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Texto_completo_192" sheetId="2" state="visible" r:id="rId2"/>
    <sheet name="Actualizacion_430" sheetId="3" state="visible" r:id="rId3"/>
    <sheet name="Base_276" sheetId="4" state="visible" r:id="rId4"/>
    <sheet name="Maestro_706" sheetId="5" state="visible" r:id="rId5"/>
    <sheet name="Excluidos_174" sheetId="6" state="visible" r:id="rId6"/>
    <sheet name="Seguimiento_recuperacion" sheetId="7" state="visible" r:id="rId7"/>
    <sheet name="Duplicados_61" sheetId="8" state="visible" r:id="rId8"/>
    <sheet name="Invalidos_3" sheetId="9" state="visible" r:id="rId9"/>
    <sheet name="Integridad" sheetId="10" state="visible" r:id="rId10"/>
    <sheet name="Fuentes_verificadas" sheetId="11" state="visible" r:id="rId11"/>
    <sheet name="Criterios" sheetId="12" state="visible" r:id="rId12"/>
    <sheet name="Resumen" sheetId="13" state="visible" r:id="rId13"/>
    <sheet name="Control_QC" sheetId="14" state="visible" r:id="rId14"/>
    <sheet name="RQ1_RQ2_base_276" sheetId="15" state="visible" r:id="rId15"/>
    <sheet name="RQ3_base_276" sheetId="16" state="visible" r:id="rId16"/>
  </sheets>
  <definedNames/>
</workbook>
</file>

<file path=xl/styles.xml><?xml version="1.0" encoding="utf-8"?>
<styleSheet xmlns="http://schemas.openxmlformats.org/spreadsheetml/2006/main">
  <numFmts count="1">
    <numFmt numFmtId="164" formatCode="yyyy-mm-dd"/>
  </numFmts>
  <fonts count="14">
    <font>
      <name val="Carlito"/>
      <sz val="11"/>
    </font>
    <font>
      <name val="Carlito"/>
      <b val="1"/>
      <color rgb="FFFFFFFF"/>
      <sz val="16"/>
    </font>
    <font>
      <name val="Carlito"/>
      <b val="1"/>
      <color rgb="FFFFFFFF"/>
      <sz val="11"/>
    </font>
    <font>
      <name val="Carlito"/>
      <b val="1"/>
      <color rgb="FF17324D"/>
      <sz val="11"/>
    </font>
    <font>
      <name val="Carlito"/>
      <b val="1"/>
      <color rgb="FF17324D"/>
      <sz val="12"/>
    </font>
    <font>
      <name val="Carlito"/>
      <sz val="10"/>
    </font>
    <font>
      <name val="Carlito"/>
      <i val="1"/>
      <color rgb="FF8A5A00"/>
      <sz val="11"/>
    </font>
    <font>
      <name val="Carlito"/>
      <b val="1"/>
      <color rgb="FFFFFFFF"/>
      <sz val="10"/>
    </font>
    <font>
      <name val="Carlito"/>
      <sz val="9"/>
    </font>
    <font>
      <name val="Carlito"/>
      <b val="1"/>
      <color rgb="FF8A5A00"/>
      <sz val="9"/>
    </font>
    <font>
      <name val="Carlito"/>
      <b val="1"/>
      <color rgb="FFFFFFFF"/>
      <sz val="14"/>
    </font>
    <font>
      <name val="Carlito"/>
      <i val="1"/>
      <color rgb="FF17324D"/>
      <sz val="11"/>
    </font>
    <font>
      <name val="Carlito"/>
      <sz val="8"/>
    </font>
    <font>
      <name val="Carlito"/>
      <b val="1"/>
      <color rgb="FFFFFFFF"/>
      <sz val="15"/>
    </font>
  </fonts>
  <fills count="10">
    <fill>
      <patternFill/>
    </fill>
    <fill>
      <patternFill patternType="gray125"/>
    </fill>
    <fill>
      <patternFill patternType="solid">
        <fgColor rgb="FF17324D"/>
      </patternFill>
    </fill>
    <fill>
      <patternFill patternType="solid">
        <fgColor rgb="FF0F766E"/>
      </patternFill>
    </fill>
    <fill>
      <patternFill patternType="solid">
        <fgColor rgb="FFEAF2FB"/>
      </patternFill>
    </fill>
    <fill>
      <patternFill patternType="solid">
        <fgColor rgb="FFFFF3CD"/>
      </patternFill>
    </fill>
    <fill>
      <patternFill patternType="solid">
        <fgColor rgb="FF17324D"/>
      </patternFill>
    </fill>
    <fill>
      <patternFill patternType="solid">
        <fgColor rgb="FF7F1D1D"/>
      </patternFill>
    </fill>
    <fill>
      <patternFill patternType="solid">
        <fgColor rgb="FFE2F0D9"/>
      </patternFill>
    </fill>
    <fill>
      <patternFill patternType="solid">
        <fgColor rgb="FF0F766E"/>
      </patternFill>
    </fill>
  </fills>
  <borders count="16">
    <border/>
    <border>
      <right style="thin">
        <color rgb="FFCBD5E1"/>
      </right>
      <bottom style="thin">
        <color rgb="FFCBD5E1"/>
      </bottom>
    </border>
    <border>
      <left style="thin">
        <color rgb="FFCBD5E1"/>
      </left>
      <bottom style="thin">
        <color rgb="FFCBD5E1"/>
      </bottom>
    </border>
    <border>
      <right style="thin">
        <color rgb="FFCBD5E1"/>
      </right>
      <top style="thin">
        <color rgb="FFCBD5E1"/>
      </top>
      <bottom style="thin">
        <color rgb="FFCBD5E1"/>
      </bottom>
    </border>
    <border>
      <left style="thin">
        <color rgb="FFCBD5E1"/>
      </left>
      <top style="thin">
        <color rgb="FFCBD5E1"/>
      </top>
      <bottom style="thin">
        <color rgb="FFCBD5E1"/>
      </bottom>
    </border>
    <border>
      <right style="thin">
        <color rgb="FFCBD5E1"/>
      </right>
      <top style="thin">
        <color rgb="FFCBD5E1"/>
      </top>
    </border>
    <border>
      <left style="thin">
        <color rgb="FFCBD5E1"/>
      </left>
      <top style="thin">
        <color rgb="FFCBD5E1"/>
      </top>
    </border>
    <border>
      <left style="thin">
        <color rgb="FF17324D"/>
      </left>
      <top style="thin">
        <color rgb="FF17324D"/>
      </top>
      <bottom style="thin">
        <color rgb="FF17324D"/>
      </bottom>
    </border>
    <border>
      <top style="thin">
        <color rgb="FF17324D"/>
      </top>
      <bottom style="thin">
        <color rgb="FF17324D"/>
      </bottom>
    </border>
    <border>
      <right style="thin">
        <color rgb="FF17324D"/>
      </right>
      <top style="thin">
        <color rgb="FF17324D"/>
      </top>
      <bottom style="thin">
        <color rgb="FF17324D"/>
      </bottom>
    </border>
    <border>
      <left style="thin">
        <color rgb="FFCBD5E1"/>
      </left>
      <right style="thin">
        <color rgb="FFCBD5E1"/>
      </right>
      <bottom style="thin">
        <color rgb="FFCBD5E1"/>
      </bottom>
    </border>
    <border>
      <left style="thin">
        <color rgb="FFCBD5E1"/>
      </left>
      <right style="thin">
        <color rgb="FFCBD5E1"/>
      </right>
      <top style="thin">
        <color rgb="FFCBD5E1"/>
      </top>
      <bottom style="thin">
        <color rgb="FFCBD5E1"/>
      </bottom>
    </border>
    <border>
      <left style="thin">
        <color rgb="FFCBD5E1"/>
      </left>
      <right style="thin">
        <color rgb="FFCBD5E1"/>
      </right>
      <top style="thin">
        <color rgb="FFCBD5E1"/>
      </top>
    </border>
    <border>
      <left style="thin">
        <color rgb="FF17324D"/>
      </left>
      <right style="thin">
        <color rgb="FF17324D"/>
      </right>
      <top style="thin">
        <color rgb="FF17324D"/>
      </top>
      <bottom style="thin">
        <color rgb="FF17324D"/>
      </bottom>
    </border>
    <border>
      <top style="thin">
        <color rgb="FF17324D"/>
      </top>
    </border>
    <border>
      <right style="thin">
        <color rgb="FF17324D"/>
      </right>
      <top style="thin">
        <color rgb="FF17324D"/>
      </top>
    </border>
  </borders>
  <cellStyleXfs count="1">
    <xf numFmtId="0" fontId="0" fillId="0" borderId="0"/>
  </cellStyleXfs>
  <cellXfs count="109">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3" borderId="0" pivotButton="0" quotePrefix="0" xfId="0"/>
    <xf numFmtId="0" fontId="2" fillId="3" borderId="0" pivotButton="0" quotePrefix="0" xfId="0"/>
    <xf numFmtId="0" fontId="3" fillId="0" borderId="0" pivotButton="0" quotePrefix="0" xfId="0"/>
    <xf numFmtId="0" fontId="2" fillId="3" borderId="1" pivotButton="0" quotePrefix="0" xfId="0"/>
    <xf numFmtId="0" fontId="2" fillId="3" borderId="2" pivotButton="0" quotePrefix="0" xfId="0"/>
    <xf numFmtId="0" fontId="3" fillId="0" borderId="3" pivotButton="0" quotePrefix="0" xfId="0"/>
    <xf numFmtId="0" fontId="0" fillId="0" borderId="4" pivotButton="0" quotePrefix="0" xfId="0"/>
    <xf numFmtId="0" fontId="3" fillId="0" borderId="5" pivotButton="0" quotePrefix="0" xfId="0"/>
    <xf numFmtId="0" fontId="0" fillId="0" borderId="6" pivotButton="0" quotePrefix="0" xfId="0"/>
    <xf numFmtId="0" fontId="3" fillId="0" borderId="3" applyAlignment="1" pivotButton="0" quotePrefix="0" xfId="0">
      <alignment wrapText="1"/>
    </xf>
    <xf numFmtId="0" fontId="0" fillId="0" borderId="4" applyAlignment="1" pivotButton="0" quotePrefix="0" xfId="0">
      <alignment wrapText="1"/>
    </xf>
    <xf numFmtId="0" fontId="3" fillId="0" borderId="5" applyAlignment="1" pivotButton="0" quotePrefix="0" xfId="0">
      <alignment wrapText="1"/>
    </xf>
    <xf numFmtId="0" fontId="0" fillId="0" borderId="6" applyAlignment="1" pivotButton="0" quotePrefix="0" xfId="0">
      <alignment wrapText="1"/>
    </xf>
    <xf numFmtId="0" fontId="0" fillId="4" borderId="0" pivotButton="0" quotePrefix="0" xfId="0"/>
    <xf numFmtId="0" fontId="4" fillId="4" borderId="0" pivotButton="0" quotePrefix="0" xfId="0"/>
    <xf numFmtId="0" fontId="5" fillId="0" borderId="0" pivotButton="0" quotePrefix="0" xfId="0"/>
    <xf numFmtId="0" fontId="5" fillId="0" borderId="0" applyAlignment="1" pivotButton="0" quotePrefix="0" xfId="0">
      <alignment wrapText="1"/>
    </xf>
    <xf numFmtId="0" fontId="0" fillId="5" borderId="0" pivotButton="0" quotePrefix="0" xfId="0"/>
    <xf numFmtId="0" fontId="6" fillId="5" borderId="0" pivotButton="0" quotePrefix="0" xfId="0"/>
    <xf numFmtId="0" fontId="6" fillId="5" borderId="0" applyAlignment="1" pivotButton="0" quotePrefix="0" xfId="0">
      <alignment wrapText="1"/>
    </xf>
    <xf numFmtId="0" fontId="7" fillId="2" borderId="0" pivotButton="0" quotePrefix="0" xfId="0"/>
    <xf numFmtId="0" fontId="7" fillId="2" borderId="7" pivotButton="0" quotePrefix="0" xfId="0"/>
    <xf numFmtId="0" fontId="7" fillId="2" borderId="8" pivotButton="0" quotePrefix="0" xfId="0"/>
    <xf numFmtId="0" fontId="7" fillId="2" borderId="9" pivotButton="0" quotePrefix="0" xfId="0"/>
    <xf numFmtId="0" fontId="7" fillId="2" borderId="7" applyAlignment="1" pivotButton="0" quotePrefix="0" xfId="0">
      <alignment wrapText="1"/>
    </xf>
    <xf numFmtId="0" fontId="7" fillId="2" borderId="8" applyAlignment="1" pivotButton="0" quotePrefix="0" xfId="0">
      <alignment wrapText="1"/>
    </xf>
    <xf numFmtId="0" fontId="7" fillId="2" borderId="9" applyAlignment="1" pivotButton="0" quotePrefix="0" xfId="0">
      <alignment wrapText="1"/>
    </xf>
    <xf numFmtId="0" fontId="7" fillId="2" borderId="7" applyAlignment="1" pivotButton="0" quotePrefix="0" xfId="0">
      <alignment horizontal="center" wrapText="1"/>
    </xf>
    <xf numFmtId="0" fontId="7" fillId="2" borderId="8" applyAlignment="1" pivotButton="0" quotePrefix="0" xfId="0">
      <alignment horizontal="center" wrapText="1"/>
    </xf>
    <xf numFmtId="0" fontId="7" fillId="2" borderId="9" applyAlignment="1" pivotButton="0" quotePrefix="0" xfId="0">
      <alignment horizontal="center" wrapText="1"/>
    </xf>
    <xf numFmtId="0" fontId="7" fillId="2" borderId="7" applyAlignment="1" pivotButton="0" quotePrefix="0" xfId="0">
      <alignment horizontal="center" vertical="center" wrapText="1"/>
    </xf>
    <xf numFmtId="0" fontId="7" fillId="2" borderId="8" applyAlignment="1" pivotButton="0" quotePrefix="0" xfId="0">
      <alignment horizontal="center" vertical="center" wrapText="1"/>
    </xf>
    <xf numFmtId="0" fontId="7" fillId="2" borderId="9" applyAlignment="1" pivotButton="0" quotePrefix="0" xfId="0">
      <alignment horizontal="center" vertical="center" wrapText="1"/>
    </xf>
    <xf numFmtId="0" fontId="8" fillId="0" borderId="0" pivotButton="0" quotePrefix="0" xfId="0"/>
    <xf numFmtId="0" fontId="8" fillId="0" borderId="0" applyAlignment="1" pivotButton="0" quotePrefix="0" xfId="0">
      <alignment vertical="top"/>
    </xf>
    <xf numFmtId="1" fontId="8" fillId="0" borderId="0" applyAlignment="1" pivotButton="0" quotePrefix="0" xfId="0">
      <alignment vertical="top"/>
    </xf>
    <xf numFmtId="0" fontId="8" fillId="0" borderId="0" applyAlignment="1" pivotButton="0" quotePrefix="0" xfId="0">
      <alignment vertical="top" wrapText="1"/>
    </xf>
    <xf numFmtId="164" fontId="8" fillId="0" borderId="0" applyAlignment="1" pivotButton="0" quotePrefix="0" xfId="0">
      <alignment vertical="top"/>
    </xf>
    <xf numFmtId="0" fontId="8" fillId="0" borderId="0" applyAlignment="1" pivotButton="0" quotePrefix="0" xfId="0">
      <alignment vertical="top"/>
    </xf>
    <xf numFmtId="0" fontId="8" fillId="5" borderId="0" applyAlignment="1" pivotButton="0" quotePrefix="0" xfId="0">
      <alignment vertical="top" wrapText="1"/>
    </xf>
    <xf numFmtId="0" fontId="9" fillId="5" borderId="0" applyAlignment="1" pivotButton="0" quotePrefix="0" xfId="0">
      <alignment vertical="top" wrapText="1"/>
    </xf>
    <xf numFmtId="0" fontId="10" fillId="2" borderId="0" pivotButton="0" quotePrefix="0" xfId="0"/>
    <xf numFmtId="0" fontId="2" fillId="3" borderId="0" applyAlignment="1" pivotButton="0" quotePrefix="0" xfId="0">
      <alignment wrapText="1"/>
    </xf>
    <xf numFmtId="0" fontId="0" fillId="0" borderId="0" applyAlignment="1" pivotButton="0" quotePrefix="0" xfId="0">
      <alignment wrapText="1"/>
    </xf>
    <xf numFmtId="0" fontId="2" fillId="3" borderId="10" pivotButton="0" quotePrefix="0" xfId="0"/>
    <xf numFmtId="0" fontId="0" fillId="0" borderId="11" pivotButton="0" quotePrefix="0" xfId="0"/>
    <xf numFmtId="0" fontId="0" fillId="0" borderId="12" pivotButton="0" quotePrefix="0" xfId="0"/>
    <xf numFmtId="3" fontId="0" fillId="0" borderId="11" pivotButton="0" quotePrefix="0" xfId="0"/>
    <xf numFmtId="3" fontId="0" fillId="0" borderId="12" pivotButton="0" quotePrefix="0" xfId="0"/>
    <xf numFmtId="0" fontId="0" fillId="0" borderId="3" pivotButton="0" quotePrefix="0" xfId="0"/>
    <xf numFmtId="0" fontId="0" fillId="0" borderId="5" pivotButton="0" quotePrefix="0" xfId="0"/>
    <xf numFmtId="0" fontId="0" fillId="4" borderId="5" pivotButton="0" quotePrefix="0" xfId="0"/>
    <xf numFmtId="3" fontId="0" fillId="4" borderId="12" pivotButton="0" quotePrefix="0" xfId="0"/>
    <xf numFmtId="0" fontId="0" fillId="4" borderId="6" applyAlignment="1" pivotButton="0" quotePrefix="0" xfId="0">
      <alignment wrapText="1"/>
    </xf>
    <xf numFmtId="0" fontId="3" fillId="4" borderId="5" pivotButton="0" quotePrefix="0" xfId="0"/>
    <xf numFmtId="3" fontId="3" fillId="4" borderId="12" pivotButton="0" quotePrefix="0" xfId="0"/>
    <xf numFmtId="0" fontId="3" fillId="4" borderId="6" applyAlignment="1" pivotButton="0" quotePrefix="0" xfId="0">
      <alignment wrapText="1"/>
    </xf>
    <xf numFmtId="0" fontId="11" fillId="4" borderId="0" pivotButton="0" quotePrefix="0" xfId="0"/>
    <xf numFmtId="0" fontId="11" fillId="4" borderId="0" applyAlignment="1" pivotButton="0" quotePrefix="0" xfId="0">
      <alignment wrapText="1"/>
    </xf>
    <xf numFmtId="0" fontId="12" fillId="0" borderId="0" pivotButton="0" quotePrefix="0" xfId="0"/>
    <xf numFmtId="0" fontId="12" fillId="0" borderId="0" applyAlignment="1" pivotButton="0" quotePrefix="0" xfId="0">
      <alignment vertical="top"/>
    </xf>
    <xf numFmtId="1" fontId="12" fillId="0" borderId="0" applyAlignment="1" pivotButton="0" quotePrefix="0" xfId="0">
      <alignment vertical="top"/>
    </xf>
    <xf numFmtId="0" fontId="12" fillId="0" borderId="0" applyAlignment="1" pivotButton="0" quotePrefix="0" xfId="0">
      <alignment vertical="top" wrapText="1"/>
    </xf>
    <xf numFmtId="0" fontId="12" fillId="0" borderId="0" applyAlignment="1" pivotButton="0" quotePrefix="0" xfId="0">
      <alignment vertical="top"/>
    </xf>
    <xf numFmtId="164" fontId="12" fillId="0" borderId="0" applyAlignment="1" pivotButton="0" quotePrefix="0" xfId="0">
      <alignment vertical="top"/>
    </xf>
    <xf numFmtId="164" fontId="12" fillId="0" borderId="0" applyAlignment="1" pivotButton="0" quotePrefix="0" xfId="0">
      <alignment vertical="top"/>
    </xf>
    <xf numFmtId="0" fontId="7" fillId="6" borderId="7" applyAlignment="1" pivotButton="0" quotePrefix="0" xfId="0">
      <alignment horizontal="center" vertical="center" wrapText="1"/>
    </xf>
    <xf numFmtId="0" fontId="7" fillId="6" borderId="8" applyAlignment="1" pivotButton="0" quotePrefix="0" xfId="0">
      <alignment horizontal="center" vertical="center" wrapText="1"/>
    </xf>
    <xf numFmtId="0" fontId="7" fillId="6" borderId="9" applyAlignment="1" pivotButton="0" quotePrefix="0" xfId="0">
      <alignment horizontal="center" vertical="center" wrapText="1"/>
    </xf>
    <xf numFmtId="1" fontId="8" fillId="0" borderId="0" applyAlignment="1" pivotButton="0" quotePrefix="0" xfId="0">
      <alignment vertical="top" wrapText="1"/>
    </xf>
    <xf numFmtId="164" fontId="8" fillId="0" borderId="0" applyAlignment="1" pivotButton="0" quotePrefix="0" xfId="0">
      <alignment vertical="top" wrapText="1"/>
    </xf>
    <xf numFmtId="164" fontId="0" fillId="0" borderId="0" applyAlignment="1" pivotButton="0" quotePrefix="0" xfId="0">
      <alignment wrapText="1"/>
    </xf>
    <xf numFmtId="0" fontId="7" fillId="7" borderId="7" applyAlignment="1" pivotButton="0" quotePrefix="0" xfId="0">
      <alignment horizontal="center" vertical="center" wrapText="1"/>
    </xf>
    <xf numFmtId="0" fontId="7" fillId="7" borderId="8" applyAlignment="1" pivotButton="0" quotePrefix="0" xfId="0">
      <alignment horizontal="center" vertical="center" wrapText="1"/>
    </xf>
    <xf numFmtId="0" fontId="7" fillId="7" borderId="9" applyAlignment="1" pivotButton="0" quotePrefix="0" xfId="0">
      <alignment horizontal="center" vertical="center" wrapText="1"/>
    </xf>
    <xf numFmtId="0" fontId="0" fillId="6" borderId="0" pivotButton="0" quotePrefix="0" xfId="0"/>
    <xf numFmtId="0" fontId="13" fillId="6" borderId="0" pivotButton="0" quotePrefix="0" xfId="0"/>
    <xf numFmtId="0" fontId="13" fillId="6" borderId="0" applyAlignment="1" pivotButton="0" quotePrefix="0" xfId="0">
      <alignment vertical="center"/>
    </xf>
    <xf numFmtId="0" fontId="0" fillId="8" borderId="0" pivotButton="0" quotePrefix="0" xfId="0"/>
    <xf numFmtId="0" fontId="3" fillId="8" borderId="0" pivotButton="0" quotePrefix="0" xfId="0"/>
    <xf numFmtId="0" fontId="0" fillId="9" borderId="0" pivotButton="0" quotePrefix="0" xfId="0"/>
    <xf numFmtId="0" fontId="2" fillId="9" borderId="0" pivotButton="0" quotePrefix="0" xfId="0"/>
    <xf numFmtId="0" fontId="2" fillId="9" borderId="0" applyAlignment="1" pivotButton="0" quotePrefix="0" xfId="0">
      <alignment wrapText="1"/>
    </xf>
    <xf numFmtId="0" fontId="2" fillId="3" borderId="1" applyAlignment="1" pivotButton="0" quotePrefix="0" xfId="0">
      <alignment wrapText="1"/>
    </xf>
    <xf numFmtId="0" fontId="2" fillId="3" borderId="10" applyAlignment="1" pivotButton="0" quotePrefix="0" xfId="0">
      <alignment wrapText="1"/>
    </xf>
    <xf numFmtId="0" fontId="2" fillId="3" borderId="2" applyAlignment="1" pivotButton="0" quotePrefix="0" xfId="0">
      <alignment wrapText="1"/>
    </xf>
    <xf numFmtId="0" fontId="0" fillId="0" borderId="3" applyAlignment="1" pivotButton="0" quotePrefix="0" xfId="0">
      <alignment wrapText="1"/>
    </xf>
    <xf numFmtId="0" fontId="0" fillId="0" borderId="11" applyAlignment="1" pivotButton="0" quotePrefix="0" xfId="0">
      <alignment wrapText="1"/>
    </xf>
    <xf numFmtId="0" fontId="0" fillId="0" borderId="5" applyAlignment="1" pivotButton="0" quotePrefix="0" xfId="0">
      <alignment wrapText="1"/>
    </xf>
    <xf numFmtId="0" fontId="0" fillId="0" borderId="12" applyAlignment="1" pivotButton="0" quotePrefix="0" xfId="0">
      <alignment wrapText="1"/>
    </xf>
    <xf numFmtId="1" fontId="8" fillId="0" borderId="0" applyAlignment="1" pivotButton="0" quotePrefix="0" xfId="0">
      <alignment vertical="top" wrapText="1"/>
    </xf>
    <xf numFmtId="164" fontId="8" fillId="0" borderId="0" applyAlignment="1" pivotButton="0" quotePrefix="0" xfId="0">
      <alignment vertical="top" wrapText="1"/>
    </xf>
    <xf numFmtId="164" fontId="0" fillId="0" borderId="0" applyAlignment="1" pivotButton="0" quotePrefix="0" xfId="0">
      <alignment wrapText="1"/>
    </xf>
    <xf numFmtId="1" fontId="8" fillId="0" borderId="0" applyAlignment="1" pivotButton="0" quotePrefix="0" xfId="0">
      <alignment vertical="top"/>
    </xf>
    <xf numFmtId="164" fontId="8" fillId="0" borderId="0" applyAlignment="1" pivotButton="0" quotePrefix="0" xfId="0">
      <alignment vertical="top"/>
    </xf>
    <xf numFmtId="0" fontId="7" fillId="2" borderId="13" applyAlignment="1" pivotButton="0" quotePrefix="0" xfId="0">
      <alignment horizontal="center" vertical="center" wrapText="1"/>
    </xf>
    <xf numFmtId="0" fontId="0" fillId="0" borderId="8" pivotButton="0" quotePrefix="0" xfId="0"/>
    <xf numFmtId="0" fontId="0" fillId="0" borderId="9" pivotButton="0" quotePrefix="0" xfId="0"/>
    <xf numFmtId="3" fontId="0" fillId="0" borderId="11" pivotButton="0" quotePrefix="0" xfId="0"/>
    <xf numFmtId="3" fontId="3" fillId="4" borderId="12" pivotButton="0" quotePrefix="0" xfId="0"/>
    <xf numFmtId="3" fontId="0" fillId="0" borderId="12" pivotButton="0" quotePrefix="0" xfId="0"/>
    <xf numFmtId="1" fontId="12" fillId="0" borderId="0" applyAlignment="1" pivotButton="0" quotePrefix="0" xfId="0">
      <alignment vertical="top"/>
    </xf>
    <xf numFmtId="164" fontId="12" fillId="0" borderId="0" applyAlignment="1" pivotButton="0" quotePrefix="0" xfId="0">
      <alignment vertical="top"/>
    </xf>
    <xf numFmtId="164" fontId="12" fillId="0" borderId="0" applyAlignment="1" pivotButton="0" quotePrefix="0" xfId="0">
      <alignment vertical="top"/>
    </xf>
  </cellXfs>
  <cellStyles count="1">
    <cellStyle name="Normal" xfId="0"/>
  </cellStyles>
  <dxfs count="33">
    <dxf>
      <font>
        <color rgb="FF8A5A00"/>
      </font>
      <fill>
        <patternFill>
          <bgColor rgb="FFFFF3CD"/>
        </patternFill>
      </fill>
    </dxf>
    <dxf>
      <font>
        <b val="1"/>
        <color rgb="FF176B3A"/>
      </font>
      <fill>
        <patternFill>
          <bgColor rgb="FFE5F5EA"/>
        </patternFill>
      </fill>
    </dxf>
    <dxf>
      <font>
        <b val="1"/>
        <color rgb="FFA61B1B"/>
      </font>
      <fill>
        <patternFill>
          <bgColor rgb="FFFCE8E6"/>
        </patternFill>
      </fill>
    </dxf>
    <dxf>
      <font>
        <b val="1"/>
        <color rgb="FF8A5A00"/>
      </font>
      <fill>
        <patternFill>
          <bgColor rgb="FFFFF3CD"/>
        </patternFill>
      </fill>
    </dxf>
    <dxf>
      <font>
        <b val="1"/>
        <color rgb="FFA61B1B"/>
      </font>
      <fill>
        <patternFill>
          <bgColor rgb="FFFCE8E6"/>
        </patternFill>
      </fill>
    </dxf>
    <dxf>
      <font>
        <color rgb="FFA61B1B"/>
      </font>
      <fill>
        <patternFill>
          <bgColor rgb="FFFCE8E6"/>
        </patternFill>
      </fill>
    </dxf>
    <dxf>
      <font>
        <b val="1"/>
        <color rgb="FF176B3A"/>
      </font>
      <fill>
        <patternFill>
          <bgColor rgb="FFE5F5EA"/>
        </patternFill>
      </fill>
    </dxf>
    <dxf>
      <font>
        <color rgb="FFA61B1B"/>
      </font>
      <fill>
        <patternFill>
          <bgColor rgb="FFFCE8E6"/>
        </patternFill>
      </fill>
    </dxf>
    <dxf>
      <font>
        <b val="1"/>
        <color rgb="FF8A5A00"/>
      </font>
      <fill>
        <patternFill>
          <bgColor rgb="FFFFF3CD"/>
        </patternFill>
      </fill>
    </dxf>
    <dxf>
      <font>
        <color rgb="FF4B5563"/>
      </font>
      <fill>
        <patternFill>
          <bgColor rgb="FFEEF1F4"/>
        </patternFill>
      </fill>
    </dxf>
    <dxf>
      <font>
        <color rgb="FF17324D"/>
      </font>
      <fill>
        <patternFill>
          <bgColor rgb="FFEAF2FB"/>
        </patternFill>
      </fill>
    </dxf>
    <dxf>
      <font>
        <color rgb="FF6B21A8"/>
      </font>
      <fill>
        <patternFill>
          <bgColor rgb="FFF3E8FF"/>
        </patternFill>
      </fill>
    </dxf>
    <dxf>
      <font>
        <b val="1"/>
        <color rgb="FF8A5A00"/>
      </font>
      <fill>
        <patternFill>
          <bgColor rgb="FFFFF3CD"/>
        </patternFill>
      </fill>
    </dxf>
    <dxf>
      <font>
        <b val="1"/>
        <color rgb="FFA61B1B"/>
      </font>
      <fill>
        <patternFill>
          <bgColor rgb="FFFCE8E6"/>
        </patternFill>
      </fill>
    </dxf>
    <dxf>
      <font>
        <color rgb="FFA61B1B"/>
      </font>
      <fill>
        <patternFill>
          <bgColor rgb="FFFCE8E6"/>
        </patternFill>
      </fill>
    </dxf>
    <dxf>
      <font>
        <b val="1"/>
        <color rgb="FF8A5A00"/>
      </font>
      <fill>
        <patternFill>
          <bgColor rgb="FFFFF3CD"/>
        </patternFill>
      </fill>
    </dxf>
    <dxf>
      <font>
        <b val="1"/>
        <color rgb="FFA61B1B"/>
      </font>
      <fill>
        <patternFill>
          <bgColor rgb="FFFCE8E6"/>
        </patternFill>
      </fill>
    </dxf>
    <dxf>
      <font>
        <color rgb="FFA61B1B"/>
      </font>
      <fill>
        <patternFill>
          <bgColor rgb="FFFCE8E6"/>
        </patternFill>
      </fill>
    </dxf>
    <dxf>
      <font>
        <b val="1"/>
        <color rgb="FF176B3A"/>
      </font>
      <fill>
        <patternFill>
          <bgColor rgb="FFE5F5EA"/>
        </patternFill>
      </fill>
    </dxf>
    <dxf>
      <font>
        <color rgb="FFA61B1B"/>
      </font>
      <fill>
        <patternFill>
          <bgColor rgb="FFFCE8E6"/>
        </patternFill>
      </fill>
    </dxf>
    <dxf>
      <font>
        <b val="1"/>
        <color rgb="FF8A5A00"/>
      </font>
      <fill>
        <patternFill>
          <bgColor rgb="FFFFF3CD"/>
        </patternFill>
      </fill>
    </dxf>
    <dxf>
      <font>
        <color rgb="FF4B5563"/>
      </font>
      <fill>
        <patternFill>
          <bgColor rgb="FFEEF1F4"/>
        </patternFill>
      </fill>
    </dxf>
    <dxf>
      <font>
        <color rgb="FF17324D"/>
      </font>
      <fill>
        <patternFill>
          <bgColor rgb="FFEAF2FB"/>
        </patternFill>
      </fill>
    </dxf>
    <dxf>
      <font>
        <color rgb="FF6B21A8"/>
      </font>
      <fill>
        <patternFill>
          <bgColor rgb="FFF3E8FF"/>
        </patternFill>
      </fill>
    </dxf>
    <dxf>
      <font>
        <b val="1"/>
        <color rgb="FF8A5A00"/>
      </font>
      <fill>
        <patternFill>
          <bgColor rgb="FFFFF3CD"/>
        </patternFill>
      </fill>
    </dxf>
    <dxf>
      <font>
        <b val="1"/>
        <color rgb="FFA61B1B"/>
      </font>
      <fill>
        <patternFill>
          <bgColor rgb="FFFCE8E6"/>
        </patternFill>
      </fill>
    </dxf>
    <dxf>
      <font>
        <color rgb="FFA61B1B"/>
      </font>
      <fill>
        <patternFill>
          <bgColor rgb="FFFCE8E6"/>
        </patternFill>
      </fill>
    </dxf>
    <dxf>
      <font>
        <color rgb="FFA61B1B"/>
      </font>
      <fill>
        <patternFill>
          <bgColor rgb="FFFCE8E6"/>
        </patternFill>
      </fill>
    </dxf>
    <dxf>
      <font>
        <b val="1"/>
        <color rgb="FF8A5A00"/>
      </font>
      <fill>
        <patternFill>
          <bgColor rgb="FFFFF3CD"/>
        </patternFill>
      </fill>
    </dxf>
    <dxf>
      <font>
        <b val="1"/>
        <color rgb="FFA61B1B"/>
      </font>
      <fill>
        <patternFill>
          <bgColor rgb="FFFCE8E6"/>
        </patternFill>
      </fill>
    </dxf>
    <dxf>
      <font>
        <color rgb="FFA61B1B"/>
      </font>
      <fill>
        <patternFill>
          <bgColor rgb="FFFCE8E6"/>
        </patternFill>
      </fill>
    </dxf>
    <dxf>
      <font>
        <b val="1"/>
        <color rgb="FF176B3A"/>
      </font>
      <fill>
        <patternFill>
          <bgColor rgb="FFE5F5EA"/>
        </patternFill>
      </fill>
    </dxf>
    <dxf>
      <font>
        <b val="1"/>
        <color rgb="FFA61B1B"/>
      </font>
      <fill>
        <patternFill>
          <bgColor rgb="FFFCE8E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ables/table1.xml><?xml version="1.0" encoding="utf-8"?>
<table xmlns="http://schemas.openxmlformats.org/spreadsheetml/2006/main" id="1" name="FullTextQueueTable" displayName="FullTextQueueTable" ref="A1:P192" headerRowCount="1" totalsRowCount="0" totalsRowShown="0">
  <tableColumns count="16">
    <tableColumn id="1" name="bib_index"/>
    <tableColumn id="2" name="año"/>
    <tableColumn id="3" name="título"/>
    <tableColumn id="4" name="DOI"/>
    <tableColumn id="5" name="autores"/>
    <tableColumn id="6" name="revista_o_libro"/>
    <tableColumn id="7" name="screening_decision"/>
    <tableColumn id="8" name="full_text_status"/>
    <tableColumn id="9" name="integrity_status"/>
    <tableColumn id="10" name="full_text_decision"/>
    <tableColumn id="11" name="final_exclusion_reason"/>
    <tableColumn id="12" name="reviewer"/>
    <tableColumn id="13" name="decision_date"/>
    <tableColumn id="14" name="URL_fuente"/>
    <tableColumn id="15" name="nota_verificación"/>
    <tableColumn id="16" name="resumen"/>
  </tableColumns>
  <tableStyleInfo name="TableStyleMedium2" showFirstColumn="0" showLastColumn="0" showRowStripes="1" showColumnStripes="0"/>
</table>
</file>

<file path=xl/tables/table2.xml><?xml version="1.0" encoding="utf-8"?>
<table xmlns="http://schemas.openxmlformats.org/spreadsheetml/2006/main" id="2" name="Update430Table" displayName="Update430Table" ref="A1:AB431" headerRowCount="1" totalsRowCount="0" totalsRowShown="0">
  <autoFilter ref="A1:AB431"/>
  <tableColumns count="28">
    <tableColumn id="1" name="bib_index"/>
    <tableColumn id="2" name="decision_code"/>
    <tableColumn id="3" name="decision"/>
    <tableColumn id="4" name="eligibility_bucket"/>
    <tableColumn id="5" name="agregar_como_estudio_nuevo"/>
    <tableColumn id="6" name="screening_stage"/>
    <tableColumn id="7" name="full_text_status"/>
    <tableColumn id="8" name="full_text_decision"/>
    <tableColumn id="9" name="integrity_status"/>
    <tableColumn id="10" name="motivo"/>
    <tableColumn id="11" name="duplicado_de"/>
    <tableColumn id="12" name="study_id_en_276"/>
    <tableColumn id="13" name="año"/>
    <tableColumn id="14" name="título"/>
    <tableColumn id="15" name="autores"/>
    <tableColumn id="16" name="DOI"/>
    <tableColumn id="17" name="revista_o_libro"/>
    <tableColumn id="18" name="tipo_BibTeX"/>
    <tableColumn id="19" name="editorial"/>
    <tableColumn id="20" name="URL_fuente"/>
    <tableColumn id="21" name="nota_verificación"/>
    <tableColumn id="22" name="resumen"/>
    <tableColumn id="23" name="base_del_cribado"/>
    <tableColumn id="24" name="canonical_key"/>
    <tableColumn id="25" name="bib_index_occurrences"/>
    <tableColumn id="26" name="final_exclusion_reason"/>
    <tableColumn id="27" name="reviewer"/>
    <tableColumn id="28" name="decision_date"/>
  </tableColumns>
  <tableStyleInfo name="TableStyleMedium2" showFirstColumn="0" showLastColumn="0" showRowStripes="1" showColumnStripes="0"/>
</table>
</file>

<file path=xl/tables/table3.xml><?xml version="1.0" encoding="utf-8"?>
<table xmlns="http://schemas.openxmlformats.org/spreadsheetml/2006/main" id="3" name="Base276Table" displayName="Base276Table" ref="A1:P277" headerRowCount="1" totalsRowCount="0" totalsRowShown="0">
  <autoFilter ref="A1:P277"/>
  <tableColumns count="16">
    <tableColumn id="1" name="paper_order"/>
    <tableColumn id="2" name="study_id"/>
    <tableColumn id="3" name="year"/>
    <tableColumn id="4" name="title"/>
    <tableColumn id="5" name="doi"/>
    <tableColumn id="6" name="assigned_to"/>
    <tableColumn id="7" name="modalidad"/>
    <tableColumn id="8" name="tipo_IA"/>
    <tableColumn id="9" name="stage_primary"/>
    <tableColumn id="10" name="canonical_key"/>
    <tableColumn id="11" name="eligibility_status"/>
    <tableColumn id="12" name="integrity_status"/>
    <tableColumn id="13" name="integrity_source"/>
    <tableColumn id="14" name="screening_note"/>
    <tableColumn id="15" name="study_id_occurrences"/>
    <tableColumn id="16" name="canonical_key_occurrences"/>
  </tableColumns>
  <tableStyleInfo name="TableStyleMedium2" showFirstColumn="0" showLastColumn="0" showRowStripes="1" showColumnStripes="0"/>
</table>
</file>

<file path=xl/tables/table4.xml><?xml version="1.0" encoding="utf-8"?>
<table xmlns="http://schemas.openxmlformats.org/spreadsheetml/2006/main" id="4" name="Master706Table" displayName="Master706Table" ref="A1:AB707" headerRowCount="1" totalsRowCount="0" totalsRowShown="0">
  <autoFilter ref="A1:AB707"/>
  <tableColumns count="28">
    <tableColumn id="1" name="master_record_id"/>
    <tableColumn id="2" name="cohort"/>
    <tableColumn id="3" name="record_role"/>
    <tableColumn id="4" name="source_record_id"/>
    <tableColumn id="5" name="paper_order_276"/>
    <tableColumn id="6" name="study_id_276"/>
    <tableColumn id="7" name="bib_index"/>
    <tableColumn id="8" name="year"/>
    <tableColumn id="9" name="title"/>
    <tableColumn id="10" name="DOI"/>
    <tableColumn id="11" name="authors"/>
    <tableColumn id="12" name="journal_or_book"/>
    <tableColumn id="13" name="record_type"/>
    <tableColumn id="14" name="publisher"/>
    <tableColumn id="15" name="decision_code"/>
    <tableColumn id="16" name="decision"/>
    <tableColumn id="17" name="eligibility_bucket"/>
    <tableColumn id="18" name="add_as_new_study"/>
    <tableColumn id="19" name="full_text_status"/>
    <tableColumn id="20" name="integrity_status"/>
    <tableColumn id="21" name="exclusion_or_link_reason"/>
    <tableColumn id="22" name="duplicate_of_bib_index"/>
    <tableColumn id="23" name="linked_study_id_276"/>
    <tableColumn id="24" name="source_url"/>
    <tableColumn id="25" name="canonical_key"/>
    <tableColumn id="26" name="abstract"/>
    <tableColumn id="27" name="screening_basis"/>
    <tableColumn id="28" name="master_record_id_occurrences"/>
  </tableColumns>
  <tableStyleInfo name="TableStyleMedium2" showFirstColumn="0" showLastColumn="0" showRowStripes="1" showColumnStripes="0"/>
</table>
</file>

<file path=xl/tables/table5.xml><?xml version="1.0" encoding="utf-8"?>
<table xmlns="http://schemas.openxmlformats.org/spreadsheetml/2006/main" id="5" name="ExcludedRecordsTable" displayName="ExcludedRecordsTable" ref="A1:N176" headerRowCount="1" totalsRowCount="0" totalsRowShown="0">
  <tableColumns count="14">
    <tableColumn id="1" name="bib_index"/>
    <tableColumn id="2" name="decision_code"/>
    <tableColumn id="3" name="decision"/>
    <tableColumn id="4" name="motivo"/>
    <tableColumn id="5" name="duplicado_de"/>
    <tableColumn id="6" name="study_id_en_276"/>
    <tableColumn id="7" name="año"/>
    <tableColumn id="8" name="título"/>
    <tableColumn id="9" name="autores"/>
    <tableColumn id="10" name="DOI"/>
    <tableColumn id="11" name="revista_o_libro"/>
    <tableColumn id="12" name="URL_fuente"/>
    <tableColumn id="13" name="nota_verificación"/>
    <tableColumn id="14" name="canonical_key"/>
  </tableColumns>
  <tableStyleInfo name="TableStyleMedium3" showFirstColumn="0" showLastColumn="0" showRowStripes="1" showColumnStripes="0"/>
</table>
</file>

<file path=xl/tables/table6.xml><?xml version="1.0" encoding="utf-8"?>
<table xmlns="http://schemas.openxmlformats.org/spreadsheetml/2006/main" id="6" name="RetrievalTrackingTable" displayName="RetrievalTrackingTable" ref="A4:H8" headerRowCount="1" totalsRowCount="0" totalsRowShown="0">
  <tableColumns count="8">
    <tableColumn id="1" name="bib_index"/>
    <tableColumn id="2" name="título"/>
    <tableColumn id="3" name="DOI"/>
    <tableColumn id="4" name="estado_documento"/>
    <tableColumn id="5" name="bucket_actual"/>
    <tableColumn id="6" name="siguiente_acción"/>
    <tableColumn id="7" name="URL_fuente"/>
    <tableColumn id="8" name="fundamento"/>
  </tableColumns>
  <tableStyleInfo name="TableStyleMedium7" showFirstColumn="0" showLastColumn="0" showRowStripes="1" showColumnStripes="0"/>
</table>
</file>

<file path=xl/tables/table7.xml><?xml version="1.0" encoding="utf-8"?>
<table xmlns="http://schemas.openxmlformats.org/spreadsheetml/2006/main" id="7" name="Duplicates61Table" displayName="Duplicates61Table" ref="A1:N62" headerRowCount="1" totalsRowCount="0" totalsRowShown="0">
  <autoFilter ref="A1:N62"/>
  <tableColumns count="14">
    <tableColumn id="1" name="bib_index"/>
    <tableColumn id="2" name="decision_code"/>
    <tableColumn id="3" name="decision"/>
    <tableColumn id="4" name="motivo"/>
    <tableColumn id="5" name="duplicado_de"/>
    <tableColumn id="6" name="study_id_en_276"/>
    <tableColumn id="7" name="año"/>
    <tableColumn id="8" name="título"/>
    <tableColumn id="9" name="autores"/>
    <tableColumn id="10" name="DOI"/>
    <tableColumn id="11" name="revista_o_libro"/>
    <tableColumn id="12" name="URL_fuente"/>
    <tableColumn id="13" name="nota_verificación"/>
    <tableColumn id="14" name="canonical_key"/>
  </tableColumns>
  <tableStyleInfo name="TableStyleMedium4" showFirstColumn="0" showLastColumn="0" showRowStripes="1" showColumnStripes="0"/>
</table>
</file>

<file path=xl/tables/table8.xml><?xml version="1.0" encoding="utf-8"?>
<table xmlns="http://schemas.openxmlformats.org/spreadsheetml/2006/main" id="8" name="Invalid3Table" displayName="Invalid3Table" ref="A1:N4" headerRowCount="1" totalsRowCount="0" totalsRowShown="0">
  <autoFilter ref="A1:N4"/>
  <tableColumns count="14">
    <tableColumn id="1" name="bib_index"/>
    <tableColumn id="2" name="decision_code"/>
    <tableColumn id="3" name="decision"/>
    <tableColumn id="4" name="motivo"/>
    <tableColumn id="5" name="duplicado_de"/>
    <tableColumn id="6" name="study_id_en_276"/>
    <tableColumn id="7" name="año"/>
    <tableColumn id="8" name="título"/>
    <tableColumn id="9" name="autores"/>
    <tableColumn id="10" name="DOI"/>
    <tableColumn id="11" name="revista_o_libro"/>
    <tableColumn id="12" name="URL_fuente"/>
    <tableColumn id="13" name="nota_verificación"/>
    <tableColumn id="14" name="canonical_key"/>
  </tableColumns>
  <tableStyleInfo name="TableStyleMedium5" showFirstColumn="0" showLastColumn="0" showRowStripes="1" showColumnStripes="0"/>
</table>
</file>

<file path=xl/tables/table9.xml><?xml version="1.0" encoding="utf-8"?>
<table xmlns="http://schemas.openxmlformats.org/spreadsheetml/2006/main" id="9" name="IntegrityRegisterTable" displayName="IntegrityRegisterTable" ref="A1:J14" headerRowCount="1" totalsRowCount="0" totalsRowShown="0">
  <autoFilter ref="A1:J14"/>
  <tableColumns count="10">
    <tableColumn id="1" name="cohort"/>
    <tableColumn id="2" name="bib_index"/>
    <tableColumn id="3" name="study_id_276"/>
    <tableColumn id="4" name="title"/>
    <tableColumn id="5" name="article_DOI"/>
    <tableColumn id="6" name="integrity_status"/>
    <tableColumn id="7" name="screening_effect"/>
    <tableColumn id="8" name="source_URL"/>
    <tableColumn id="9" name="verified_date"/>
    <tableColumn id="10" name="note"/>
  </tableColumns>
  <tableStyleInfo name="TableStyleMedium7" showFirstColumn="0" showLastColumn="0" showRowStripes="1" showColumnStripes="0"/>
</table>
</file>

<file path=xl/tables/table10.xml><?xml version="1.0" encoding="utf-8"?>
<table xmlns="http://schemas.openxmlformats.org/spreadsheetml/2006/main" id="10" name="VerifiedSourcesTable" displayName="VerifiedSourcesTable" ref="A1:F16" headerRowCount="1" totalsRowCount="0" totalsRowShown="0">
  <tableColumns count="6">
    <tableColumn id="1" name="bib_index"/>
    <tableColumn id="2" name="título_exportado"/>
    <tableColumn id="3" name="resultado_de_verificación"/>
    <tableColumn id="4" name="decisión"/>
    <tableColumn id="5" name="URL"/>
    <tableColumn id="6" name="fecha_verificacion_actual"/>
  </tableColumns>
  <tableStyleInfo name="TableStyleMedium2" showFirstColumn="0" showLastColumn="0" showRowStripes="1" showColumnStripes="0"/>
</table>
</file>

<file path=xl/tables/table11.xml><?xml version="1.0" encoding="utf-8"?>
<table xmlns="http://schemas.openxmlformats.org/spreadsheetml/2006/main" id="11" name="CriteriaTable" displayName="CriteriaTable" ref="A3:D14" headerRowCount="1" totalsRowCount="0" totalsRowShown="0">
  <tableColumns count="4">
    <tableColumn id="1" name="Regla"/>
    <tableColumn id="2" name="Decisión"/>
    <tableColumn id="3" name="Definición operacional"/>
    <tableColumn id="4" name="Implicación"/>
  </tableColumns>
  <tableStyleInfo name="TableStyleMedium2" showFirstColumn="0" showLastColumn="0" showRowStripes="1" showColumnStripes="0"/>
</table>
</file>

<file path=xl/tables/table12.xml><?xml version="1.0" encoding="utf-8"?>
<table xmlns="http://schemas.openxmlformats.org/spreadsheetml/2006/main" id="12" name="DecisionCodeTable" displayName="DecisionCodeTable" ref="A18:D30" headerRowCount="1" totalsRowCount="0" totalsRowShown="0">
  <tableColumns count="4">
    <tableColumn id="1" name="decision_code"/>
    <tableColumn id="2" name="bucket"/>
    <tableColumn id="3" name="Interpretación"/>
    <tableColumn id="4" name="n_actual"/>
  </tableColumns>
  <tableStyleInfo name="TableStyleMedium4" showFirstColumn="0" showLastColumn="0" showRowStripes="1" showColumnStripes="0"/>
</table>
</file>

<file path=xl/tables/table13.xml><?xml version="1.0" encoding="utf-8"?>
<table xmlns="http://schemas.openxmlformats.org/spreadsheetml/2006/main" id="13" name="QualityControlTable" displayName="QualityControlTable" ref="A3:F16" headerRowCount="1" totalsRowCount="0" totalsRowShown="0">
  <tableColumns count="6">
    <tableColumn id="1" name="Control"/>
    <tableColumn id="2" name="Actual"/>
    <tableColumn id="3" name="Esperado"/>
    <tableColumn id="4" name="Diferencia"/>
    <tableColumn id="5" name="Estado"/>
    <tableColumn id="6" name="Explicación"/>
  </tableColumns>
  <tableStyleInfo name="TableStyleMedium2" showFirstColumn="0" showLastColumn="0" showRowStripes="1" showColumnStripes="0"/>
</table>
</file>

<file path=xl/tables/table14.xml><?xml version="1.0" encoding="utf-8"?>
<table xmlns="http://schemas.openxmlformats.org/spreadsheetml/2006/main" id="14" name="RQ1RQ2BaseTable" displayName="RQ1RQ2BaseTable" ref="A1:AO277" headerRowCount="1" totalsRowCount="0" totalsRowShown="0">
  <autoFilter ref="A1:AO277"/>
  <tableColumns count="41">
    <tableColumn id="1" name="paper_order"/>
    <tableColumn id="2" name="study_id"/>
    <tableColumn id="3" name="assigned_to"/>
    <tableColumn id="4" name="coder"/>
    <tableColumn id="5" name="year"/>
    <tableColumn id="6" name="modalidad"/>
    <tableColumn id="7" name="tipo_IA"/>
    <tableColumn id="8" name="doi"/>
    <tableColumn id="9" name="title"/>
    <tableColumn id="10" name="abstract"/>
    <tableColumn id="11" name="learning_paradigm"/>
    <tableColumn id="12" name="AI_algorithm_main"/>
    <tableColumn id="13" name="AI_task_type"/>
    <tableColumn id="14" name="stage_primary"/>
    <tableColumn id="15" name="confidence"/>
    <tableColumn id="16" name="ds_neuroimaging"/>
    <tableColumn id="17" name="ds_physiological"/>
    <tableColumn id="18" name="ds_behavioral_video"/>
    <tableColumn id="19" name="ds_voice_audio"/>
    <tableColumn id="20" name="ds_structured_records"/>
    <tableColumn id="21" name="ds_other_biological"/>
    <tableColumn id="22" name="ds_other"/>
    <tableColumn id="23" name="stage_prescreening"/>
    <tableColumn id="24" name="stage_screening"/>
    <tableColumn id="25" name="stage_diagnosis"/>
    <tableColumn id="26" name="stage_prognosis"/>
    <tableColumn id="27" name="stage_monitoring_intervention"/>
    <tableColumn id="28" name="q2_candidate_abstract"/>
    <tableColumn id="29" name="q3_external_validation_signal"/>
    <tableColumn id="30" name="q3_explainability_signal"/>
    <tableColumn id="31" name="q3_multisite_signal"/>
    <tableColumn id="32" name="q3_multisource_strategy_signal"/>
    <tableColumn id="33" name="needs_full_text_check"/>
    <tableColumn id="34" name="n_data_sources"/>
    <tableColumn id="35" name="ds_other_notes"/>
    <tableColumn id="36" name="q2_candidate_terms"/>
    <tableColumn id="37" name="q3_candidate_terms"/>
    <tableColumn id="38" name="notes_coding"/>
    <tableColumn id="39" name="source_selected"/>
    <tableColumn id="40" name="source_rule"/>
    <tableColumn id="41" name="q3_completed_manual_19"/>
  </tableColumns>
  <tableStyleInfo name="TableStyleMedium2" showFirstColumn="0" showLastColumn="0" showRowStripes="1" showColumnStripes="0"/>
</table>
</file>

<file path=xl/tables/table15.xml><?xml version="1.0" encoding="utf-8"?>
<table xmlns="http://schemas.openxmlformats.org/spreadsheetml/2006/main" id="15" name="RQ3BaseTable" displayName="RQ3BaseTable" ref="A1:AX277" headerRowCount="1" totalsRowCount="0" totalsRowShown="0">
  <autoFilter ref="A1:AX277"/>
  <tableColumns count="50">
    <tableColumn id="1" name="paper_order"/>
    <tableColumn id="2" name="study_id"/>
    <tableColumn id="3" name="assigned_to"/>
    <tableColumn id="4" name="coder"/>
    <tableColumn id="5" name="year"/>
    <tableColumn id="6" name="modalidad"/>
    <tableColumn id="7" name="tipo_IA"/>
    <tableColumn id="8" name="doi"/>
    <tableColumn id="9" name="title"/>
    <tableColumn id="10" name="abstract"/>
    <tableColumn id="11" name="learning_paradigm"/>
    <tableColumn id="12" name="AI_algorithm_main"/>
    <tableColumn id="13" name="AI_task_type"/>
    <tableColumn id="14" name="stage_primary"/>
    <tableColumn id="15" name="confidence"/>
    <tableColumn id="16" name="ds_neuroimaging"/>
    <tableColumn id="17" name="ds_physiological"/>
    <tableColumn id="18" name="ds_behavioral_video"/>
    <tableColumn id="19" name="ds_voice_audio"/>
    <tableColumn id="20" name="ds_structured_records"/>
    <tableColumn id="21" name="ds_other_biological"/>
    <tableColumn id="22" name="ds_other"/>
    <tableColumn id="23" name="stage_prescreening"/>
    <tableColumn id="24" name="stage_screening"/>
    <tableColumn id="25" name="stage_diagnosis"/>
    <tableColumn id="26" name="stage_prognosis"/>
    <tableColumn id="27" name="stage_monitoring_intervention"/>
    <tableColumn id="28" name="q2_candidate_abstract"/>
    <tableColumn id="29" name="q3_external_validation_signal"/>
    <tableColumn id="30" name="q3_explainability_signal"/>
    <tableColumn id="31" name="q3_multisite_signal"/>
    <tableColumn id="32" name="q3_multisource_strategy_signal"/>
    <tableColumn id="33" name="needs_full_text_check"/>
    <tableColumn id="34" name="n_data_sources"/>
    <tableColumn id="35" name="ds_other_notes"/>
    <tableColumn id="36" name="q2_candidate_terms"/>
    <tableColumn id="37" name="q3_candidate_terms"/>
    <tableColumn id="38" name="notes_coding"/>
    <tableColumn id="39" name="source_selected"/>
    <tableColumn id="40" name="source_rule"/>
    <tableColumn id="41" name="q3_completed_manual_19"/>
    <tableColumn id="42" name="q3_cross_site_robustness_signal"/>
    <tableColumn id="43" name="q3_multisite_dataset_signal"/>
    <tableColumn id="44" name="q3_internal_validation_signal"/>
    <tableColumn id="45" name="q3_prospective_evaluation_signal"/>
    <tableColumn id="46" name="q3_xai_strict_signal"/>
    <tableColumn id="47" name="q3_xai_partial_signal"/>
    <tableColumn id="48" name="q3_multisource_data_signal"/>
    <tableColumn id="49" name="rq3_final_status"/>
    <tableColumn id="50" name="rq3_zero_interpret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 Type="http://schemas.openxmlformats.org/officeDocument/2006/relationships/table" Target="/xl/tables/table12.xml" Id="rId2"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sheet1.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RowHeight="15"/>
  <cols>
    <col width="31" customWidth="1" min="1" max="1"/>
    <col width="92" customWidth="1" min="2" max="2"/>
  </cols>
  <sheetData>
    <row r="1" ht="34" customHeight="1">
      <c r="A1" s="4" t="inlineStr">
        <is>
          <t>Cribado maestro: corpus base de 276 + actualización de 430 registros</t>
        </is>
      </c>
    </row>
    <row r="3">
      <c r="A3" s="8" t="inlineStr">
        <is>
          <t>Elemento</t>
        </is>
      </c>
      <c r="B3" s="9" t="inlineStr">
        <is>
          <t>Definición</t>
        </is>
      </c>
    </row>
    <row r="4" ht="34" customHeight="1">
      <c r="A4" s="14" t="inlineStr">
        <is>
          <t>Corpus base</t>
        </is>
      </c>
      <c r="B4" s="15" t="inlineStr">
        <is>
          <t>276 estudios incluidos de forma definitiva antes de esta actualización.</t>
        </is>
      </c>
    </row>
    <row r="5" ht="34" customHeight="1">
      <c r="A5" s="14" t="inlineStr">
        <is>
          <t>Actualización</t>
        </is>
      </c>
      <c r="B5" s="15" t="inlineStr">
        <is>
          <t>430 registros brutos exportados y cribados.</t>
        </is>
      </c>
    </row>
    <row r="6" ht="34" customHeight="1">
      <c r="A6" s="14" t="inlineStr">
        <is>
          <t>Unión física</t>
        </is>
      </c>
      <c r="B6" s="15" t="inlineStr">
        <is>
          <t>706 filas: 276 del corpus base + 430 registros de actualización.</t>
        </is>
      </c>
    </row>
    <row r="7" ht="34" customHeight="1">
      <c r="A7" s="14" t="inlineStr">
        <is>
          <t>Estudios únicos representados</t>
        </is>
      </c>
      <c r="B7" s="15" t="inlineStr">
        <is>
          <t>642: 276 del corpus base + 366 referencias nuevas únicas.</t>
        </is>
      </c>
    </row>
    <row r="8" ht="34" customHeight="1">
      <c r="A8" s="14" t="inlineStr">
        <is>
          <t>Pool candidato provisional</t>
        </is>
      </c>
      <c r="B8" s="15" t="inlineStr">
        <is>
          <t>468: 276 del corpus base + 192 candidatos nuevos tras título/resumen.</t>
        </is>
      </c>
    </row>
    <row r="9" ht="34" customHeight="1">
      <c r="A9" s="14" t="inlineStr">
        <is>
          <t>Importante</t>
        </is>
      </c>
      <c r="B9" s="15" t="inlineStr">
        <is>
          <t>468 no es todavía el N final incluido. La adjudicación completa de 191 candidatos sigue pendiente/no registrada.</t>
        </is>
      </c>
    </row>
    <row r="10" ht="34" customHeight="1">
      <c r="A10" s="16" t="inlineStr">
        <is>
          <t>Reports not retrieved</t>
        </is>
      </c>
      <c r="B10" s="17" t="inlineStr">
        <is>
          <t>0 en el estado actual. Los tres capítulos Wiley están localizados y avanzan a evaluación; solo se usaría esta categoría tras una recuperación fallida documentada.</t>
        </is>
      </c>
    </row>
    <row r="12" ht="24" customHeight="1">
      <c r="A12" s="19" t="inlineStr">
        <is>
          <t>Cómo usar este archivo</t>
        </is>
      </c>
    </row>
    <row r="14" ht="28" customHeight="1">
      <c r="A14" s="21" t="inlineStr">
        <is>
          <t>1. Use Texto_completo_192 como fuente editable para registrar recuperación, decisión final, razón, revisor y fecha.</t>
        </is>
      </c>
    </row>
    <row r="15" ht="28" customHeight="1">
      <c r="A15" s="21" t="inlineStr">
        <is>
          <t>2. Actualizacion_430 se actualiza mediante fórmulas desde la cola de texto completo; no edite sus columnas derivadas G, H, Y, Z, AA y AB.</t>
        </is>
      </c>
    </row>
    <row r="16" ht="28" customHeight="1">
      <c r="A16" s="21" t="inlineStr">
        <is>
          <t>3. Maestro_706 integra trazabilidad física. No debe contarse por filas para estimar estudios únicos.</t>
        </is>
      </c>
    </row>
    <row r="17" ht="28" customHeight="1">
      <c r="A17" s="21" t="inlineStr">
        <is>
          <t>4. Base_276 conserva el corpus definitivo previo. Las hojas RQ se copian sin recodificación analítica.</t>
        </is>
      </c>
    </row>
    <row r="18" ht="28" customHeight="1">
      <c r="A18" s="21" t="inlineStr">
        <is>
          <t>5. Control_QC debe permanecer íntegramente en PASS después de cualquier edición.</t>
        </is>
      </c>
    </row>
    <row r="19" ht="28" customHeight="1">
      <c r="A19" s="21" t="inlineStr">
        <is>
          <t>6. El flujo PRISMA completo del corpus previo se conserva fuera de este libro; este archivo documenta la actualización y su enlace con los 276.</t>
        </is>
      </c>
    </row>
    <row r="22" ht="44" customHeight="1">
      <c r="A22" s="24" t="inlineStr">
        <is>
          <t>Seguimientos conocidos: study_id 11 permanece con Expression of Concern; bib_index 125 se conserva con la misma clase de alerta. Los bib_index 211, 251 y 279 están localizados y pendientes de evaluación completa. El bib_index 379 se excluye por revisión secundaria según el resumen oficial de Springer.</t>
        </is>
      </c>
    </row>
  </sheetData>
  <mergeCells count="9">
    <mergeCell ref="A16:F16"/>
    <mergeCell ref="A19:F19"/>
    <mergeCell ref="A14:F14"/>
    <mergeCell ref="A1:F1"/>
    <mergeCell ref="A22:F22"/>
    <mergeCell ref="A17:F17"/>
    <mergeCell ref="A12:F12"/>
    <mergeCell ref="A18:F18"/>
    <mergeCell ref="A15:F1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193"/>
  <sheetViews>
    <sheetView showGridLines="0" workbookViewId="0">
      <selection activeCell="A1" sqref="A1"/>
    </sheetView>
  </sheetViews>
  <sheetFormatPr baseColWidth="8" defaultRowHeight="15"/>
  <cols>
    <col width="10" customWidth="1" min="1" max="1"/>
    <col width="9" customWidth="1" min="2" max="2"/>
    <col width="54" customWidth="1" min="3" max="3"/>
    <col width="32" customWidth="1" min="4" max="4"/>
    <col width="38" customWidth="1" min="5" max="5"/>
    <col width="36" customWidth="1" min="6" max="6"/>
    <col width="24" customWidth="1" min="7" max="7"/>
    <col width="28" customWidth="1" min="8" max="8"/>
    <col width="24" customWidth="1" min="9" max="9"/>
    <col width="22" customWidth="1" min="10" max="10"/>
    <col width="48" customWidth="1" min="11" max="11"/>
    <col width="18" customWidth="1" min="12" max="12"/>
    <col width="14" customWidth="1" min="13" max="13"/>
    <col width="46" customWidth="1" min="14" max="14"/>
    <col width="58" customWidth="1" min="15" max="15"/>
    <col width="78" customWidth="1" min="16" max="16"/>
  </cols>
  <sheetData>
    <row r="1" ht="38" customHeight="1">
      <c r="A1" s="71" t="inlineStr">
        <is>
          <t>bib_index</t>
        </is>
      </c>
      <c r="B1" s="72" t="inlineStr">
        <is>
          <t>año</t>
        </is>
      </c>
      <c r="C1" s="72" t="inlineStr">
        <is>
          <t>título</t>
        </is>
      </c>
      <c r="D1" s="72" t="inlineStr">
        <is>
          <t>DOI</t>
        </is>
      </c>
      <c r="E1" s="72" t="inlineStr">
        <is>
          <t>autores</t>
        </is>
      </c>
      <c r="F1" s="72" t="inlineStr">
        <is>
          <t>revista_o_libro</t>
        </is>
      </c>
      <c r="G1" s="72" t="inlineStr">
        <is>
          <t>screening_decision</t>
        </is>
      </c>
      <c r="H1" s="72" t="inlineStr">
        <is>
          <t>full_text_status</t>
        </is>
      </c>
      <c r="I1" s="72" t="inlineStr">
        <is>
          <t>integrity_status</t>
        </is>
      </c>
      <c r="J1" s="72" t="inlineStr">
        <is>
          <t>full_text_decision</t>
        </is>
      </c>
      <c r="K1" s="72" t="inlineStr">
        <is>
          <t>final_exclusion_reason</t>
        </is>
      </c>
      <c r="L1" s="72" t="inlineStr">
        <is>
          <t>reviewer</t>
        </is>
      </c>
      <c r="M1" s="72" t="inlineStr">
        <is>
          <t>decision_date</t>
        </is>
      </c>
      <c r="N1" s="72" t="inlineStr">
        <is>
          <t>URL_fuente</t>
        </is>
      </c>
      <c r="O1" s="72" t="inlineStr">
        <is>
          <t>nota_verificación</t>
        </is>
      </c>
      <c r="P1" s="73" t="inlineStr">
        <is>
          <t>resumen</t>
        </is>
      </c>
      <c r="Q1" s="73" t="inlineStr">
        <is>
          <t>reviewer_1</t>
        </is>
      </c>
      <c r="R1" s="73" t="inlineStr">
        <is>
          <t>reviewer_2</t>
        </is>
      </c>
      <c r="S1" s="73" t="inlineStr">
        <is>
          <t>adjudicator</t>
        </is>
      </c>
    </row>
    <row r="2" ht="42" customHeight="1">
      <c r="A2" s="95" t="n">
        <v>1</v>
      </c>
      <c r="B2" s="95" t="n">
        <v>2025</v>
      </c>
      <c r="C2" s="41" t="inlineStr">
        <is>
          <t>A novel thermal imaging-based framework for continuous ASD classification and behavior analysis using facial mood and skin temperature features</t>
        </is>
      </c>
      <c r="D2" s="41" t="inlineStr">
        <is>
          <t>10.1016/j.bspc.2024.107009</t>
        </is>
      </c>
      <c r="E2" s="41" t="inlineStr">
        <is>
          <t>Kandukuri Muniraja Manjunath and Vijayaraghavan Veeramani</t>
        </is>
      </c>
      <c r="F2" s="41" t="inlineStr">
        <is>
          <t>Biomedical Signal Processing and Control</t>
        </is>
      </c>
      <c r="G2" s="41" t="inlineStr">
        <is>
          <t>Incluir provisionalmente</t>
        </is>
      </c>
      <c r="H2" s="41" t="inlineStr">
        <is>
          <t>Not recorded</t>
        </is>
      </c>
      <c r="I2" s="41" t="n"/>
      <c r="J2" s="41" t="inlineStr">
        <is>
          <t>Pending adjudication</t>
        </is>
      </c>
      <c r="K2" s="41" t="n"/>
      <c r="L2" s="41" t="n"/>
      <c r="M2" s="96" t="n"/>
      <c r="N2" s="41" t="inlineStr">
        <is>
          <t>https://www.sciencedirect.com/science/article/pii/S174680942401067X</t>
        </is>
      </c>
      <c r="O2" s="41" t="n"/>
      <c r="P2" s="41" t="inlineStr">
        <is>
          <t>Autism Spectrum Disorder (ASD) is a developmental impairment with brain abnormalities, characterized by social communication deficits and repetitive behavior patterns per recent diagnostic criteria. The Aberrant Behavior Checklist (ABC) is commonly used to analyze these behaviors and guide medication dosage. However, the short duration of ABC measurements may not accurately capture the full spectrum of ASD severity, such as mild, moderate, or severe, potentially leading to adverse drug effects. Therefore, continuous monitoring is necessary for accurate ASD classification to provide appropriate dosages. To address this challenge, a novel thermal imaging-based framework for ASD classification has been proposed, integrating continuous behavioral analysis to optimize medication dosage. The approach utilizes skin temperature and facial mood (FM) features extracted from thermal images. The Deep Network-based Facial Mood Extraction (DN-FME) model efficiently extracts facial mood features while mitigating high memory usage, computation speed issues, and overfitting. The DN-FME model demonstrated a performance accuracy of 96.39%, precision of 96.60%, recall of 96.53%, and an F1 score of 96.54%. For classification, features from skin temperature and facial moods were analyzed using machine learning classifiers: Random Forest (RF), Support Vector Machine (SVM), and K-Nearest Neighbor (KNN). The RF and SVM classifiers achieved an accuracy of 98.33%, while the KNN classifier achieved an accuracy of 90.00%. Unlike existing methods focusing mainly on severe ASD stages, this framework evaluates mild, moderate, and severe stages, demonstrating superior accuracy compared to traditional clinical assessments and observational techniques. This allows for more precise medication dosage adjustments for ASD children.</t>
        </is>
      </c>
      <c r="Q2" s="41" t="n"/>
      <c r="R2" s="41" t="n"/>
      <c r="S2" s="41" t="n"/>
    </row>
    <row r="3" ht="42" customHeight="1">
      <c r="A3" s="95" t="n">
        <v>3</v>
      </c>
      <c r="B3" s="95" t="n">
        <v>2025</v>
      </c>
      <c r="C3" s="41" t="inlineStr">
        <is>
          <t>Efficient machine learning models across multiple datasets for autism spectrum disorder diagnoses</t>
        </is>
      </c>
      <c r="D3" s="41" t="inlineStr">
        <is>
          <t>10.1016/j.bspc.2024.106949</t>
        </is>
      </c>
      <c r="E3" s="41" t="inlineStr">
        <is>
          <t>Amr E Eldin Rashed and Waleed M Bahgat and Ali Ahmed and Tamer Ahmed Farrag and Ahmed E Mansour Atwa</t>
        </is>
      </c>
      <c r="F3" s="41" t="inlineStr">
        <is>
          <t>Biomedical Signal Processing and Control</t>
        </is>
      </c>
      <c r="G3" s="41" t="inlineStr">
        <is>
          <t>Incluir provisionalmente</t>
        </is>
      </c>
      <c r="H3" s="41" t="inlineStr">
        <is>
          <t>Not recorded</t>
        </is>
      </c>
      <c r="I3" s="41" t="n"/>
      <c r="J3" s="41" t="inlineStr">
        <is>
          <t>Pending adjudication</t>
        </is>
      </c>
      <c r="K3" s="41" t="n"/>
      <c r="L3" s="41" t="n"/>
      <c r="M3" s="96" t="n"/>
      <c r="N3" s="41" t="inlineStr">
        <is>
          <t>https://www.sciencedirect.com/science/article/pii/S1746809424010073</t>
        </is>
      </c>
      <c r="O3" s="41" t="n"/>
      <c r="P3" s="41" t="inlineStr">
        <is>
          <t>Autism Spectrum Disorder (ASD) presents a complex neurodevelopmental challenge with diverse behavioral symptoms that overlap with other mental disorders, complicating diagnosis. Challenges in existing systems include the complexity and diversity of ASD symptoms, as well as the need for innovative and efficient detection strategies across different age groups. The application of machine learning (ML) offers a promising avenue for revolutionizing ASD prediction and diagnosis. The proposed work aims to overcome these challenges by leveraging ML and Automated Machine Learning (AutoML) techniques, combined with comprehensive datasets and advanced analytics, to enhance ASD detection and prediction capabilities. This study introduces the Autism Spectrum Disorder Detection (ASDD) Framework, which systematically applies ML and AutoML across text-based datasets for various age groups. A combined dataset is generated through the concatenation of various data sources, enriching the diagnostic scope. The framework incorporates AutoML tools such as Lazy Predict, TPOT, and AutoKeras, alongside feature selection methods like Principal Component Analysis (PCA) and Chi-Square. It also employs robust hyperparameter optimization techniques, including Bayesian optimization, Random Search, and genetic algorithms, and uses advanced ensemble methods like voting and bagging to boost prediction accuracy. An empirical evaluation of 27 distinct ML models across seven datasets, including a synthesized dataset named DB8, demonstrates exceptional performance, with many models achieving 100% accuracy and perfect F1 scores in various contexts. These outcomes highlight the effectiveness of the proposed framework in advancing ASD detection and prediction methodologies.</t>
        </is>
      </c>
      <c r="Q3" s="41" t="n"/>
      <c r="R3" s="41" t="n"/>
      <c r="S3" s="41" t="n"/>
    </row>
    <row r="4" ht="42" customHeight="1">
      <c r="A4" s="95" t="n">
        <v>4</v>
      </c>
      <c r="B4" s="95" t="n">
        <v>2025</v>
      </c>
      <c r="C4" s="41" t="inlineStr">
        <is>
          <t>EmoLand: Utilizing narrative animations, multilevel games, and affective computing to foster emotional development in children with autism spectrum disorder</t>
        </is>
      </c>
      <c r="D4" s="41" t="inlineStr">
        <is>
          <t>10.1016/j.ijhcs.2025.103486</t>
        </is>
      </c>
      <c r="E4" s="41" t="inlineStr">
        <is>
          <t>Min Fan and Sheng Jin and Jianyu Fan and Wenchen Guo and Xuxin Chen</t>
        </is>
      </c>
      <c r="F4" s="41" t="inlineStr">
        <is>
          <t>International Journal of Human Computer Studies</t>
        </is>
      </c>
      <c r="G4" s="41" t="inlineStr">
        <is>
          <t>Incluir provisionalmente</t>
        </is>
      </c>
      <c r="H4" s="41" t="inlineStr">
        <is>
          <t>Not recorded</t>
        </is>
      </c>
      <c r="I4" s="41" t="n"/>
      <c r="J4" s="41" t="inlineStr">
        <is>
          <t>Pending adjudication</t>
        </is>
      </c>
      <c r="K4" s="41" t="n"/>
      <c r="L4" s="41" t="n"/>
      <c r="M4" s="96" t="n"/>
      <c r="N4" s="41" t="inlineStr">
        <is>
          <t>https://www.sciencedirect.com/science/article/pii/S1071581925000436</t>
        </is>
      </c>
      <c r="O4" s="41" t="n"/>
      <c r="P4" s="41" t="inlineStr">
        <is>
          <t>Emotional skills are crucial for a child's success, though children with autism spectrum disorder (ASD) face challenges in understanding social contexts, as well as recognizing and expressing facial expressions. We present EmoLand, a web-based interactive system that utilizes narrative animations, multilevel games, and artificial intelligence (AI) affective computing to instruct children with ASD about neurotypical emotions and facial expressions in social contexts. The paper sets out the iterative design process used, which was informed by ASD intervention theories, empirical studies focused on children with ASD and their educators (tutors, therapists, parents), and multiple discipline expert inputs. A preliminary evaluation involving twelve children with ASD (aged 4 to 7 years) and five tutors suggests that EmoLand is a viable teaching aid for ASD educators and effectively assists children in learning and applying generalized knowledge about emotions and facial expressions. In this paper, we discuss the design approach and key lessons learned for creating interactive AI systems for children with ASD and explore beneficial considerations for enhancing emotional development.</t>
        </is>
      </c>
      <c r="Q4" s="41" t="n"/>
      <c r="R4" s="41" t="n"/>
      <c r="S4" s="41" t="n"/>
    </row>
    <row r="5" ht="42" customHeight="1">
      <c r="A5" s="95" t="n">
        <v>5</v>
      </c>
      <c r="B5" s="95" t="n">
        <v>2025</v>
      </c>
      <c r="C5" s="41" t="inlineStr">
        <is>
          <t>An exploration of machine learning approaches for early Autism Spectrum Disorder detection</t>
        </is>
      </c>
      <c r="D5" s="41" t="inlineStr">
        <is>
          <t>10.1016/j.health.2024.100379</t>
        </is>
      </c>
      <c r="E5" s="41" t="inlineStr">
        <is>
          <t>Nawshin Haque and Tania Islam and Md Erfan</t>
        </is>
      </c>
      <c r="F5" s="41" t="inlineStr">
        <is>
          <t>Healthcare Analytics</t>
        </is>
      </c>
      <c r="G5" s="41" t="inlineStr">
        <is>
          <t>Incluir provisionalmente</t>
        </is>
      </c>
      <c r="H5" s="41" t="inlineStr">
        <is>
          <t>Not recorded</t>
        </is>
      </c>
      <c r="I5" s="41" t="n"/>
      <c r="J5" s="41" t="inlineStr">
        <is>
          <t>Pending adjudication</t>
        </is>
      </c>
      <c r="K5" s="41" t="n"/>
      <c r="L5" s="41" t="n"/>
      <c r="M5" s="96" t="n"/>
      <c r="N5" s="41" t="inlineStr">
        <is>
          <t>https://www.sciencedirect.com/science/article/pii/S2772442524000819</t>
        </is>
      </c>
      <c r="O5" s="41" t="n"/>
      <c r="P5" s="41" t="inlineStr">
        <is>
          <t>Autism Spectrum Disorder is a neurodevelopmental condition impacting an individual's repetitive behaviours, social skills, verbal and nonverbal communication abilities, and capacity for acquiring new knowledge. Manifesting typically in early childhood, specifically between 6 months and 5 years, the symptoms of autism exhibit a progressive nature over time. This study explores the application of Logistic Regression, Support Vector Classifier, K-Nearest Neighbour, Decision Tree, and Random Forest for predicting Autism in children and toddlers by leveraging advancements in machine learning. The efficacy of these techniques is evaluated using publicly accessible datasets specific to both age groups. The findings indicate remarkable performance, with the toddler dataset achieving a mean Intersection over Union (mIoU) of 100% for Support Vector Classifier and 99.80% for Logistic Regression. Similarly, the children dataset demonstrates outstanding results, achieving an mIoU of 100% for Support Vector Classifier and 99.96% for Logistic Regression. Furthermore, all algorithms achieved 100% accuracy on the children (age 4–11) dataset collected from real-world sources. Logistic Regression, Random Forest, Support Vector Classifier, and Decision Tree attained 100% accuracy and mIoU with the real-world dataset. These results underscore the potential of machine learning in aiding the early detection of ASD in children and toddlers, offering promising avenues for future research and clinical applications.</t>
        </is>
      </c>
      <c r="Q5" s="41" t="n"/>
      <c r="R5" s="41" t="n"/>
      <c r="S5" s="41" t="n"/>
    </row>
    <row r="6" ht="42" customHeight="1">
      <c r="A6" s="95" t="n">
        <v>7</v>
      </c>
      <c r="B6" s="95" t="n">
        <v>2025</v>
      </c>
      <c r="C6" s="41" t="inlineStr">
        <is>
          <t>Hybrid optimization enabled DenseNet for autism spectrum disorders using MRI image</t>
        </is>
      </c>
      <c r="D6" s="41" t="inlineStr">
        <is>
          <t>10.1016/j.compbiolchem.2024.108335</t>
        </is>
      </c>
      <c r="E6" s="41" t="inlineStr">
        <is>
          <t>Ulaganathan Sakthi and Pon Harshavardhanan and N V Ganapathi Raju and G Parthasarathy</t>
        </is>
      </c>
      <c r="F6" s="41" t="inlineStr">
        <is>
          <t>Computational Biology and Chemistry</t>
        </is>
      </c>
      <c r="G6" s="41" t="inlineStr">
        <is>
          <t>Incluir provisionalmente</t>
        </is>
      </c>
      <c r="H6" s="41" t="inlineStr">
        <is>
          <t>Not recorded</t>
        </is>
      </c>
      <c r="I6" s="41" t="n"/>
      <c r="J6" s="41" t="inlineStr">
        <is>
          <t>Pending adjudication</t>
        </is>
      </c>
      <c r="K6" s="41" t="n"/>
      <c r="L6" s="41" t="n"/>
      <c r="M6" s="96" t="n"/>
      <c r="N6" s="41" t="inlineStr">
        <is>
          <t>https://www.sciencedirect.com/science/article/pii/S1476927124003232</t>
        </is>
      </c>
      <c r="O6" s="41" t="n"/>
      <c r="P6" s="41" t="inlineStr">
        <is>
          <t>Autism spectrum disorder (ASD) is the neuro-developmental disorder caused by various changes in the brain. It affects the life conditions with social interaction and communication. Most of the previous researches used the various techniques for the early detection to reduce the ASD, but it had been occurred several complications such as, time expenses, and low accessibility for diagnosis.This paper aims to develop the JSTO-DenseNetmodel is for the detection of ASD. In this paper, an input autism brainimage is considered as an input applied to image pre-processing phase. In image pre-processing, the clatters are removed utilizing Gaussian filtering and also, Region of Interest (ROI) extraction is carried out. Thereafter, extraction of pivotal region is done based on functional connectivity utilizing proposed Jaya Sewing Training Optimization (JSTO). The JSTO is newly introduced by combining Jaya algorithm and Sewing Training-Based Optimization (STBO). Thus, output-1 is obtained. In feature extraction phase, grey level co-occurrence matrix (GLCM) features like entropy, correlation, energy, homogeneity, inverse difference moment, Angular second moment and texture features namelylocal ternary patterns (LTP), Local Optimal Oriented Pattern (LOOP) and Histogram of Oriented Gradients (HOG) are extracted from the Magnetic Resonance Imaging (MRI). Therefore, output-2 is obtained. From output-1 and output-2, ASD classification is accomplished using DenseNet, which is trained employing same proposed JSTO.The proposed JSTO-DenseNet model achieves the highest accuracy of 94.8 %, True Positive Rate (TPR) of 90 %, True Negative Rate (TNR) of 90.5 %, un-weighted average recall (UAR) of 89.8 % and the lowest False Negative Rate (FNR) of 86.7 %, and False Positive Rate of 82.6 %, when compared with other traditional methods like, Explainable Artificial Intelligence (XAI), Hybrid deep lightweight feature generator, CLAttention, Two stream end-to-end deep learning (DL), Auto-Encoder feature representation, and Fuzzy Inference Gait System-Deep Extreme Adaptive Fuzzy (FIGS-DEAF) based on Abide 1 dataset.</t>
        </is>
      </c>
      <c r="Q6" s="41" t="n"/>
      <c r="R6" s="41" t="n"/>
      <c r="S6" s="41" t="n"/>
    </row>
    <row r="7" ht="42" customHeight="1">
      <c r="A7" s="95" t="n">
        <v>11</v>
      </c>
      <c r="B7" s="95" t="n">
        <v>2025</v>
      </c>
      <c r="C7" s="41" t="inlineStr">
        <is>
          <t>Ensembler_fMRI: An Intelligent Approach for the Early Prediction of Autism Disorder</t>
        </is>
      </c>
      <c r="D7" s="41" t="inlineStr">
        <is>
          <t>10.1016/j.procs.2025.04.142</t>
        </is>
      </c>
      <c r="E7" s="41" t="inlineStr">
        <is>
          <t>Rupaly Thakur and Deepti Malhotra and Mehak Mengi</t>
        </is>
      </c>
      <c r="F7" s="41" t="inlineStr">
        <is>
          <t>Procedia Computer Science</t>
        </is>
      </c>
      <c r="G7" s="41" t="inlineStr">
        <is>
          <t>Incluir provisionalmente</t>
        </is>
      </c>
      <c r="H7" s="41" t="inlineStr">
        <is>
          <t>Not recorded</t>
        </is>
      </c>
      <c r="I7" s="41" t="n"/>
      <c r="J7" s="41" t="inlineStr">
        <is>
          <t>Pending adjudication</t>
        </is>
      </c>
      <c r="K7" s="41" t="n"/>
      <c r="L7" s="41" t="n"/>
      <c r="M7" s="96" t="n"/>
      <c r="N7" s="41" t="inlineStr">
        <is>
          <t>https://www.sciencedirect.com/science/article/pii/S187705092501244X</t>
        </is>
      </c>
      <c r="O7" s="41" t="n"/>
      <c r="P7" s="41" t="inlineStr">
        <is>
          <t>Autism Disorder(AD) During) is a serious developmental abnormality that affects the behavior and communication of an individual. Under the category of Autism disorder, falls a group of complex and heterogenous disorders i.e., Autism spectrum disorder (ASD) and Attention Deficit Hyperactivity Disorder (ADHD). Due to their significant comorbidity and the mutually reinforcing nature of their symptoms, many disorders can be difficult to diagnose. Traditional diagnosis of AD follows a behavioral dependent approach and often fail to detect overlap or comorbidity between the two disorders, leading to misdiagnosis and an inappropriate treatment. In the existing literature, various automated models based on artificial intelligence(AI) techniques and quantitative measures such as fMRI, eye, and electroencephalography (EEG) have been developed for differentiating ASD from healthy or ADHD from healthy. Among these measures, fMRI has emerged as a potential tool to serve as a biomarker for AD. However, despite having significant overlap and misdiagnosis, very few research have attempted to distinguish ADHD from ASD. Keeping this essence, in this paper, an Ensembler_fMRI framework has been proposed that combines the multiple AI techniques to analyze fMRI data and extract relevant features that can distinguish ADHD from ASD. The proposed framework aims to leverage the available ASD and ADHD databases (ABIDE and ADHD-200) to improve the differential diagnosis between the disorders. The framework achieved an impressive accuracy of 98%, demonstrating its potential as a valuable tool in clinical practice.</t>
        </is>
      </c>
      <c r="Q7" s="41" t="n"/>
      <c r="R7" s="41" t="n"/>
      <c r="S7" s="41" t="n"/>
    </row>
    <row r="8" ht="42" customHeight="1">
      <c r="A8" s="95" t="n">
        <v>12</v>
      </c>
      <c r="B8" s="95" t="n">
        <v>2025</v>
      </c>
      <c r="C8" s="41" t="inlineStr">
        <is>
          <t>Integration of an Artificial Intelligence–Based Autism Diagnostic Device into the ECHO Autism Primary Care Workflow: Prospective Observational Study</t>
        </is>
      </c>
      <c r="D8" s="41" t="inlineStr">
        <is>
          <t>10.2196/80733</t>
        </is>
      </c>
      <c r="E8" s="41" t="inlineStr">
        <is>
          <t>Kristin Sohl and Erik Linstead and Kelianne Heinz and Elia Eiroa Lledo and Alicia Brewer Curran and Melissa Mahurin and Valeria Nanclares-Nogués and Carmela Salomon and Minda Seal and Sharief Taraman</t>
        </is>
      </c>
      <c r="F8" s="41" t="inlineStr">
        <is>
          <t>JMIR Formative Research</t>
        </is>
      </c>
      <c r="G8" s="41" t="inlineStr">
        <is>
          <t>Incluir provisionalmente</t>
        </is>
      </c>
      <c r="H8" s="41" t="inlineStr">
        <is>
          <t>Not recorded</t>
        </is>
      </c>
      <c r="I8" s="41" t="n"/>
      <c r="J8" s="41" t="inlineStr">
        <is>
          <t>Pending adjudication</t>
        </is>
      </c>
      <c r="K8" s="41" t="n"/>
      <c r="L8" s="41" t="n"/>
      <c r="M8" s="96" t="n"/>
      <c r="N8" s="41" t="inlineStr">
        <is>
          <t>https://www.sciencedirect.com/science/article/pii/S2561326X25007279</t>
        </is>
      </c>
      <c r="O8" s="41" t="n"/>
      <c r="P8" s="41" t="inlineStr">
        <is>
          <t>Background: Pediatric specialist shortages and rapidly rising autism prevalence rates have compelled primary care clinicians to consider playing a greater role in the autism diagnostic process. The ECHO Autism: Early Diagnosis Program (EDx) prepares clinicians to screen, evaluate, differentiate, diagnose, and provide longitudinal care for children with autism in primary care settings. Canvas Dx is a prescription-only Software as a Medical Device designed to support clinical diagnosis or rule out of autism, including in primary care settings. It is authorized by the Food and Drug Administration for use, in conjunction with clinical judgment, in 18‐ to 72-month-olds with indicators of developmental delay. Objective: This study aims to assess the feasibility and impact of integrating the device into the ECHO Autism: EDx workflow. Time from the first clinical question of developmental delay to autism diagnosis is the primary endpoint. Secondary endpoints explore clinician and caregiver experience of device use. Methods: Children aged 18 to 72 months with concern for developmental delay indicated by either a caregiver or health professionals were eligible to participate in this prospective observational study. Experienced ECHO Autism: EDx clinicians were recruited to evaluate the inclusion of the device as part of their diagnostic evaluations. Outcome data were collected via a combination of electronic questionnaires, standard clinical care record reviews, and analysis of device outputs. Institutional review board approval was provided by the University of Missouri-Columbia (project number 2075722). Results: Eighty children and 7 clinicians completed the study. On average, time from clinical concern at study enrollment to final autism diagnosis was 39.22 days, compared to 180‐ to 264-day waits at adjacent specialist referral centers. The vast majority (93%, 50/54) of caregivers reported being satisfied with the ECHO Autism: EDx plus device evaluation their child received and endorsed that they would recommend it to others and that they felt comfortable using the device. The device produced determinate autism predictions or rule-outs for 52.5% of participants, and in all cases, these were consistent with the final clinical determination. Participating clinicians reported that device use was feasible and reduced several challenges associated with their previous diagnostic process; however, they noted it did not obviate the need for additional structured observation in every case. Conclusions: The ECHO Autism: EDx plus device workflow offers considerable time savings compared to specialty center referral and was strongly endorsed by caregiver participants. Embedding the device into the ECHO Autism: EDx workflow was feasible and helped streamline several workflow efficiencies. Clinicians still utilized their training and application and interpretation of Diagnostic and Statistical Manual of Mental Disorders, Fifth Edition, criteria when formulating the diagnosis for indeterminate cases.</t>
        </is>
      </c>
      <c r="Q8" s="41" t="n"/>
      <c r="R8" s="41" t="n"/>
      <c r="S8" s="41" t="n"/>
    </row>
    <row r="9" ht="42" customHeight="1">
      <c r="A9" s="95" t="n">
        <v>13</v>
      </c>
      <c r="B9" s="95" t="n">
        <v>2025</v>
      </c>
      <c r="C9" s="41" t="inlineStr">
        <is>
          <t>In-silico assessment of dynamic symbiotic microbial interactions in a reduced microbiota related to the autism spectrum disorder symptoms</t>
        </is>
      </c>
      <c r="D9" s="41" t="inlineStr">
        <is>
          <t>10.1016/j.csbj.2025.09.006</t>
        </is>
      </c>
      <c r="E9" s="41" t="inlineStr">
        <is>
          <t>Juan Manuel Olaguez-Gonzalez and Isaac Chairez and Luz Breton-Deval and Mariel Alfaro-Ponce</t>
        </is>
      </c>
      <c r="F9" s="41" t="inlineStr">
        <is>
          <t>Computational and Structural Biotechnology Journal</t>
        </is>
      </c>
      <c r="G9" s="41" t="inlineStr">
        <is>
          <t>Incluir provisionalmente</t>
        </is>
      </c>
      <c r="H9" s="41" t="inlineStr">
        <is>
          <t>Not recorded</t>
        </is>
      </c>
      <c r="I9" s="41" t="n"/>
      <c r="J9" s="41" t="inlineStr">
        <is>
          <t>Pending adjudication</t>
        </is>
      </c>
      <c r="K9" s="41" t="n"/>
      <c r="L9" s="41" t="n"/>
      <c r="M9" s="96" t="n"/>
      <c r="N9" s="41" t="inlineStr">
        <is>
          <t>https://www.sciencedirect.com/science/article/pii/S2001037025003666</t>
        </is>
      </c>
      <c r="O9" s="41" t="n"/>
      <c r="P9" s="41" t="inlineStr">
        <is>
          <t>The gut microbiota plays a crucial role in human health, with growing evidence linking its composition to the development of Autism Spectrum Disorder. However, inconsistencies in previous studies have hindered the identification of a definitive microbial signature associated with Autism Spectrum Disorder. Machine learning models have emerged as powerful tools for analyzing microbiome data, yet their interpretability remains limited. In this study, we integrate in silico simulations with machine learning predictions to explore microbial interactions under different dietary conditions and provide biological context to features of the intestinal microbiota that are linked to Autism Spectrum Disorder. This study employs constraint-based modeling to simulate metabolic exchanges among key bacterial taxa in order to assess their ecological relationships. Findings reveal that high-fiber diets foster mutualistic and balanced interactions, whereas Western-style diets promote competitive and parasitic dynamics, potentially contributing to gut dysbiosis in Autism Spectrum Disorder. In addition, the presence of oxygen (a factor associated with colonocyte permeability, a pathological condition of the colon) significantly alters microbial interactions, influencing metabolic dependencies and the overall structure of the community. This integrative approach enhances the interpretability of machine learning-based Autism Spectrum Disorder classifiers, bridging computational predictions with mechanistic insights. By identifying diet-dependent microbial interactions, our study highlights potential dietary interventions to modulate the composition of the gut microbiota in Autism Spectrum Disorder. These findings underscore the value of combining in silico modeling and machine learning for unraveling complex microbiome-host relationships and improving Autism Spectrum Disorder biomarker identification.</t>
        </is>
      </c>
      <c r="Q9" s="41" t="n"/>
      <c r="R9" s="41" t="n"/>
      <c r="S9" s="41" t="n"/>
    </row>
    <row r="10" ht="42" customHeight="1">
      <c r="A10" s="95" t="n">
        <v>15</v>
      </c>
      <c r="B10" s="95" t="n">
        <v>2025</v>
      </c>
      <c r="C10" s="41" t="inlineStr">
        <is>
          <t>MCBERT: A multi-modal framework for the diagnosis of autism spectrum disorder</t>
        </is>
      </c>
      <c r="D10" s="41" t="inlineStr">
        <is>
          <t>10.1016/j.biopsycho.2024.108976</t>
        </is>
      </c>
      <c r="E10" s="41" t="inlineStr">
        <is>
          <t>Kainat Khan and Rahul Katarya</t>
        </is>
      </c>
      <c r="F10" s="41" t="inlineStr">
        <is>
          <t>Biological Psychology</t>
        </is>
      </c>
      <c r="G10" s="41" t="inlineStr">
        <is>
          <t>Incluir provisionalmente</t>
        </is>
      </c>
      <c r="H10" s="41" t="inlineStr">
        <is>
          <t>Not recorded</t>
        </is>
      </c>
      <c r="I10" s="41" t="n"/>
      <c r="J10" s="41" t="inlineStr">
        <is>
          <t>Pending adjudication</t>
        </is>
      </c>
      <c r="K10" s="41" t="n"/>
      <c r="L10" s="41" t="n"/>
      <c r="M10" s="96" t="n"/>
      <c r="N10" s="41" t="inlineStr">
        <is>
          <t>https://www.sciencedirect.com/science/article/pii/S0301051124002369</t>
        </is>
      </c>
      <c r="O10" s="41" t="n"/>
      <c r="P10" s="41" t="inlineStr">
        <is>
          <t>Within the domain of neurodevelopmental disorders, autism spectrum disorder (ASD) emerges as a distinctive neurological condition characterized by multifaceted challenges. The delayed identification of ASD poses a considerable hurdle in effectively managing its impact and mitigating its severity. Addressing these complexities requires a nuanced understanding of data modalities and the underlying patterns. Existing studies have focused on a single data modality for ASD diagnosis. Recently, there has been a significant shift towards multimodal architectures with deep learning strategies due to their ability to handle and incorporate complex data modalities. In this paper, we developed a novel multimodal ASD diagnosis architecture, referred to as Multi-Head CNN with BERT (MCBERT), which integrates bidirectional encoder representations from transformers (BERT) for meta-features and a multi-head convolutional neural network (MCNN) for the brain image modality. The MCNN incorporates two attention mechanisms to capture spatial (SAC) and channel (CAC) features. The outputs of BERT and MCNN are then fused and processed through a classification module to generate the final diagnosis. We employed the ABIDE-I dataset, a multimodal dataset, and conducted a leave-one-site-out classification to assess the model's effectiveness comprehensively. Experimental simulations demonstrate that the proposed architecture achieves a high accuracy of 93.4 %. Furthermore, the exploration of functional MRI data may provide a deeper understanding of the underlying characteristics of ASD.</t>
        </is>
      </c>
      <c r="Q10" s="41" t="n"/>
      <c r="R10" s="41" t="n"/>
      <c r="S10" s="41" t="n"/>
    </row>
    <row r="11" ht="42" customHeight="1">
      <c r="A11" s="95" t="n">
        <v>16</v>
      </c>
      <c r="B11" s="95" t="n">
        <v>2025</v>
      </c>
      <c r="C11" s="41" t="inlineStr">
        <is>
          <t>Unraveling pathogenesis and potential biomarkers for autism spectrum disorder associated with HIF1A pathway based on machine learning and experiment validation</t>
        </is>
      </c>
      <c r="D11" s="41" t="inlineStr">
        <is>
          <t>10.1016/j.nbd.2024.106763</t>
        </is>
      </c>
      <c r="E11" s="41" t="inlineStr">
        <is>
          <t>Jinru Cui and Heli Li and Cong Hu and Feiyan Zhang and Yunjie Li and Ying Weng and Liping Yang and Yingying Li and Minglan Yao and Hao Li and Xiaoping Luo and Yan Hao</t>
        </is>
      </c>
      <c r="F11" s="41" t="inlineStr">
        <is>
          <t>Neurobiology of Disease</t>
        </is>
      </c>
      <c r="G11" s="41" t="inlineStr">
        <is>
          <t>Incluir provisionalmente</t>
        </is>
      </c>
      <c r="H11" s="41" t="inlineStr">
        <is>
          <t>Not recorded</t>
        </is>
      </c>
      <c r="I11" s="41" t="n"/>
      <c r="J11" s="41" t="inlineStr">
        <is>
          <t>Pending adjudication</t>
        </is>
      </c>
      <c r="K11" s="41" t="n"/>
      <c r="L11" s="41" t="n"/>
      <c r="M11" s="96" t="n"/>
      <c r="N11" s="41" t="inlineStr">
        <is>
          <t>https://www.sciencedirect.com/science/article/pii/S0969996124003656</t>
        </is>
      </c>
      <c r="O11" s="41" t="n"/>
      <c r="P11" s="41" t="inlineStr">
        <is>
          <t>Background: Autism spectrum disorder (ASD) is a neurodevelopmental disorder with a high social burden and limited treatments. Hypoxic condition of the brain is considered an important pathological mechanism of ASD. HIF1A is a key participant in brain hypoxia, but its contribution to the pathophysiological landscape of ASD remains unclear. Methods: ASD-related datasets were obtained from GEO database, and HIF1A-related genes from GeneCards. Co-expression module analysis identified module genes, which were intersected with HIF1A-related genes to identify common genes. Machine learning identified hub genes from intersection genes and PPI networks were constructed to explore relationships among hub and HIF1A. Single-cell RNA sequencing analyzed hub gene distribution across cell clusters. ASD mouse model was created by inducing maternal immune activation (MIA) with poly(I:C) injections, verified through behavioral tests. Validation of HIF1A pathway and hub genes was confirmed through Western Blot, qPCR, and immunofluorescence in ASD mice and microglia BV-2 cells. Results: Using CEMiTool and GeneCards, 45 genes associated with ASD and HIF1A pathway were identified. Machine learning identified CDKN1A, ETS2, LYN, and SLC16A3 as potential ASD diagnostic markers. Single-cell sequencing pinpointed activated microglia as key immune cells. Behavioral tests showed MIA offspring mice exhibited typical ASD-like behaviors. Immunofluorescence confirmed the activation of microglia and HIF1A pathway in frontal cortex of ASD mice. Additionally, IL-6 contributed to ASD by activating JUN/HIF1A pathway, affecting CDKN1A, LYN, and SLC16A3 expression in microglia. Conclusions: HIF1A-related genes CDKN1A, ETS2, LYN, and SLC16A3 are strong diagnostic markers for ASD and the activation of IL-6/JUN/HIF1A pathway in microglia contributes to the pathogenesis of ASD.</t>
        </is>
      </c>
      <c r="Q11" s="41" t="n"/>
      <c r="R11" s="41" t="n"/>
      <c r="S11" s="41" t="n"/>
    </row>
    <row r="12" ht="42" customHeight="1">
      <c r="A12" s="95" t="n">
        <v>21</v>
      </c>
      <c r="B12" s="95" t="n">
        <v>2025</v>
      </c>
      <c r="C12" s="41" t="inlineStr">
        <is>
          <t>Screening biomarkers for autism spectrum disorder using plasma proteomics combined with machine learning methods</t>
        </is>
      </c>
      <c r="D12" s="41" t="inlineStr">
        <is>
          <t>10.1016/j.cca.2024.120018</t>
        </is>
      </c>
      <c r="E12" s="41" t="inlineStr">
        <is>
          <t>Xiaoxiao Tang and Xiaoqian Ran and Zhiyuan Liang and Hongbin Zhuang and Xi Yan and Chengyun Feng and Ayesha Qureshi and Yan Gao and Liming Shen</t>
        </is>
      </c>
      <c r="F12" s="41" t="inlineStr">
        <is>
          <t>Clinica Chimica Acta</t>
        </is>
      </c>
      <c r="G12" s="41" t="inlineStr">
        <is>
          <t>Incluir provisionalmente</t>
        </is>
      </c>
      <c r="H12" s="41" t="inlineStr">
        <is>
          <t>Not recorded</t>
        </is>
      </c>
      <c r="I12" s="41" t="n"/>
      <c r="J12" s="41" t="inlineStr">
        <is>
          <t>Pending adjudication</t>
        </is>
      </c>
      <c r="K12" s="41" t="n"/>
      <c r="L12" s="41" t="n"/>
      <c r="M12" s="96" t="n"/>
      <c r="N12" s="41" t="inlineStr">
        <is>
          <t>https://www.sciencedirect.com/science/article/pii/S000989812402271X</t>
        </is>
      </c>
      <c r="O12" s="41" t="n"/>
      <c r="P12" s="41" t="inlineStr">
        <is>
          <t>Background and aims: Autism spectrum disorder (ASD) is a common neurodevelopmental disorder in children. Early intervention is effective. Investigation of novel blood biomarkers of ASD facilitates early detection and intervention. Materials and Methods: Sequential window acquisition of all theoretical spectra-mass spectrometry (SWATH-MS)-based proteomics technology and 30 DSM-V defined ASD cases versus age- and sex-matched controls were initially evaluated, and candidate biomarkers were screened using machine learning methods. Candidate biomarkers were validated by targeted proteomics multiple reaction monitoring (MRM) analysis using an independent group of 30 ASD cases vs. controls. Results: Fifty-one differentially expressed proteins (DEPs) were identified by SWATH analysis. They were associated with the immune response, complements and coagulation cascade pathways, and apolipoprotein-related metabolic pathways. Machine learning analysis screened 10 proteins as biomarker combinations (TFRC, PPBP, APCS, ALDH1A1, CD5L, SPARC, FGG, SHBG, S100A9, and PF4V1). In the MRM analysis, four proteins (PPBP, APCS, FGG, and PF4V1) were significantly different between the groups, and their combination as a screening indicator showed high potential (AUC = 0.8087, 95 % confidence interval 0.6904–0.9252, p &lt; 0.0001). Conclusions: Our study provides data that suggests that a few plasma proteins have potential use in screening for ASD.</t>
        </is>
      </c>
      <c r="Q12" s="41" t="n"/>
      <c r="R12" s="41" t="n"/>
      <c r="S12" s="41" t="n"/>
    </row>
    <row r="13" ht="42" customHeight="1">
      <c r="A13" s="95" t="n">
        <v>23</v>
      </c>
      <c r="B13" s="95" t="n">
        <v>2025</v>
      </c>
      <c r="C13" s="41" t="inlineStr">
        <is>
          <t>Introducing 3DCNN ResNets for ASD full-body kinematic assessment: A comparison with hand-crafted features</t>
        </is>
      </c>
      <c r="D13" s="41" t="inlineStr">
        <is>
          <t>10.1016/j.eswa.2024.126295</t>
        </is>
      </c>
      <c r="E13" s="41" t="inlineStr">
        <is>
          <t>Alberto Altozano and Maria Eleonora Minissi and Mariano Alcañiz and Javier Marín-Morales</t>
        </is>
      </c>
      <c r="F13" s="41" t="inlineStr">
        <is>
          <t>Expert Systems with Applications</t>
        </is>
      </c>
      <c r="G13" s="41" t="inlineStr">
        <is>
          <t>Incluir provisionalmente</t>
        </is>
      </c>
      <c r="H13" s="41" t="inlineStr">
        <is>
          <t>Not recorded</t>
        </is>
      </c>
      <c r="I13" s="41" t="n"/>
      <c r="J13" s="41" t="inlineStr">
        <is>
          <t>Pending adjudication</t>
        </is>
      </c>
      <c r="K13" s="41" t="n"/>
      <c r="L13" s="41" t="n"/>
      <c r="M13" s="96" t="n"/>
      <c r="N13" s="41" t="inlineStr">
        <is>
          <t>https://www.sciencedirect.com/science/article/pii/S0957417424031622</t>
        </is>
      </c>
      <c r="O13" s="41" t="n"/>
      <c r="P13" s="41" t="inlineStr">
        <is>
          <t>Autism Spectrum Disorder (ASD) is characterized by challenges in social communication and restricted patterns, with motor abnormalities gaining traction for early detection. However, kinematic analysis in ASD is limited, often lacking robust validation and relying on hand-crafted features for single tasks, leading to inconsistencies across studies. End-to-end models have emerged as promising methods to overcome the need for feature engineering. Our aim is to propose a newly adapted 3DCNN ResNet from action recognition and compare it to widely used hand-crafted features for motor ASD assessment. Specifically, we developed a virtual reality environment with multiple motor tasks and trained models using both approaches. We prioritized a reliable validation framework with subject-wise nestedrepeated cross-validation. Results show the proposed model achieves a maximum accuracy of 85±3%, outperforming state-of-the-art end-to-end models with short 1-to-3 min samples. Our comparative analysis with hand-crafted features shows feature-engineered models outperformed our end-to-end model in certain tasks. However, generalized linear mixed-effects models showed that our end-to-end model achieved a statistically higher mean AUC (0.80±0.03) and Sensitivity (66±3%), while showing less variability across all VR tasks, demonstrating domain generalization and reliability. These findings show that end-to-end models enable less variable and context-independent ASD classification without requiring domain knowledge or task specificity. However, they also recognize the effectiveness of hand-crafted features in specific task scenarios.</t>
        </is>
      </c>
      <c r="Q13" s="41" t="n"/>
      <c r="R13" s="41" t="n"/>
      <c r="S13" s="41" t="n"/>
    </row>
    <row r="14" ht="42" customHeight="1">
      <c r="A14" s="95" t="n">
        <v>27</v>
      </c>
      <c r="B14" s="95" t="n">
        <v>2025</v>
      </c>
      <c r="C14" s="41" t="inlineStr">
        <is>
          <t>Developing a simplified measure to predict the risk of autism spectrum disorders: Abbreviating the M-CHAT-R using a machine learning approach in China</t>
        </is>
      </c>
      <c r="D14" s="41" t="inlineStr">
        <is>
          <t>10.1016/j.psychres.2025.116353</t>
        </is>
      </c>
      <c r="E14" s="41" t="inlineStr">
        <is>
          <t>Ning Pan and Lifeng Chen and Bocheng Wu and Fangfang Chen and Jin Chen and Saijun Huang and Cuihua Guo and Jinqing Wu and Yujie Wang and Xian Chen and Shirui Yang and Jin Jing and Xuchu Weng and Lizi Lin and Jiuxing Liang and Xin Wang</t>
        </is>
      </c>
      <c r="F14" s="41" t="inlineStr">
        <is>
          <t>Psychiatry Research</t>
        </is>
      </c>
      <c r="G14" s="41" t="inlineStr">
        <is>
          <t>Incluir provisionalmente</t>
        </is>
      </c>
      <c r="H14" s="41" t="inlineStr">
        <is>
          <t>Not recorded</t>
        </is>
      </c>
      <c r="I14" s="41" t="n"/>
      <c r="J14" s="41" t="inlineStr">
        <is>
          <t>Pending adjudication</t>
        </is>
      </c>
      <c r="K14" s="41" t="n"/>
      <c r="L14" s="41" t="n"/>
      <c r="M14" s="96" t="n"/>
      <c r="N14" s="41" t="inlineStr">
        <is>
          <t>https://www.sciencedirect.com/science/article/pii/S0165178125000022</t>
        </is>
      </c>
      <c r="O14" s="41" t="n"/>
      <c r="P14" s="41" t="inlineStr">
        <is>
          <t>Background: Early screening for autism spectrum disorder (ASD) is crucial, yet current assessment tools in Chinese primary child care are limited in efficacy. Objective: This study aims to employ machine learning algorithms to identify key indicators from the 20-item Modified Checklist for Autism in Toddlers, revised (M-CHAT-R) combining with ASD-related sociodemographic and environmental factors, to distinguish ASD from typically developing children. Methods: Data from our prior validation study of the Chinese M-CHAT-R (August 2016–March 2017, n = 6,049 toddlers) were reviewed. We extracted the 20-item M-CHAT-R data and integrated 17 sociodemographic and environmental risk factors associated with ASD development to strengthen M-CHAT-R's machine learning screening. Five feature selection methods were used to extract subsets from the original set. Six machine learning algorithms were applied to identify the optimal subset distinguishing clinically diagnosed ASD toddlers from typically developing toddlers. Findings: Nine features were grouped into three subsets: subset 1 contained unanimously recommended items (A1 [Follows point], A3 [Pretend play], A9 [Brings objects to show], A10 [Response to name] and A16 [Gazing following]). Subset 2 added two items (A17 [Gaining parent's attention] and A18 [Understands what is said]), and subset 3 included two more items (A8 [Interest in other children] and child's age). The top-performing algorithm resulted in a seven-item classifier of subset 2 with 92.5 % sensitivity, 90.1 % specificity, and 10.0 % positive predictive value. Conclusions: Machine learning classifiers effectively differentiate ASD toddlers from typically developing toddlers using a reduced M-CHAT-R item set. Clinical implications: This highlights the clinical significance of machine learning-optimized models for ASD screening in primary health care centers and broader applications.</t>
        </is>
      </c>
      <c r="Q14" s="41" t="n"/>
      <c r="R14" s="41" t="n"/>
      <c r="S14" s="41" t="n"/>
    </row>
    <row r="15" ht="42" customHeight="1">
      <c r="A15" s="95" t="n">
        <v>31</v>
      </c>
      <c r="B15" s="95" t="n">
        <v>2025</v>
      </c>
      <c r="C15" s="41" t="inlineStr">
        <is>
          <t>Replication of rs10099100 Association with Autism Spectrum Disorder Risk in a Polish‐Origin Cohort</t>
        </is>
      </c>
      <c r="D15" s="41" t="inlineStr">
        <is>
          <t>10.1016/j.reia.2025.202542</t>
        </is>
      </c>
      <c r="E15" s="41" t="inlineStr">
        <is>
          <t>Joanna Karwowska and Aneta Polewko-Klim and Barbara Panasiuk and Beata Stasiewicz-Jarocka and Alireza Tafazoli and Edyta Dobrowolska and Katarzyna Jarząbek and Renata Posmyk and Natalia Wawrusiewicz-Kurylonek</t>
        </is>
      </c>
      <c r="F15" s="41" t="inlineStr">
        <is>
          <t>Research in Autism</t>
        </is>
      </c>
      <c r="G15" s="41" t="inlineStr">
        <is>
          <t>Incluir provisionalmente</t>
        </is>
      </c>
      <c r="H15" s="41" t="inlineStr">
        <is>
          <t>Not recorded</t>
        </is>
      </c>
      <c r="I15" s="41" t="n"/>
      <c r="J15" s="41" t="inlineStr">
        <is>
          <t>Pending adjudication</t>
        </is>
      </c>
      <c r="K15" s="41" t="n"/>
      <c r="L15" s="41" t="n"/>
      <c r="M15" s="96" t="n"/>
      <c r="N15" s="41" t="inlineStr">
        <is>
          <t>https://www.sciencedirect.com/science/article/pii/S3050656525000148</t>
        </is>
      </c>
      <c r="O15" s="41" t="n"/>
      <c r="P15" s="41" t="inlineStr">
        <is>
          <t>Background: The genetic basis of autism spectrum disorders (ASD) remains unidentified and unclear. The aim of our study was to conduct replication analyses of previously described ten single nucleotide polymorphisms in a group of candidate susceptibility ASD-genes and loci – SOX7, BEND4, FHIT, ATP2B2, PRKG1, LINC02720, EEF1A2, LOC100422212 and LINC02301 in autistic Polish child population. Methods: The study population consisted of a group of 143 unrelated Polish-origin Caucasian patients with autism and 264 healthy subjects. The single nucleotide polymorphisms analysis was performed using the allelic discrimination technique. Boruta and random forest machine learning (ML) algorithms were used for identifying important genetic, and phenotypic markers in ASD patients. Results: Our results identify the existence of a strong risk factor of the SOX7 gene polymorphism, namely C risk allele rs10099100 (P = 6.67e-13, odds ratio of 2.92 (OR)) for the development of ASD in the group of studied patients. This variant proved to be a typical male risk factor for developing boys-ASD group as compared to healthy boys (63 % vs 31 %, P = 4. 77e-11, OR of 3.69). For the nine remaining polymorphisms analyzed in our cohort, which have been described in other populations in the available literature, we did not achieve replicability. Conclusions: Our results may be useful in screening and early diagnosis of children vulnerable to autism spectrum disorders. It will result in the immediate implementation of vital therapies, reasonable learning facilitations and social training, which brings about a greater chance to enjoy a better quality of life for people on the spectrum.</t>
        </is>
      </c>
      <c r="Q15" s="41" t="n"/>
      <c r="R15" s="41" t="n"/>
      <c r="S15" s="41" t="n"/>
    </row>
    <row r="16" ht="42" customHeight="1">
      <c r="A16" s="95" t="n">
        <v>34</v>
      </c>
      <c r="B16" s="95" t="n">
        <v>2025</v>
      </c>
      <c r="C16" s="41" t="inlineStr">
        <is>
          <t>Diagnosis of autism spectrum disorder—prediction and analysis of enhanced classification model based on machine learning</t>
        </is>
      </c>
      <c r="D16" s="41" t="inlineStr">
        <is>
          <t>10.1016/B978-0-443-30080-6.00018-3</t>
        </is>
      </c>
      <c r="E16" s="41" t="inlineStr">
        <is>
          <t>M S Sankari and A Kannammal</t>
        </is>
      </c>
      <c r="F16" s="41" t="inlineStr">
        <is>
          <t>Computational Intelligence for Genomics Data</t>
        </is>
      </c>
      <c r="G16" s="41" t="inlineStr">
        <is>
          <t>Incluir provisionalmente</t>
        </is>
      </c>
      <c r="H16" s="41" t="inlineStr">
        <is>
          <t>Not recorded</t>
        </is>
      </c>
      <c r="I16" s="41" t="n"/>
      <c r="J16" s="41" t="inlineStr">
        <is>
          <t>Pending adjudication</t>
        </is>
      </c>
      <c r="K16" s="41" t="n"/>
      <c r="L16" s="41" t="n"/>
      <c r="M16" s="96" t="n"/>
      <c r="N16" s="41" t="inlineStr">
        <is>
          <t>https://www.sciencedirect.com/science/article/pii/B9780443300806000183</t>
        </is>
      </c>
      <c r="O16" s="41" t="n"/>
      <c r="P16" s="41" t="inlineStr">
        <is>
          <t>This chapter explores the utilization of artificial intelligence models and their impact on how individuals perceive and interact with those demonstrating characteristics linked to autism spectrum disorder (ASD). The emphasis lies on language proficiency, social abilities, stereotypical behavior, and developmental delays linked to cognitive impairments and genetic influences. Although collecting huge amounts of data for these intricate traits poses a time-consuming challenge, the research utilizes traditional machine learning algorithms to streamline the diagnostic process and to identify the critical traits, thereby improving the identification of individuals with ASD by utilizing a variety of machine learning algorithms. The research's uniqueness lies in extensive and considerable experimentation with classifier models, pinpointing the significant traits, and optimizing hyperparameters for remarkable outcomes. The assessment integrates essential performance evaluation metrics such as accuracy, precision, recall, and the F1 score, along with other relevant indicators. While ASD evaluation may be perceived as tedious, the study underscores the significance of increasing awareness regarding associated risks. Upon scrutinizing the Toddler dataset, the research demonstrates that the artificial neural network (ANN) model surpasses other conventional machine learning algorithms. Despite the considered tedious nature of evaluating ASD, the research emphasizes that severity can be mitigated through early screening measures. The focus is on employing machine learning classifier models to analyze and identify efficient techniques for predictive tasks.</t>
        </is>
      </c>
      <c r="Q16" s="41" t="n"/>
      <c r="R16" s="41" t="n"/>
      <c r="S16" s="41" t="n"/>
    </row>
    <row r="17" ht="42" customHeight="1">
      <c r="A17" s="95" t="n">
        <v>35</v>
      </c>
      <c r="B17" s="95" t="n">
        <v>2025</v>
      </c>
      <c r="C17" s="41" t="inlineStr">
        <is>
          <t>Deep Learning Approaches for Classifying Children With and Without Autism Spectrum Disorder Using Inertial Measurement Unit Hand Tracking Data: Comparative Study</t>
        </is>
      </c>
      <c r="D17" s="41" t="inlineStr">
        <is>
          <t>10.2196/73440</t>
        </is>
      </c>
      <c r="E17" s="41" t="inlineStr">
        <is>
          <t>John Mutersbaugh and Wan-Chun Su and Anjana Bhat and Amir Gandjbakhche</t>
        </is>
      </c>
      <c r="F17" s="41" t="inlineStr">
        <is>
          <t>JMIR Medical Informatics</t>
        </is>
      </c>
      <c r="G17" s="41" t="inlineStr">
        <is>
          <t>Incluir provisionalmente</t>
        </is>
      </c>
      <c r="H17" s="41" t="inlineStr">
        <is>
          <t>Not recorded</t>
        </is>
      </c>
      <c r="I17" s="41" t="n"/>
      <c r="J17" s="41" t="inlineStr">
        <is>
          <t>Pending adjudication</t>
        </is>
      </c>
      <c r="K17" s="41" t="n"/>
      <c r="L17" s="41" t="n"/>
      <c r="M17" s="96" t="n"/>
      <c r="N17" s="41" t="inlineStr">
        <is>
          <t>https://www.sciencedirect.com/science/article/pii/S2291969425003047</t>
        </is>
      </c>
      <c r="O17" s="41" t="n"/>
      <c r="P17" s="41" t="inlineStr">
        <is>
          <t>Background: Autism spectrum disorder (ASD) is a prevalent neurodevelopmental condition that can be quite difficult to diagnose due to a lack of objective diagnostic methods in the currently used behavioral assessments. Recent work has shown that children with ASD have a higher incidence of motor control differences. A compilation of studies indicates that between 50% and 88% of the children with ASD have issues with movement control based on standardized motor assessments or parent-reported questionnaires. Objective: In this study, we assess a variety of deep learning approaches for the classification of ASD, utilizing data collected via inertial measurement unit (IMU) hand tracking during goal-directed arm movements. Methods: IMU hand tracking data were recorded from 41 school-aged children both with and without an ASD diagnosis to track their arm movements during a reach-to-clean up task. The IMU data were then preprocessed using a moving average and z score normalization to prepare the data for deep learning models. We evaluated the effectiveness of different deep learning models using the preprocessed data and a k-fold validation approach, as well as a patient-separated approach. Results: The best result was achieved with a convolutional autoencoder combined with long short-term memory layers, reaching an accuracy of 90.21% and an F1-score of 90.02%. Once the convolutional autoencoder+long short-term memory was determined to be the most effective model for this datatype, it was retrained and evaluated with a patient-separated dataset to assess the generalization capability of the model, achieving an accuracy of 91.87% and an F1-score of 93.66%. Conclusions: Our deep learning approach demonstrates that our models hold potential for facilitating ASD diagnosis in clinical settings. This work validates that there are significant differences between the physical movements of typically developing children and children with ASD, and these differences can be identified by analyzing hand-eye coordination skills. Additionally, we have validated that small-scale models can still achieve a high accuracy and good generalization when classifying medical data, opening the door for future research into diagnostic models that may not require massive amounts of data.</t>
        </is>
      </c>
      <c r="Q17" s="41" t="n"/>
      <c r="R17" s="41" t="n"/>
      <c r="S17" s="41" t="n"/>
    </row>
    <row r="18" ht="42" customHeight="1">
      <c r="A18" s="95" t="n">
        <v>37</v>
      </c>
      <c r="B18" s="95" t="n">
        <v>2025</v>
      </c>
      <c r="C18" s="41" t="inlineStr">
        <is>
          <t>Design of adaptive recommendation system for autism children using optimal feature selection-based adaptive dilated 1DCNN-LSTM with attention mechanism</t>
        </is>
      </c>
      <c r="D18" s="41" t="inlineStr">
        <is>
          <t>10.1016/j.eswa.2024.125399</t>
        </is>
      </c>
      <c r="E18" s="41" t="inlineStr">
        <is>
          <t>V Balaji and M Mohana and M Hema and P Gururama Senthilvel</t>
        </is>
      </c>
      <c r="F18" s="41" t="inlineStr">
        <is>
          <t>Expert Systems with Applications</t>
        </is>
      </c>
      <c r="G18" s="41" t="inlineStr">
        <is>
          <t>Incluir provisionalmente</t>
        </is>
      </c>
      <c r="H18" s="41" t="inlineStr">
        <is>
          <t>Not recorded</t>
        </is>
      </c>
      <c r="I18" s="41" t="n"/>
      <c r="J18" s="41" t="inlineStr">
        <is>
          <t>Pending adjudication</t>
        </is>
      </c>
      <c r="K18" s="41" t="n"/>
      <c r="L18" s="41" t="n"/>
      <c r="M18" s="96" t="n"/>
      <c r="N18" s="41" t="inlineStr">
        <is>
          <t>https://www.sciencedirect.com/science/article/pii/S0957417424022668</t>
        </is>
      </c>
      <c r="O18" s="41" t="n"/>
      <c r="P18" s="41" t="inlineStr">
        <is>
          <t>One kind of neurological disorder is caused in the brain which is defined as Autism Spectrum Disorder (ASD). It has acquired the symptoms that appear in young children. In addition to that, it influences how the individual behaves and learns as well as communicates and interacts with others. More specifically, the term Autism is defined as a developmental disorder that impacts communication and social skills and it may vary from mental handicap cases to relieving superior cognitive abilities, intact, and the characteristic pattern of poor. Moreover, the school activities have acquired various difficulties to the given model that include changes in expected routines, intense sensory stimulation, noisy or disordered environments, and social interactions. Consequently, the conventional approaches face certain limitations like user privacy, scalability, and cold-start. Here, a novel suggestion system for autistic children is developed to detect distractions and anxious situations using deep learning and then treat the children based on their abilities. It has helped to prevent the risk to children. The data is given to the selection of the feature stage. The weight optimization is performed using the Modified Garter Snake Optimization Algorithm (MGSOA) during the selection of features. Then, the selected features are given to the Adaptive Dilated One Dimensional Conventional Neural Network (1DCNN) and Long Short-Term Memory (LSTM) with Attention Mechanism termed AD-1DCNN + LSTM-AMfor detecting the autism disorder for children. Here, the parameter optimization is performed using MGSOA optimization. It effectively forecasts the symptoms in a short time. This optimization helps to provide reliable and flexible outcomes for the developed recommendation system for autistic children. The developed recommendation system for autistic children is compared to baseline techniques with efficacy metrics to visualize elevated results.</t>
        </is>
      </c>
      <c r="Q18" s="41" t="n"/>
      <c r="R18" s="41" t="n"/>
      <c r="S18" s="41" t="n"/>
    </row>
    <row r="19" ht="42" customHeight="1">
      <c r="A19" s="95" t="n">
        <v>38</v>
      </c>
      <c r="B19" s="95" t="n">
        <v>2025</v>
      </c>
      <c r="C19" s="41" t="inlineStr">
        <is>
          <t>Early detection of autism spectrum disorder using explainable AI and optimized teaching strategies</t>
        </is>
      </c>
      <c r="D19" s="41" t="inlineStr">
        <is>
          <t>10.1016/j.jneumeth.2024.110315</t>
        </is>
      </c>
      <c r="E19" s="41" t="inlineStr">
        <is>
          <t>Sarah A Alzakari and Arwa Allinjawi and Asma Aldrees and Nuha Zamzami and Muhammad Umer and Nisreen Innab and Imran Ashraf</t>
        </is>
      </c>
      <c r="F19" s="41" t="inlineStr">
        <is>
          <t>Journal of Neuroscience Methods</t>
        </is>
      </c>
      <c r="G19" s="41" t="inlineStr">
        <is>
          <t>Incluir provisionalmente</t>
        </is>
      </c>
      <c r="H19" s="41" t="inlineStr">
        <is>
          <t>Not recorded</t>
        </is>
      </c>
      <c r="I19" s="41" t="n"/>
      <c r="J19" s="41" t="inlineStr">
        <is>
          <t>Pending adjudication</t>
        </is>
      </c>
      <c r="K19" s="41" t="n"/>
      <c r="L19" s="41" t="n"/>
      <c r="M19" s="96" t="n"/>
      <c r="N19" s="41" t="inlineStr">
        <is>
          <t>https://www.sciencedirect.com/science/article/pii/S0165027024002607</t>
        </is>
      </c>
      <c r="O19" s="41" t="n"/>
      <c r="P19" s="41" t="inlineStr">
        <is>
          <t>Autism spectrum disorder (ASD) is defined by the deficits of social relating, language, object use and understanding, intelligence and learning, and verbal and nonverbal communication. Most of the individuals with ASD have genetic conditions; however, early identification and intervention reduce the use of health services and other diagnostic procedures. The varied nature of ASD is widely acknowledged, with each affected individual displaying distinct traits. The variability among autistic children underscores the challenge of identifying effective teaching strategies, as what works for one child may not be suitable for another. In this study, we merge two ASD screening datasets focusing on toddlers. We employ three feature engineering techniques to extract significant features from the dataset to enhance model performance. This study presents an innovative two-phase method where initially, we employ diverse machine learning models, such as a combination of logistic regression and support vector machine classifiers. The focus of the second phase is on identifying tailored educational methods for children with ASD through the assessment of their behavioral, verbal, and physical responses. The main goal of this study is to develop personalized educational strategies for individuals with ASD. This will be achieved by employing machine learning techniques to enhance precision and better meet their unique needs. Experimental results achieve a classification accuracy of 94% in ASD identification using Chi-square extracted features. Concerning the choice of the best teaching approach for ASD children, the proposed approach shows 99.29% accuracy. Performance comparison with existing studies shows the superior performance of the proposed LR-SVM ensemble coupled with Chi-square features. In conclusion, the proposed approach provides a two-phase strategy for identifying ASD children and offering a suitable teaching strategy with respect to the severity of the ASD, thereby potentially contributing to the development of tailored solutions for children with varying needs.</t>
        </is>
      </c>
      <c r="Q19" s="41" t="n"/>
      <c r="R19" s="41" t="n"/>
      <c r="S19" s="41" t="n"/>
    </row>
    <row r="20" ht="42" customHeight="1">
      <c r="A20" s="95" t="n">
        <v>41</v>
      </c>
      <c r="B20" s="95" t="n">
        <v>2025</v>
      </c>
      <c r="C20" s="41" t="inlineStr">
        <is>
          <t>A systematic evaluation of autism spectrum disorder identification with Scanpath Trend Analysis (STA)</t>
        </is>
      </c>
      <c r="D20" s="41" t="inlineStr">
        <is>
          <t>10.1016/j.bspc.2024.107414</t>
        </is>
      </c>
      <c r="E20" s="41" t="inlineStr">
        <is>
          <t>Sukru Eraslan and Yeliz Yesilada and Ali Shafique and Victoria Yaneva and Le An Ha</t>
        </is>
      </c>
      <c r="F20" s="41" t="inlineStr">
        <is>
          <t>Biomedical Signal Processing and Control</t>
        </is>
      </c>
      <c r="G20" s="41" t="inlineStr">
        <is>
          <t>Incluir provisionalmente</t>
        </is>
      </c>
      <c r="H20" s="41" t="inlineStr">
        <is>
          <t>Not recorded</t>
        </is>
      </c>
      <c r="I20" s="41" t="n"/>
      <c r="J20" s="41" t="inlineStr">
        <is>
          <t>Pending adjudication</t>
        </is>
      </c>
      <c r="K20" s="41" t="n"/>
      <c r="L20" s="41" t="n"/>
      <c r="M20" s="96" t="n"/>
      <c r="N20" s="41" t="inlineStr">
        <is>
          <t>https://www.sciencedirect.com/science/article/pii/S1746809424014721</t>
        </is>
      </c>
      <c r="O20" s="41" t="n"/>
      <c r="P20" s="41" t="inlineStr">
        <is>
          <t>Background: Eye-tracking combined with machine learning (ML) has the potential to provide an objective and cost-effective method for identifying autism. However, current ML approaches that aim to identify Autism Spectrum Disorder (ASD) based on naturalistic web interactions have high variations on different pages and tasks. This inconsistency necessitates a more consistent approach since there is no clear pattern for identifying suitable web pages or tasks. In our previous study, we proposed using STA as a consistent approach, which demonstrated a higher mean accuracy than a relevant ML approach. However, our evaluation of STA was limited to a single dataset and a comparison with only one relevant ML approach. Objective: We aim to systematically evaluate the suitability of STA for autism identification using various datasets and compare its performance with other relevant ML approaches. Methods: We evaluated the accuracy of STA across various web pages, images, and tasks using three eye-tracking datasets and compared it to other ML approaches. Results: STA has demonstrated consistent accuracy across different web pages, images, and tasks, achieving a success rate of approximately 60%. STA has also outperformed other relevant ML approaches in terms of both the mean and standard deviation of accuracy rates on individual web pages, resulting in significantly higher results in most browsing tasks. Conclusion: STA is a consistent approach for identifying autism, as it achieves stable accuracy on various web pages, images, and tasks. However, further studies are necessary to improve its accuracy.</t>
        </is>
      </c>
      <c r="Q20" s="41" t="n"/>
      <c r="R20" s="41" t="n"/>
      <c r="S20" s="41" t="n"/>
    </row>
    <row r="21" ht="42" customHeight="1">
      <c r="A21" s="95" t="n">
        <v>42</v>
      </c>
      <c r="B21" s="95" t="n">
        <v>2025</v>
      </c>
      <c r="C21" s="41" t="inlineStr">
        <is>
          <t>Enhancing Early Diagnosis of Autism Spectrum Disorder Using a Bayesian-Optimized Random Forest Algorithm</t>
        </is>
      </c>
      <c r="D21" s="41" t="inlineStr">
        <is>
          <t>10.1016/j.procs.2025.04.389</t>
        </is>
      </c>
      <c r="E21" s="41" t="inlineStr">
        <is>
          <t>Tina Babu and Rekha R Nair and S Kishore and Sheila Mahapatra</t>
        </is>
      </c>
      <c r="F21" s="41" t="inlineStr">
        <is>
          <t>Procedia Computer Science</t>
        </is>
      </c>
      <c r="G21" s="41" t="inlineStr">
        <is>
          <t>Incluir provisionalmente</t>
        </is>
      </c>
      <c r="H21" s="41" t="inlineStr">
        <is>
          <t>Not recorded</t>
        </is>
      </c>
      <c r="I21" s="41" t="n"/>
      <c r="J21" s="41" t="inlineStr">
        <is>
          <t>Pending adjudication</t>
        </is>
      </c>
      <c r="K21" s="41" t="n"/>
      <c r="L21" s="41" t="n"/>
      <c r="M21" s="96" t="n"/>
      <c r="N21" s="41" t="inlineStr">
        <is>
          <t>https://www.sciencedirect.com/science/article/pii/S1877050925014929</t>
        </is>
      </c>
      <c r="O21" s="41" t="n"/>
      <c r="P21" s="41" t="inlineStr">
        <is>
          <t>Autism Spectrum Disorder (ASD) is a complex neurodevelopmental condition marked by social communication difficulties, re- stricted interests, and repetitive behaviors. Early and accurate diagnosis is critical for timely intervention and improved outcomes. Traditional diagnostic methods, which rely on clinical observations and assessments, can be subjective and time-consuming. This study introduces a novel approach to predicting ASD using a machine learning technique, specifically a Bayesian-optimized Ran- dom Forest classification algorithm. The proposed method uses a comprehensive dataset containing various behavioral, cognitive, and demographic features associated with ASD. The Optimized Random Forest with Bayesian approach is used to categorize indi- viduals into two groups: those who have ASD and those who do not. To develop this ensemble learning technique, multiple decision trees are used, and to achieve higher performance as well as better capability to generalize, the hyperparameters are optimized with Bayesian optimization. Preliminary analysis and comparison with existing databases substantiated the findings and revealed the effectiveness of the proposed approach. The Bayesian-optimized Random Forest classifier achieved an accuracy value of 0.9890. Such performance is highly promising and could enable increased use of machine learning methods in timely and accurate diagno- sis of ASD. The proposed approach provides recommendations for a verified diagnostic technique when implemented and creates a strong foundation for future investigations into the use of machine learning for identifying and supporting children with ASD.</t>
        </is>
      </c>
      <c r="Q21" s="41" t="n"/>
      <c r="R21" s="41" t="n"/>
      <c r="S21" s="41" t="n"/>
    </row>
    <row r="22" ht="42" customHeight="1">
      <c r="A22" s="95" t="n">
        <v>45</v>
      </c>
      <c r="B22" s="95" t="n">
        <v>2025</v>
      </c>
      <c r="C22" s="41" t="inlineStr">
        <is>
          <t>Autism Spectrum Disorder Detection using Attention-Based CNN and ML Classifiers</t>
        </is>
      </c>
      <c r="D22" s="41" t="inlineStr">
        <is>
          <t>10.1016/j.procs.2025.04.671</t>
        </is>
      </c>
      <c r="E22" s="41" t="inlineStr">
        <is>
          <t>R Abhinav Chaitanya and N Dharun Muthaiah and S H Sanjai and M Arjun and S Harshavardhan and P Yugander and M Jagannath</t>
        </is>
      </c>
      <c r="F22" s="41" t="inlineStr">
        <is>
          <t>Procedia Computer Science</t>
        </is>
      </c>
      <c r="G22" s="41" t="inlineStr">
        <is>
          <t>Incluir provisionalmente</t>
        </is>
      </c>
      <c r="H22" s="41" t="inlineStr">
        <is>
          <t>Not recorded</t>
        </is>
      </c>
      <c r="I22" s="41" t="n"/>
      <c r="J22" s="41" t="inlineStr">
        <is>
          <t>Pending adjudication</t>
        </is>
      </c>
      <c r="K22" s="41" t="n"/>
      <c r="L22" s="41" t="n"/>
      <c r="M22" s="96" t="n"/>
      <c r="N22" s="41" t="inlineStr">
        <is>
          <t>https://www.sciencedirect.com/science/article/pii/S1877050925017752</t>
        </is>
      </c>
      <c r="O22" s="41" t="n"/>
      <c r="P22" s="41" t="inlineStr">
        <is>
          <t>Autism spectrum disorder (ASD) is a common condition affecting how children interact and communicate. ASD can manifest in various ways, such as difficulty in social interactions, repetitive behaviours, and verbal and non-verbal communication challenges. These difficulties can significantly impact a child's ability to form relationships, participate in everyday activities, and navigate social situations. Currently, diagnosing ASD relies a lot on understanding behaviours and developmental disorders, as there are no clear physical markers for diagnosis. This study explores how advanced computer techniques, like deep learning and machine learning, can help detect ASD. Utilizing functional magnetic resonance imaging (fMRI) data from the Autism Brain Imaging Data Exchange (ABIDE) dataset, we have developed a technique to distinguish between ASD accurately and typically developed (TD) individuals. We focus on building a program that can understand the patterns in brain scans using convolutional neural networks (CNNs). Additionally, we used methods like multihead attention and squeeze and excitation to extract more features in the data. We then used machine learning (ML) algorithms to classify the extracted features. The outcomes indicate that our proposed model can detect ASD with an accuracy of 98.59%.</t>
        </is>
      </c>
      <c r="Q22" s="41" t="n"/>
      <c r="R22" s="41" t="n"/>
      <c r="S22" s="41" t="n"/>
    </row>
    <row r="23" ht="42" customHeight="1">
      <c r="A23" s="95" t="n">
        <v>46</v>
      </c>
      <c r="B23" s="95" t="n">
        <v>2025</v>
      </c>
      <c r="C23" s="41" t="inlineStr">
        <is>
          <t>Recognition of autism in subcortical brain volumetric images using autoencoding-based region selection method and Siamese Convolutional Neural Network</t>
        </is>
      </c>
      <c r="D23" s="41" t="inlineStr">
        <is>
          <t>10.1016/j.ijmedinf.2024.105707</t>
        </is>
      </c>
      <c r="E23" s="41" t="inlineStr">
        <is>
          <t>Anas Abu-Doleh and Isam F Abu-Qasmieh and Hiam H Al-Quran and Ihssan S Masad and Lamis R Banyissa and Marwa Alhaj Ahmad</t>
        </is>
      </c>
      <c r="F23" s="41" t="inlineStr">
        <is>
          <t>International Journal of Medical Informatics</t>
        </is>
      </c>
      <c r="G23" s="41" t="inlineStr">
        <is>
          <t>Incluir provisionalmente</t>
        </is>
      </c>
      <c r="H23" s="41" t="inlineStr">
        <is>
          <t>Not recorded</t>
        </is>
      </c>
      <c r="I23" s="41" t="n"/>
      <c r="J23" s="41" t="inlineStr">
        <is>
          <t>Pending adjudication</t>
        </is>
      </c>
      <c r="K23" s="41" t="n"/>
      <c r="L23" s="41" t="n"/>
      <c r="M23" s="96" t="n"/>
      <c r="N23" s="41" t="inlineStr">
        <is>
          <t>https://www.sciencedirect.com/science/article/pii/S1386505624003708</t>
        </is>
      </c>
      <c r="O23" s="41" t="n"/>
      <c r="P23" s="41" t="inlineStr">
        <is>
          <t>Background: Autism Spectrum Disorder (ASD) is a neurodevelopmental condition that affects social interactions and behavior. Accurate and early diagnosis of ASD is still challenging even with the improvements in neuroimaging technology and machine learning algorithms. It's challenging because of the wide range of symptoms, delayed appearance of symptoms, and the subjective nature of diagnosis. In this study, the aim is to enhance ASD recognition by focusing on brain subcortical regions, which are critical for understanding ASD pathology. Methodology: First, subcortical structures were extracted from a collection of brain MRI datasets using sophisticated processing steps. Next, a 3D autoencoder was trained on these 3D images to help identify brain regions related to ASD. Two distinct feature selection methods were then applied to the features extracted from the encoder. The highest-ranked features were iteratively selected and increased to reconstruct a specific percentage of the brain that represents the most relevant parts for ASD. Finally, a Siamese Convolutional Neural Network (SCNN) was employed as the classifier model. Results: The 3D autoencoder stage helped in identifying and reconstructing the significant subcortical regions related to ASD. Based on the studied dataset, high agreement in regions like the Putamen and Pallidum indicated the critical nature of these structures in distinguishing Autism from controls cases. Subsequently, applying SCNN on these selected subcortical regions yielded promising results. For example, using the classifier on the output regions identified by the Mutual Information (MI) features selection method achieved the highest accuracy of 0.66. Conclusions: This study shows that using a two-stage model involving autoencoder and SCNN can notably improve the classification of ASD from brain MRI volumetric images. Applying an iterative feature extraction approach allowed to achieve a more accurate identification of ASD-related brain areas. This two-stage approach not only improved classification performance but also enhanced the interpretability of the neuroimaging data.</t>
        </is>
      </c>
      <c r="Q23" s="41" t="n"/>
      <c r="R23" s="41" t="n"/>
      <c r="S23" s="41" t="n"/>
    </row>
    <row r="24" ht="42" customHeight="1">
      <c r="A24" s="95" t="n">
        <v>47</v>
      </c>
      <c r="B24" s="95" t="n">
        <v>2025</v>
      </c>
      <c r="C24" s="41" t="inlineStr">
        <is>
          <t>Leveraging deep learning for enhanced diagnosis of autism spectrum disorder using resting-state functional magnetic resonance imaging and clinical data</t>
        </is>
      </c>
      <c r="D24" s="41" t="inlineStr">
        <is>
          <t>10.1016/j.rineng.2025.104444</t>
        </is>
      </c>
      <c r="E24" s="41" t="inlineStr">
        <is>
          <t>A Sheik Abdullah and Keerthana V and S Geetha and Utkarsh Mishra</t>
        </is>
      </c>
      <c r="F24" s="41" t="inlineStr">
        <is>
          <t>Results in Engineering</t>
        </is>
      </c>
      <c r="G24" s="41" t="inlineStr">
        <is>
          <t>Incluir provisionalmente</t>
        </is>
      </c>
      <c r="H24" s="41" t="inlineStr">
        <is>
          <t>Not recorded</t>
        </is>
      </c>
      <c r="I24" s="41" t="n"/>
      <c r="J24" s="41" t="inlineStr">
        <is>
          <t>Pending adjudication</t>
        </is>
      </c>
      <c r="K24" s="41" t="n"/>
      <c r="L24" s="41" t="n"/>
      <c r="M24" s="96" t="n"/>
      <c r="N24" s="41" t="inlineStr">
        <is>
          <t>https://www.sciencedirect.com/science/article/pii/S2590123025005225</t>
        </is>
      </c>
      <c r="O24" s="41" t="n"/>
      <c r="P24" s="41" t="inlineStr">
        <is>
          <t>Autism Spectrum Disorder (ASD) presents a multifaceted challenge, characterized by intricate difficulties in social interaction, communication, and behavior. Timely and accurate diagnosis is crucial for effective intervention and support. However, existing methods often struggle to capture the intricate patterns indicative of ASD traits, leading to misdiagnosis or delayed intervention. In response, this research introduces an innovative approach leveraging Deep Attention Bidirectional Long Short-Term Memory (LSTM) networks alongside Convolutional Neural Networks (CNN) with Bidirectional LSTM with Attention for ASD classification. By analyzing resting-state functional Magnetic Resonance Imaging (rs-fMRI) data and phenotypic information from the Autism Brain Imaging Data Exchange (ABIDE) dataset, our model aims to dissect the complex temporal and spatial signatures associated with ASD. Our methodology focuses on integrating attention mechanisms to identify and prioritize key features in the input data, improving classification accuracy. Extensive training and validation are conducted to establish a strong classification framework. Evaluation metrics such as accuracy, precision, sensitivity, and AUC-ROC are used to rigorously assess the effectiveness of our model. Preliminary results showcase promising outcomes: an accuracy of 93%, a precision of 0.90, and an AUC-ROC of 0.93. These findings not only advance the realm of ASD diagnosis research but also hold the potential to augment clinical decision-making with nuanced and reliable classification tools, ultimately improving outcomes for individuals affected by ASD.</t>
        </is>
      </c>
      <c r="Q24" s="41" t="n"/>
      <c r="R24" s="41" t="n"/>
      <c r="S24" s="41" t="n"/>
    </row>
    <row r="25" ht="42" customHeight="1">
      <c r="A25" s="95" t="n">
        <v>50</v>
      </c>
      <c r="B25" s="95" t="n">
        <v>2025</v>
      </c>
      <c r="C25" s="41" t="inlineStr">
        <is>
          <t>Effectiveness of Artificial Intelligence–Based Platform in Administering Therapies for Children With Autism Spectrum Disorder: 12-Month Observational Study</t>
        </is>
      </c>
      <c r="D25" s="41" t="inlineStr">
        <is>
          <t>10.2196/70589</t>
        </is>
      </c>
      <c r="E25" s="41" t="inlineStr">
        <is>
          <t>Harini Atturu and Somasekhar Naraganti and Bugatha Rajvir Rao</t>
        </is>
      </c>
      <c r="F25" s="41" t="inlineStr">
        <is>
          <t>JMIR Neurotechnology</t>
        </is>
      </c>
      <c r="G25" s="41" t="inlineStr">
        <is>
          <t>Incluir provisionalmente</t>
        </is>
      </c>
      <c r="H25" s="41" t="inlineStr">
        <is>
          <t>Not recorded</t>
        </is>
      </c>
      <c r="I25" s="41" t="n"/>
      <c r="J25" s="41" t="inlineStr">
        <is>
          <t>Pending adjudication</t>
        </is>
      </c>
      <c r="K25" s="41" t="n"/>
      <c r="L25" s="41" t="n"/>
      <c r="M25" s="96" t="n"/>
      <c r="N25" s="41" t="inlineStr">
        <is>
          <t>https://www.sciencedirect.com/science/article/pii/S2817092X25000055</t>
        </is>
      </c>
      <c r="O25" s="41" t="n"/>
      <c r="P25" s="41" t="inlineStr">
        <is>
          <t>Background: A 12-month longitudinal observational study was conducted on 43 children aged 2‐18 years to evaluate the effectiveness of the CognitiveBotics artificial intelligence (AI)–based platform in conjunction with continuous therapy in improving therapeutic outcomes for children with autism spectrum disorder (ASD). Objective: This study evaluates the CognitiveBotics software’s effectiveness in supporting children with ASD through structured, technology-assisted learning. The primary objectives include assessing user engagement, tracking progress, and measuring efficacy using standardized clinical assessments. Methods: A 12-month observational study was conducted on children diagnosed with ASD using the CognitiveBotics AI-based platform. Standardized assessments, include the Childhood Autism Rating Scale (CARS), Vineland Social Maturity Scale, Developmental Screening Test, and Receptive Expressive Emergent Language Test (REEL), were conducted at baseline (T1) and at the endpoint (T2). All participants meeting the inclusion criteria were provided access to the platform and received standard therapy. Participants who consistently adhered to platform use as per the study protocol were classified as the intervention group, while those who did not maintain continuous platform use were designated as the control group. Additionally, caregivers received structured training, including web-based parent teaching sessions, reinforcement strategy training, and home-based activity guidance. Results: Participants in the intervention group demonstrated statistically significant improvements across multiple scales. CARS scores reduced from 33.41 (SD 1.89) at T1 to 28.34 (SD 3.80) at T2 (P&lt;.001). Social age increased from 22.80 (SD 7.33) to 35.76 (SD 9.09; mean change: 12.96, 56.84% increase; P&lt;.001). Social quotient increased from 53.26 (SD 11.84) to 64.75 (SD 16.12; mean change: 11.49, 21.57% increase; P&lt;.001). Developmental age showed an improvement from 30.93 (SD 9.91) to 45.31 (SD 11.20; mean change: 14.38, 46.49% increase; P&lt;.001), while developmental quotient increased from 70.94 (SD 10.95) to 81.33 (SD 16.85; mean change: 10.39, 14.65% increase; P&lt;.001). REEL scores showed substantial improvements, with receptive language increasing by 56.22% (P&lt;.001) and expressive language by 59.93% (P&lt;.001). In the control group, while most psychometric parameters showed some improvements, they were not statistically significant. CARS scores decreased by 10.62% (P=.06), social age increased by 52.27% (P=.06), social quotient increased by 19.62% (P=.12), developmental age increased by 44.88% (P=.06), and developmental quotient increased by 11.23% (P=.19). REEL receptive and expressive language increased by 34.69% (P=.10) and 40.48% (P=.054), respectively. Conclusions: Overall, the platform was an effective supplement in enhancing therapeutic outcomes for children with ASD. This platform holds promise as a valuable tool for augmenting ASD therapies across cognitive, social, and developmental domains. Future development should prioritize expanding the product’s accessibility across various languages, ensuring cultural sensitivity and enhancing user-friendliness.</t>
        </is>
      </c>
      <c r="Q25" s="41" t="n"/>
      <c r="R25" s="41" t="n"/>
      <c r="S25" s="41" t="n"/>
    </row>
    <row r="26" ht="42" customHeight="1">
      <c r="A26" s="95" t="n">
        <v>51</v>
      </c>
      <c r="B26" s="95" t="n">
        <v>2025</v>
      </c>
      <c r="C26" s="41" t="inlineStr">
        <is>
          <t>Involution fused convolution for classifying eye-tracking patterns of children with Autism Spectrum Disorder</t>
        </is>
      </c>
      <c r="D26" s="41" t="inlineStr">
        <is>
          <t>10.1016/j.engappai.2024.109475</t>
        </is>
      </c>
      <c r="E26" s="41" t="inlineStr">
        <is>
          <t>Md Farhadul Islam and Meem Arafat Manab and Joyanta Jyoti Mondal and Sarah Zabeen and Fardin Bin Rahman and Md Zahidul Hasan and Farig Sadeque and Jannatun Noor</t>
        </is>
      </c>
      <c r="F26" s="41" t="inlineStr">
        <is>
          <t>Engineering Applications of Artificial Intelligence</t>
        </is>
      </c>
      <c r="G26" s="41" t="inlineStr">
        <is>
          <t>Incluir provisionalmente</t>
        </is>
      </c>
      <c r="H26" s="41" t="inlineStr">
        <is>
          <t>Not recorded</t>
        </is>
      </c>
      <c r="I26" s="41" t="n"/>
      <c r="J26" s="41" t="inlineStr">
        <is>
          <t>Pending adjudication</t>
        </is>
      </c>
      <c r="K26" s="41" t="n"/>
      <c r="L26" s="41" t="n"/>
      <c r="M26" s="96" t="n"/>
      <c r="N26" s="41" t="inlineStr">
        <is>
          <t>https://www.sciencedirect.com/science/article/pii/S0952197624016336</t>
        </is>
      </c>
      <c r="O26" s="41" t="n"/>
      <c r="P26" s="41" t="inlineStr">
        <is>
          <t>Autism Spectrum Disorder (ASD) is a neurological condition that is challenging to diagnose. Numerous studies demonstrate that children diagnosed with autism struggle with maintaining attention spans and have less focused vision. The eye-tracking technology has drawn special attention in the context of ASD since anomalies in gaze have long been acknowledged as a defining feature of autism. Deep Learning (DL) approaches coupled with eye-tracking sensors are exploiting additional capabilities to advance the diagnostic and its applications. DL architectures like convolution have been dominating this domain. However, convolutions alone may be insufficient to capture the important spatial information in eye-tracking patterns, as these patterns are more likely to be localized. The dynamic kernel-based process known as involutions can improve the classification efficiency. In this study, we utilize two image-processing operations to see how these processes learn eye-tracking patterns. Since these patterns are primarily based on spatial information, we employ a hybrid of involution and convolution. Our study shows that adding a few involution layers reduces size and computational cost while enhancing location-specific capabilities, maintaining performance comparable to pure convolutional models. However, excessive involution layers lead to weaker performance. For comparisons, we experiment with two datasets and a combined version of both in ablation studies. Our proposed model, featuring three involution layers and three convolution layers, achieved 99.43% accuracy on the first dataset and 96.78% on the second, with a size of only 1.36 megabytes. These results showcase the effectiveness of combining involution and convolution layers which outperforms previous literature.</t>
        </is>
      </c>
      <c r="Q26" s="41" t="n"/>
      <c r="R26" s="41" t="n"/>
      <c r="S26" s="41" t="n"/>
    </row>
    <row r="27" ht="42" customHeight="1">
      <c r="A27" s="95" t="n">
        <v>56</v>
      </c>
      <c r="B27" s="95" t="n">
        <v>2025</v>
      </c>
      <c r="C27" s="41" t="inlineStr">
        <is>
          <t>Effective AI Techniques for Analyzing Risk Factors in Autism Spectrum Disorder (ASD)</t>
        </is>
      </c>
      <c r="D27" s="41" t="inlineStr">
        <is>
          <t>10.1016/j.procs.2025.10.018</t>
        </is>
      </c>
      <c r="E27" s="41" t="inlineStr">
        <is>
          <t>Amira Rachah and Saket Adhau and Senda Slama</t>
        </is>
      </c>
      <c r="F27" s="41" t="inlineStr">
        <is>
          <t>Procedia Computer Science</t>
        </is>
      </c>
      <c r="G27" s="41" t="inlineStr">
        <is>
          <t>Incluir provisionalmente</t>
        </is>
      </c>
      <c r="H27" s="41" t="inlineStr">
        <is>
          <t>Not recorded</t>
        </is>
      </c>
      <c r="I27" s="41" t="n"/>
      <c r="J27" s="41" t="inlineStr">
        <is>
          <t>Pending adjudication</t>
        </is>
      </c>
      <c r="K27" s="41" t="n"/>
      <c r="L27" s="41" t="n"/>
      <c r="M27" s="96" t="n"/>
      <c r="N27" s="41" t="inlineStr">
        <is>
          <t>https://www.sciencedirect.com/science/article/pii/S1877050925033514</t>
        </is>
      </c>
      <c r="O27" s="41" t="n"/>
      <c r="P27" s="41" t="inlineStr">
        <is>
          <t>Autism Spectrum Disorder (ASD) is a complex neurodevelopmental condition characterised by a wide range of behavioural and developmental symptoms. Understanding the risk factors that contribute to the onset and progression of ASD is essential for early diagnosis and intervention. In this paper, we explore advanced artificial intelligence (AI) approaches for analysing risk factors associated with ASD. Specifically, we apply machine learning techniques, including Random Forest, XGBoost, and SHAP (Shapley Additive Explanations) to determine the most influential features in ASD risk prediction. Random Forest and XGBoost models are utilised to assess feature importance, offering insights into the relative contribution of various clinical, genetic, and environmental variables. Additionally, SHAP values are employed to provide model interpretability and explain the influence of individual features in a transparent and human-understandable manner. Our findings indicate that these AI-driven methods can effectively identify key risk factors for ASD, providing insights that may support earlier detection, targeted prevention, and personalised treatment strategies. This paper underscores the potential of AI to transform autism research through scalable, interpretable, and data-driven methodologies.</t>
        </is>
      </c>
      <c r="Q27" s="41" t="n"/>
      <c r="R27" s="41" t="n"/>
      <c r="S27" s="41" t="n"/>
    </row>
    <row r="28" ht="42" customHeight="1">
      <c r="A28" s="95" t="n">
        <v>59</v>
      </c>
      <c r="B28" s="95" t="n">
        <v>2025</v>
      </c>
      <c r="C28" s="41" t="inlineStr">
        <is>
          <t>Advanced autism detection and visualization through XGBoost algorithm for fNIRS hemo-dynamic signals</t>
        </is>
      </c>
      <c r="D28" s="41" t="inlineStr">
        <is>
          <t>10.1016/j.eswa.2025.127013</t>
        </is>
      </c>
      <c r="E28" s="41" t="inlineStr">
        <is>
          <t>Sajid Farooq and Hailun He and Deyu Guo and Yuyi Feng and Jingguo Hang and Dexing Kong and Sailing He</t>
        </is>
      </c>
      <c r="F28" s="41" t="inlineStr">
        <is>
          <t>Expert Systems with Applications</t>
        </is>
      </c>
      <c r="G28" s="41" t="inlineStr">
        <is>
          <t>Incluir provisionalmente</t>
        </is>
      </c>
      <c r="H28" s="41" t="inlineStr">
        <is>
          <t>Not recorded</t>
        </is>
      </c>
      <c r="I28" s="41" t="n"/>
      <c r="J28" s="41" t="inlineStr">
        <is>
          <t>Pending adjudication</t>
        </is>
      </c>
      <c r="K28" s="41" t="n"/>
      <c r="L28" s="41" t="n"/>
      <c r="M28" s="96" t="n"/>
      <c r="N28" s="41" t="inlineStr">
        <is>
          <t>https://www.sciencedirect.com/science/article/pii/S0957417425006359</t>
        </is>
      </c>
      <c r="O28" s="41" t="n"/>
      <c r="P28" s="41" t="inlineStr">
        <is>
          <t>Early detection of Autism Spectrum Disorder (ASD), a neuro-developmental condition characterized by impairments in social communication, is critical for prompt intervention and care. Recent advancements in digital medicine have significantly enhanced the precision and efficiency of ASD diagnosis, management, and care coordination. These technologies offer considerable potential for optimizing treatment pathways and improving patient outcomes. However, challenges remain in sustaining long-term user engagement and effectively integrating these innovations into routine clinical practice for ASD management. In this study, we report the findings from a clinic-based, prospective investigation aimed at evaluating the diagnostic validity of ASD employing XGBoost algorithm. Of the 51 cases assessed, 24 were diagnosed with ASD, while 27 were identified as having developmental delay without autism. Functional near-infrared spectroscopy (fNIRS) was employed to measure resting-state hemo-dynamic fluctuations in the bilateral temporal lobes, revealing connectivity differences through computer vision and machine learning analysis. Agglomerative hierarchical clustering (AgHC) was employed to evaluate the active coupling between fluctuations of deoxygenated hemoglobin (HbR) and oxygenated hemoglobin (HbO) across specific channels, elucidating inter-channel relationships in neurovascular coupling. The algorithm, using a range of significant features, achieved robust diagnostic performance with area under receiver operating characteristic curve of 0.99 ± 1, demonstrating sensitivity of 98%, specificity of 95%, negative predictive value (NPV) of 98%, and positive predictive value (PPV) of 95%, indicating high diagnostic accuracy in distinguishing relevant cases. These findings underscore the potential of digital medicine to offer objective and scalable framework for the diagnosis of autism in real-world clinical environments.</t>
        </is>
      </c>
      <c r="Q28" s="41" t="n"/>
      <c r="R28" s="41" t="n"/>
      <c r="S28" s="41" t="n"/>
    </row>
    <row r="29" ht="42" customHeight="1">
      <c r="A29" s="95" t="n">
        <v>60</v>
      </c>
      <c r="B29" s="95" t="n">
        <v>2025</v>
      </c>
      <c r="C29" s="41" t="inlineStr">
        <is>
          <t>Using convolutional network in graphical model detection of autism disorders with fuzzy inference systems</t>
        </is>
      </c>
      <c r="D29" s="41" t="inlineStr">
        <is>
          <t>10.1016/j.ibmed.2025.100213</t>
        </is>
      </c>
      <c r="E29" s="41" t="inlineStr">
        <is>
          <t>S Rajaprakash and C Bagath Basha and C Sunitha Ram and I Ameethbasha and V Subapriya and R Sofia</t>
        </is>
      </c>
      <c r="F29" s="41" t="inlineStr">
        <is>
          <t>Intelligence-Based Medicine</t>
        </is>
      </c>
      <c r="G29" s="41" t="inlineStr">
        <is>
          <t>Incluir provisionalmente</t>
        </is>
      </c>
      <c r="H29" s="41" t="inlineStr">
        <is>
          <t>Not recorded</t>
        </is>
      </c>
      <c r="I29" s="41" t="n"/>
      <c r="J29" s="41" t="inlineStr">
        <is>
          <t>Pending adjudication</t>
        </is>
      </c>
      <c r="K29" s="41" t="n"/>
      <c r="L29" s="41" t="n"/>
      <c r="M29" s="96" t="n"/>
      <c r="N29" s="41" t="inlineStr">
        <is>
          <t>https://www.sciencedirect.com/science/article/pii/S266652122500016X</t>
        </is>
      </c>
      <c r="O29" s="41" t="n"/>
      <c r="P29" s="41" t="inlineStr">
        <is>
          <t>Autism spectrum disorder (ASD) study faces several challenges, including variations in brain connectivity patterns, small sample sizes, and data heterogeneity detection by magnetic resonance imaging (MRI). These issues make it challenging to identify consistent imaging modalities. Researchers have explored improved analysis techniques to solve the above problem via multimodal imaging and graph-based methods. Therefore, it is better to understand ASD neurology. The current techniques focus mainly on pairwise comparisons between individuals and often overlook features and individual characteristics. To overcome these limitations, in the proposed novel method, a multiscale enhanced graph with a convolutional network is used for ASD detection. This work integrates non-imaging phenotypic data (from brain imaging data) with functional connectivity data (from Functional magnetic resonance images). In this approach, the population graph represents all individuals as vertices. The phenotypic data were used to calculate the weight between vertices in the graph using the fuzzy inference system. Fuzzy if-then rules, is used to determine the similarity between the phenotypic data. Each vertice connects feature vectors derived from the image data. The vertices and weights of each edge are used to incorporate phenotypic information. A random walk with a fuzzy MSE-GCN framework employs multiple parallel GCN layer embeddings. The outputs from these layers are joined in a completely linked layer to detect ASD efficiently. We assessed the performance of this background by the ABIDE data set and utilized recursive feature elimination and a multilayer perceptron for feature selection. This method achieved an accuracy rate of 87 % better than the current study.</t>
        </is>
      </c>
      <c r="Q29" s="41" t="n"/>
      <c r="R29" s="41" t="n"/>
      <c r="S29" s="41" t="n"/>
    </row>
    <row r="30" ht="42" customHeight="1">
      <c r="A30" s="95" t="n">
        <v>63</v>
      </c>
      <c r="B30" s="95" t="n">
        <v>2025</v>
      </c>
      <c r="C30" s="41" t="inlineStr">
        <is>
          <t>Enhancing autism spectrum disorder early detection with parent-child dyads block-play protocol and attention-enhanced hybrid deep learning framework</t>
        </is>
      </c>
      <c r="D30" s="41" t="inlineStr">
        <is>
          <t>10.1016/j.engappai.2025.110430</t>
        </is>
      </c>
      <c r="E30" s="41" t="inlineStr">
        <is>
          <t>Xiang Li and Lizhou Fan and Hanbo Wu and Kunping Chen and Xiaoxiao Yu and Chao Che and Zhifeng Cai and Xiuhong Niu and Aihua Cao and Xin Ma</t>
        </is>
      </c>
      <c r="F30" s="41" t="inlineStr">
        <is>
          <t>Engineering Applications of Artificial Intelligence</t>
        </is>
      </c>
      <c r="G30" s="41" t="inlineStr">
        <is>
          <t>Incluir provisionalmente</t>
        </is>
      </c>
      <c r="H30" s="41" t="inlineStr">
        <is>
          <t>Not recorded</t>
        </is>
      </c>
      <c r="I30" s="41" t="n"/>
      <c r="J30" s="41" t="inlineStr">
        <is>
          <t>Pending adjudication</t>
        </is>
      </c>
      <c r="K30" s="41" t="n"/>
      <c r="L30" s="41" t="n"/>
      <c r="M30" s="96" t="n"/>
      <c r="N30" s="41" t="inlineStr">
        <is>
          <t>https://www.sciencedirect.com/science/article/pii/S0952197625004300</t>
        </is>
      </c>
      <c r="O30" s="41" t="n"/>
      <c r="P30" s="41" t="inlineStr">
        <is>
          <t>Autism Spectrum Disorder (ASD) is a rapidly growing neurodevelopmental disorder. Early intervention is crucial for the development of young children with ASD, yet traditional clinical screening methods often lack objectivity. We introduce a novel Parent-Child Dyads Block-Play (PCB) protocol that captures distinct behavioral patterns in ASD toddlers during naturalistic interactions with their parents. This protocol systematically captures and quantifies parent–child interactions during the block-play task, providing a structured and naturalistic environment to observe ASD-relevant behaviors. Drawing on kinesiological and neuroscientific insights, our approach analyzes movement dynamics to reliably differentiate ASD from typically developing (TD) toddlers. In a dataset of 129 toddlers (40 ASD, 89 TD), we analyze the videos using a hybrid deep learning framework that integrates a two-stream graph convolution network (2sGCN) with an attention-enhanced extended long short-term memory (AxLSTM), enabling the capture of both spatial and temporal aspects of movement. Our 2sGCN-AxLSTM framework efficiently analyzes human dynamic behavioral patterns and is able to distinguish between ASD and typical developmental disorders with an unprecedented 89.6% accuracy. This high level of accuracy holds promise for practical clinical use, as it could facilitate timely interventions and potentially improve developmental outcomes. By focusing on real-life parent–child interactions, the proposed PCB protocol provides a valuable tool that can complement traditional assessments, facilitating timely interventions, and potentially improving developmental outcomes.</t>
        </is>
      </c>
      <c r="Q30" s="41" t="n"/>
      <c r="R30" s="41" t="n"/>
      <c r="S30" s="41" t="n"/>
    </row>
    <row r="31" ht="42" customHeight="1">
      <c r="A31" s="95" t="n">
        <v>64</v>
      </c>
      <c r="B31" s="95" t="n">
        <v>2025</v>
      </c>
      <c r="C31" s="41" t="inlineStr">
        <is>
          <t>Involvement of disulfidptosis in the pathophysiology of autism spectrum disorder</t>
        </is>
      </c>
      <c r="D31" s="41" t="inlineStr">
        <is>
          <t>10.1016/j.lfs.2025.123531</t>
        </is>
      </c>
      <c r="E31" s="41" t="inlineStr">
        <is>
          <t>Yutong Liu and Yaqi Sun and Anjie Chen and Jiaqi Chen and Tikang Zhu and Shuting Wang and Wanying Qiao and Ding Zhou and Xirui Zhang and Shuangshuang Chen and Yaxin Shi and Yuan Yang and Jia Wang and Lijie Wu and Lili Fan</t>
        </is>
      </c>
      <c r="F31" s="41" t="inlineStr">
        <is>
          <t>Life Sciences</t>
        </is>
      </c>
      <c r="G31" s="41" t="inlineStr">
        <is>
          <t>Incluir provisionalmente</t>
        </is>
      </c>
      <c r="H31" s="41" t="inlineStr">
        <is>
          <t>Not recorded</t>
        </is>
      </c>
      <c r="I31" s="41" t="n"/>
      <c r="J31" s="41" t="inlineStr">
        <is>
          <t>Pending adjudication</t>
        </is>
      </c>
      <c r="K31" s="41" t="n"/>
      <c r="L31" s="41" t="n"/>
      <c r="M31" s="96" t="n"/>
      <c r="N31" s="41" t="inlineStr">
        <is>
          <t>https://www.sciencedirect.com/science/article/pii/S0024320525001651</t>
        </is>
      </c>
      <c r="O31" s="41" t="n"/>
      <c r="P31" s="41" t="inlineStr">
        <is>
          <t>Autism Spectrum Disorder (ASD) is a complex neurodevelopmental disorder, with oxidative stress recognized as a key pathogenic mechanisms. Oxidative stress disrupts intracellular dynamic- thiol/disulfide homeostasis (DTDH), potentially leading to disulfidptosis, a newly identified cell death mechanism. While studies suggest a link between DTDH and ASD, direct evidence implicating disulfidptosis in ASD pathogenesis remains limited. In this study, Mendelian randomization analysis revealed a significant causal association between disulfidptosis-related sulfhydryl oxidase 1 and 2 and ASD (OR1 = 0.883, OR2 = 0.924, p &lt; 0.05). A positive correlation between protein disulfide-isomerase and cognitive performance (OR = 1.021, p &lt; 0.01) further supported the role of disulfidptosis in ASD. Seven disulfidptosis-related genes (TIMP1, STAT3, VWA1, ADA, IL5, PF4, and TXNDC12) were identified and linked to immune cell alterations. A TF-miRNA-mRNA regulatory network and a predictive model (AUC = 0.759) were constructed and external validation datasets (AUC = 0.811). Immune infiltration analysis demonstrated altered expression of naive B cells and three other types of immune cells in ASD children. Animal experiments further validated the differential expression of key genes, highlighting their relevance to ASD pathogenesis. Animal experiments found that BTBR mice exhibit glucose starvation and NADPH depletion, with the specific indicator Slc7a11 being highly expressed. Silencing Slc7a11 can improve core ASD impairments in BTBR mice. Conclusion: This study establishes the first mechanistic link between disulfidptosis and ASD, identifies seven key genes and their regulatory network, and develops a predictive model with clinical utility. Animal experiments further confirmed the strong association between disulfidpotosis and ASD phenotypes. These findings offer novel therapeutic targets for modulating oxidative stress in ASD.</t>
        </is>
      </c>
      <c r="Q31" s="41" t="n"/>
      <c r="R31" s="41" t="n"/>
      <c r="S31" s="41" t="n"/>
    </row>
    <row r="32" ht="42" customHeight="1">
      <c r="A32" s="95" t="n">
        <v>67</v>
      </c>
      <c r="B32" s="95" t="n">
        <v>2025</v>
      </c>
      <c r="C32" s="41" t="inlineStr">
        <is>
          <t>Enhancing the identification of autism spectrum disorder in facial expressions using DenseResNet-Based transfer learning approach</t>
        </is>
      </c>
      <c r="D32" s="41" t="inlineStr">
        <is>
          <t>10.1016/j.bspc.2024.107433</t>
        </is>
      </c>
      <c r="E32" s="41" t="inlineStr">
        <is>
          <t>Beno Ranjana J and Muthukkumar R</t>
        </is>
      </c>
      <c r="F32" s="41" t="inlineStr">
        <is>
          <t>Biomedical Signal Processing and Control</t>
        </is>
      </c>
      <c r="G32" s="41" t="inlineStr">
        <is>
          <t>Incluir provisionalmente</t>
        </is>
      </c>
      <c r="H32" s="41" t="inlineStr">
        <is>
          <t>Not recorded</t>
        </is>
      </c>
      <c r="I32" s="41" t="n"/>
      <c r="J32" s="41" t="inlineStr">
        <is>
          <t>Pending adjudication</t>
        </is>
      </c>
      <c r="K32" s="41" t="n"/>
      <c r="L32" s="41" t="n"/>
      <c r="M32" s="96" t="n"/>
      <c r="N32" s="41" t="inlineStr">
        <is>
          <t>https://www.sciencedirect.com/science/article/pii/S1746809424014915</t>
        </is>
      </c>
      <c r="O32" s="41" t="n"/>
      <c r="P32" s="41" t="inlineStr">
        <is>
          <t>Autism Spectrum Disorder (ASD) is a neurological disability, which is characterized by cognition, behavioral challenges, social skills, and communication. Identifying children with ASD in the early stages helps improve their learning ability and limit the symptoms. Since there is no medical test to diagnose the disorder, it is very challenging. Many researchers diagnose ASD through facial images and the child's behavior. In this methodology, DenseResNet (DRN)-based transfer learning approaches are proposed to analyze the facial images through deep learning techniques. Generally, the human face reflects the human brain and when it is used as a biomarker, it becomes easy to diagnose ASD in its early stages. This strategy combines two methods: densely connected networks and residual networks, which are pre-trained models to detect facial images of autistic children. This model reaches 97.07% classification accuracy and uses its dataset. The deep learning model creates four dense blocks for extracting features. Moreover, it extracts the features from residual network layers and finally combines the features for classifying the images. This model is trained using around 2526 images and is tested using 200 images. Based on classification accuracy, the autism diagnosis system for children is effectively used by using only facial images.</t>
        </is>
      </c>
      <c r="Q32" s="41" t="n"/>
      <c r="R32" s="41" t="n"/>
      <c r="S32" s="41" t="n"/>
    </row>
    <row r="33" ht="42" customHeight="1">
      <c r="A33" s="95" t="n">
        <v>74</v>
      </c>
      <c r="B33" s="95" t="n">
        <v>2025</v>
      </c>
      <c r="C33" s="41" t="inlineStr">
        <is>
          <t>Deep neurocomputational fusion for ASD diagnosis using multi-domain EEG analysis</t>
        </is>
      </c>
      <c r="D33" s="41" t="inlineStr">
        <is>
          <t>10.1016/j.neucom.2025.130353</t>
        </is>
      </c>
      <c r="E33" s="41" t="inlineStr">
        <is>
          <t>Abdur Rasool and Saba Aslam and Yongjie Xu and Yishan Wang and Yi Pan and Weiyang Chen</t>
        </is>
      </c>
      <c r="F33" s="41" t="inlineStr">
        <is>
          <t>Neurocomputing</t>
        </is>
      </c>
      <c r="G33" s="41" t="inlineStr">
        <is>
          <t>Incluir provisionalmente</t>
        </is>
      </c>
      <c r="H33" s="41" t="inlineStr">
        <is>
          <t>Not recorded</t>
        </is>
      </c>
      <c r="I33" s="41" t="n"/>
      <c r="J33" s="41" t="inlineStr">
        <is>
          <t>Pending adjudication</t>
        </is>
      </c>
      <c r="K33" s="41" t="n"/>
      <c r="L33" s="41" t="n"/>
      <c r="M33" s="96" t="n"/>
      <c r="N33" s="41" t="inlineStr">
        <is>
          <t>https://www.sciencedirect.com/science/article/pii/S0925231225010252</t>
        </is>
      </c>
      <c r="O33" s="41" t="n"/>
      <c r="P33" s="41" t="inlineStr">
        <is>
          <t>Autism spectrum disorder (ASD) presents significant challenges in early detection due to its heterogeneous nature and the subtlety of neurophysiological variations. Electroencephalography (EEG) has emerged as a promising tool for ASD diagnosis, offering insights into intricate neurophysiological signal dynamics. However, existing computational EEG analysis techniques often struggle to effectively capture complex ASD-related neural activity patterns. To address these limitations, this study proposes an Encoder-Ensemble Fusion Model (EEFM), designed to enhance EEG-based ASD classification through advanced neurocomputational modeling. EEFM integrates multi-domain EEG features with a sophisticated fusion network, initially extracting a diverse range of time and frequency-domain characteristics. This model enables the identification of nuanced and heterogeneous ASD-specific neural activity, leveraging ensemble learning and autoencoder architectures to uncover complex relationships within the data. Specifically, an LSTM (Long Short-Term Memory)-autoencoder models temporal and spatial dependencies, followed by an XGBoost Regressor for nonlinear EEG signal interpretation and a linear regression model for decision boundary refinement. The proposed model has been evaluated on a dataset focusing on sex-specific EEG variations in ASD and Typically Developing (TD) subjects. By incorporating EEG-based neurophysiological biomarkers, EEFM achieved 93% accuracy in distinguishing ASD from TD individuals. This model enhances sensitivity to subtle ASD-related abnormalities while addressing challenges in data heterogeneity, scarcity, and generalizability, contributing to advancements in neurocomputing methodologies for EEG-based ASD diagnosis.</t>
        </is>
      </c>
      <c r="Q33" s="41" t="n"/>
      <c r="R33" s="41" t="n"/>
      <c r="S33" s="41" t="n"/>
    </row>
    <row r="34" ht="42" customHeight="1">
      <c r="A34" s="95" t="n">
        <v>76</v>
      </c>
      <c r="B34" s="95" t="n">
        <v>2025</v>
      </c>
      <c r="C34" s="41" t="inlineStr">
        <is>
          <t>Female autism categorization using CNN based NeuroNet57 and ant colony optimization</t>
        </is>
      </c>
      <c r="D34" s="41" t="inlineStr">
        <is>
          <t>10.1016/j.compbiomed.2025.109926</t>
        </is>
      </c>
      <c r="E34" s="41" t="inlineStr">
        <is>
          <t>Adnan Ashraf and Qingjie Zhao and Waqas Haider Bangyal and Mudassar Raza and Mudassar Iqbal</t>
        </is>
      </c>
      <c r="F34" s="41" t="inlineStr">
        <is>
          <t>Computers in Biology and Medicine</t>
        </is>
      </c>
      <c r="G34" s="41" t="inlineStr">
        <is>
          <t>Incluir provisionalmente</t>
        </is>
      </c>
      <c r="H34" s="41" t="inlineStr">
        <is>
          <t>Not recorded</t>
        </is>
      </c>
      <c r="I34" s="41" t="n"/>
      <c r="J34" s="41" t="inlineStr">
        <is>
          <t>Pending adjudication</t>
        </is>
      </c>
      <c r="K34" s="41" t="n"/>
      <c r="L34" s="41" t="n"/>
      <c r="M34" s="96" t="n"/>
      <c r="N34" s="41" t="inlineStr">
        <is>
          <t>https://www.sciencedirect.com/science/article/pii/S001048252500277X</t>
        </is>
      </c>
      <c r="O34" s="41" t="n"/>
      <c r="P34" s="41" t="inlineStr">
        <is>
          <t>Autism identification and classification using biomedical medical image analysis has advanced recently. Research shows autistic females have different phenotypic and age-related brain variations than males. Gender-specific hormones and genes affect autistic female brain circuitry, unfortunately, female phenotypic and genotypic data is quite deficient. Since physicians spend much time in assessing autistic females manually. Advanced large-scale deep learning algorithms are in dire need of accurate medical diagnosis. This research proposed a 57-layer CNN architecture called NeuroNet57 that can extract features from fMRI factually. After pre-training on the Brain Tumour dataset, the NeuroNet57 model extracts female phenotypic features from autism brain imagining data exchange (ABIDE)-I+II datasets using T1 modality fMRI scans, resulting in feature matrices of 14372 × 4096 for ABIDE_I and 16168 × 4096 for ABIDE_II. Our model uses ant colony optimization (ACO) to select feature subsets for dimensionality reduction. Further, nine machine learning classifiers are used to categorize females with autism spectrum disorder (ASD) from females with control behavior. The KNN-based fineKNN (FKNN) classifier had 92.21% accuracy on ABIDE-I and 93.49% on ABIDE-II. This proves the effectiveness of our proposed model.</t>
        </is>
      </c>
      <c r="Q34" s="41" t="n"/>
      <c r="R34" s="41" t="n"/>
      <c r="S34" s="41" t="n"/>
    </row>
    <row r="35" ht="42" customHeight="1">
      <c r="A35" s="95" t="n">
        <v>78</v>
      </c>
      <c r="B35" s="95" t="n">
        <v>2025</v>
      </c>
      <c r="C35" s="41" t="inlineStr">
        <is>
          <t>Capsule DenseNet++: Enhanced autism detection framework with deep learning and reinforcement learning-based lifestyle recommendation</t>
        </is>
      </c>
      <c r="D35" s="41" t="inlineStr">
        <is>
          <t>10.1016/j.compbiomed.2025.110038</t>
        </is>
      </c>
      <c r="E35" s="41" t="inlineStr">
        <is>
          <t>Ahmed Ibrahim Alutaibi and Sunil Kumar Sharma and Ahmad Raza Khan</t>
        </is>
      </c>
      <c r="F35" s="41" t="inlineStr">
        <is>
          <t>Computers in Biology and Medicine</t>
        </is>
      </c>
      <c r="G35" s="41" t="inlineStr">
        <is>
          <t>Incluir provisionalmente</t>
        </is>
      </c>
      <c r="H35" s="41" t="inlineStr">
        <is>
          <t>Not recorded</t>
        </is>
      </c>
      <c r="I35" s="41" t="n"/>
      <c r="J35" s="41" t="inlineStr">
        <is>
          <t>Pending adjudication</t>
        </is>
      </c>
      <c r="K35" s="41" t="n"/>
      <c r="L35" s="41" t="n"/>
      <c r="M35" s="96" t="n"/>
      <c r="N35" s="41" t="inlineStr">
        <is>
          <t>https://www.sciencedirect.com/science/article/pii/S0010482525003890</t>
        </is>
      </c>
      <c r="O35" s="41" t="n"/>
      <c r="P35" s="41" t="inlineStr">
        <is>
          <t>Autism Spectrum Disorder (ASD) is a complex neurological condition that impairs the ability to interact, communicate, and behave. It is becoming increasingly prevalent worldwide, with an increase in the number of young children diagnosed with ASD in Saudi Arabia. Timely identification and customized interventions are essential for enhancing developmental outcomes. However, existing diagnostic approaches are subjective, limiting the cost-effectiveness of their utilization and the uniformity of their outcomes across different communities. In light of these concerns, this study presents a two-phase deep learning framework for autism detection with lifestyle advice using reinforcement learning. In the first phase, the proposed framework utilizes advanced multiscale statistical techniques for feature extraction, such as measures of central tendencies, variability indices, and percentiles, incorporated with the CosmoNest Optimizer, which is a hybrid of the African Vultures Optimization Algorithm and Butterfly Optimization Algorithm. For accurate ASD identification, these optimized features were classified using Capsule DenseNet++, an advanced deep learning model that increases feature representation efficiency and interpretability. In the second stage, we implement a personalized lifestyle recommendation system using the Proximal Policy Optimization (PPO) algorithm, a reinforcement learning algorithm. In the PPO approach, lifestyle decisions are sequential actions aimed at optimizing interventions, therapies, or daily activities for a given person. The PPO system dynamically learns and adapts recommendations over time to improve its effectiveness. The framework was developed in Python and tested on two datasets: autism screening data and ASD screening data for toddlers in Saudi Arabia. The performance of the detection model was recorded in terms of accuracy (99.2 % and 99.3 %, respectively), precision (98.5 % and 98.7 %, respectively), sensitivity (98.7 % and 98.9 %, respectively), and F1-score (99.1 % and 99.2 %, respectively), demonstrating its robustness for ASD detection across both datasets.</t>
        </is>
      </c>
      <c r="Q35" s="41" t="n"/>
      <c r="R35" s="41" t="n"/>
      <c r="S35" s="41" t="n"/>
    </row>
    <row r="36" ht="42" customHeight="1">
      <c r="A36" s="95" t="n">
        <v>81</v>
      </c>
      <c r="B36" s="95" t="n">
        <v>2025</v>
      </c>
      <c r="C36" s="41" t="inlineStr">
        <is>
          <t>Self-training EEG discrimination model with weakly supervised sample construction: An age-based perspective on ASD evaluation</t>
        </is>
      </c>
      <c r="D36" s="41" t="inlineStr">
        <is>
          <t>10.1016/j.neunet.2025.107337</t>
        </is>
      </c>
      <c r="E36" s="41" t="inlineStr">
        <is>
          <t>Tengfei Gao and Dan Chen and Meiqi Zhou and Yaodong Wang and Yiping Zuo and Weiping Tu and Xiaoli Li and Jingying Chen</t>
        </is>
      </c>
      <c r="F36" s="41" t="inlineStr">
        <is>
          <t>Neural Networks</t>
        </is>
      </c>
      <c r="G36" s="41" t="inlineStr">
        <is>
          <t>Incluir provisionalmente</t>
        </is>
      </c>
      <c r="H36" s="41" t="inlineStr">
        <is>
          <t>Not recorded</t>
        </is>
      </c>
      <c r="I36" s="41" t="n"/>
      <c r="J36" s="41" t="inlineStr">
        <is>
          <t>Pending adjudication</t>
        </is>
      </c>
      <c r="K36" s="41" t="n"/>
      <c r="L36" s="41" t="n"/>
      <c r="M36" s="96" t="n"/>
      <c r="N36" s="41" t="inlineStr">
        <is>
          <t>https://www.sciencedirect.com/science/article/pii/S0893608025002163</t>
        </is>
      </c>
      <c r="O36" s="41" t="n"/>
      <c r="P36" s="41" t="inlineStr">
        <is>
          <t>Deep learning for Electroencephalography (EEG) has become dominant in the tasks of discrimination and evaluation of brain disorders. However, despite its significant successes, this approach has long been facing challenges due to the limited availability of labeled samples and the individuality of subjects, particularly in complex scenarios such as Autism Spectrum Disorders (ASD). To facilitate the efficient optimization of EEG discrimination models in the face of these limitations, this study has developed a framework called STEM (Self-Training EEG Model). STEM accomplishes this by self-training the model, which involves initializing it with limited labeled samples and optimizing it with self-constructed samples. (1) Model initialization with multi-task learning: A multi-task model (MAC) comprising an AutoEncoder and a classifier offers guidance for subsequent pseudo-labeling. This guidance includes task-related latent EEG representations and prediction probabilities of unlabeled samples. The AutoEncoder, which consists of depth-separable convolutions and BiGRUs, is responsible for learning comprehensive EEG representations through the EEG reconstruction task. Meanwhile, the classifier, trained using limited labeled samples through supervised learning, directs the model's attention towards capturing task-related features. (2) Model optimization aided by pseudo-labeled samples construction: Next, trustworthy pseudo-labels are assigned to the unlabeled samples, and this approach (PLASC) combines the sample's distance relationship in the feature space mapped by the encoder with the sample's predicted probability, using the initial MAC model as a reference. The constructed pseudo-labeled samples then support the self-training of MAC to learn individual information from new subjects, potentially enhancing the adaptation of the optimized model to samples from new subjects. The STEM framework has undergone an extensive evaluation, comparing it to state-of-the-art counterparts, using resting-state EEG data collected from 175 ASD-suspicious children spanning different age groups. The observed results indicate the following: (1) STEM achieves the best performance, with an accuracy of 88.33% and an F1-score of 87.24%, and (2) STEM's multi-task learning capability outperforms supervised methods when labeled data is limited. More importantly, the use of PLASC improves the model's performance in ASD discrimination across different age groups, resulting in an increase in accuracy (3%–8%) and F1-scores (4%–10%). These increments are approximately 6% higher than those achieved by the comparison methods.</t>
        </is>
      </c>
      <c r="Q36" s="41" t="n"/>
      <c r="R36" s="41" t="n"/>
      <c r="S36" s="41" t="n"/>
    </row>
    <row r="37" ht="42" customHeight="1">
      <c r="A37" s="95" t="n">
        <v>84</v>
      </c>
      <c r="B37" s="95" t="n">
        <v>2026</v>
      </c>
      <c r="C37" s="41" t="inlineStr">
        <is>
          <t>Towards screening of children students with autism spectrum disorder based on executive functions with serious game and machine learning approaches</t>
        </is>
      </c>
      <c r="D37" s="41" t="inlineStr">
        <is>
          <t>10.1016/j.eswa.2025.128884</t>
        </is>
      </c>
      <c r="E37" s="41" t="inlineStr">
        <is>
          <t>Sara Raquel Araujo Leal Martins and Franciely Alves de Souza and Lucas Candeia Teixeira and Bruna Roberta Araujo Leal and Diego Marconi Pinheiro Ferreira Silva and Carlo Marcelo Revoredo da Silva</t>
        </is>
      </c>
      <c r="F37" s="41" t="inlineStr">
        <is>
          <t>Expert Systems with Applications</t>
        </is>
      </c>
      <c r="G37" s="41" t="inlineStr">
        <is>
          <t>Incluir provisionalmente</t>
        </is>
      </c>
      <c r="H37" s="41" t="inlineStr">
        <is>
          <t>Not recorded</t>
        </is>
      </c>
      <c r="I37" s="41" t="n"/>
      <c r="J37" s="41" t="inlineStr">
        <is>
          <t>Pending adjudication</t>
        </is>
      </c>
      <c r="K37" s="41" t="n"/>
      <c r="L37" s="41" t="n"/>
      <c r="M37" s="96" t="n"/>
      <c r="N37" s="41" t="inlineStr">
        <is>
          <t>https://www.sciencedirect.com/science/article/pii/S0957417425025011</t>
        </is>
      </c>
      <c r="O37" s="41" t="n"/>
      <c r="P37" s="41" t="inlineStr">
        <is>
          <t>Educators face challenges in accommodating children with Autism Spectrum Disorder (ASD), particularly those without a definitive clinical diagnosis. Full-day schools provide a convenient setting to implement ASD screening techniques. Children diagnosed with ASD can receive customized interventions, allowing educators to customize teaching to individual needs and promote inclusive education. However, screening methods must seamlessly integrate into the educational environment, ensuring they are noninvasive and engaging. This study proposes a Serious Game (SG) tablet application that combines user requirements for inclusive design with Machine Learning (ML) techniques for screening analysis, offering a playful tool for ASD screening. This tablet application includes three classical games designed to analyze executive functions (EF) in children. We recruited three inclusive education teachers to supervise 12 children aged between 3 and 6 years old, including 6 with ASD and 6 typically developing children. The teachers also facilitated the children's use of our tablet application. Over three months, children completed 640 game matches, and preprocessing these matches resulted in a comprehensive dataset. We compared seven well-known and commonly used ML approaches: Random Forest (RF), Multilayer Perceptron (MLP), K-Nearest Neighbor (KNN), Logistic Regression (LR), Deep Learning (DL), Support Vector Machine (SVM), and Naive Bayes (NB). According to our results, the RF model performed best with an accuracy of 96 %. Our study sheds light on the integration of playful approaches based on SG and ML techniques in educational environments, laying the groundwork for future research and practical applications to screen for suspected ASD among children in school settings.</t>
        </is>
      </c>
      <c r="Q37" s="41" t="n"/>
      <c r="R37" s="41" t="n"/>
      <c r="S37" s="41" t="n"/>
    </row>
    <row r="38" ht="42" customHeight="1">
      <c r="A38" s="95" t="n">
        <v>86</v>
      </c>
      <c r="B38" s="95" t="n">
        <v>2025</v>
      </c>
      <c r="C38" s="41" t="inlineStr">
        <is>
          <t>Optimized attention-enhanced U-Net for autism detection and region localization in MRI</t>
        </is>
      </c>
      <c r="D38" s="41" t="inlineStr">
        <is>
          <t>10.1016/j.pscychresns.2025.111970</t>
        </is>
      </c>
      <c r="E38" s="41" t="inlineStr">
        <is>
          <t>Venkata Ratna Prabha K. and Chinni Hima Bindu and K Rama Devi</t>
        </is>
      </c>
      <c r="F38" s="41" t="inlineStr">
        <is>
          <t>Psychiatry Research - Neuroimaging</t>
        </is>
      </c>
      <c r="G38" s="41" t="inlineStr">
        <is>
          <t>Incluir provisionalmente</t>
        </is>
      </c>
      <c r="H38" s="41" t="inlineStr">
        <is>
          <t>Not recorded</t>
        </is>
      </c>
      <c r="I38" s="41" t="n"/>
      <c r="J38" s="41" t="inlineStr">
        <is>
          <t>Pending adjudication</t>
        </is>
      </c>
      <c r="K38" s="41" t="n"/>
      <c r="L38" s="41" t="n"/>
      <c r="M38" s="96" t="n"/>
      <c r="N38" s="41" t="inlineStr">
        <is>
          <t>https://www.sciencedirect.com/science/article/pii/S0925492725000253</t>
        </is>
      </c>
      <c r="O38" s="41" t="n"/>
      <c r="P38" s="41" t="inlineStr">
        <is>
          <t>Autism spectrum disorder (ASD) is a neurodevelopmental condition that affects a child's cognitive and social skills, often diagnosed only after symptoms appear around age 2. Leveraging MRI for early ASD detection can improve intervention outcomes. This study proposes a framework for autism detection and region localization using an optimized deep learning approach with attention mechanisms. The pipeline includes MRI image collection, pre-processing (bias field correction, histogram equalization, artifact removal, and non-local mean filtering), and autism classification with a Symmetric Structured MobileNet with Attention Mechanism (SSM-AM). Enhanced by Refreshing Awareness-aided Election-Based Optimization (RA-EBO), SSM-AM achieves robust classification. Abnormality region localization utilizes a Multiscale Dilated Attention-based Adaptive U-Net (MDA-AUnet) further optimized by RA-EBO. Experimental results demonstrate that our proposed model outperforms existing methods, achieving an accuracy of 97.29%, sensitivity of 97.27%, specificity of 97.36%, and precision of 98.98%, significantly improving classification and localization performance. These results highlight the potential of our approach for early ASD diagnosis and targeted interventions. The datasets utilized for this work are publicly available at https://fcon_1000.projects.nitrc.org/indi/abide/.</t>
        </is>
      </c>
      <c r="Q38" s="41" t="n"/>
      <c r="R38" s="41" t="n"/>
      <c r="S38" s="41" t="n"/>
    </row>
    <row r="39" ht="42" customHeight="1">
      <c r="A39" s="95" t="n">
        <v>92</v>
      </c>
      <c r="B39" s="95" t="n">
        <v>2025</v>
      </c>
      <c r="C39" s="41" t="inlineStr">
        <is>
          <t>Data independent acquisition proteomics and machine learning reveals that proteins associated with immunity are potential molecular markers for early diagnosis of autism</t>
        </is>
      </c>
      <c r="D39" s="41" t="inlineStr">
        <is>
          <t>10.1016/j.cca.2025.120238</t>
        </is>
      </c>
      <c r="E39" s="41" t="inlineStr">
        <is>
          <t>Erlin Hu and Xiaoni Kuang and Sun Zhaohui and Sifeng Wang and Tuoyu Gan and Wenjuan zhou and Zhu Ming and Yuxia Cheng and Chunhua Ye and Kang Yan and Xiaohui Gong and Tuanmei Wang and Xiangwen Peng</t>
        </is>
      </c>
      <c r="F39" s="41" t="inlineStr">
        <is>
          <t>Clinica Chimica Acta</t>
        </is>
      </c>
      <c r="G39" s="41" t="inlineStr">
        <is>
          <t>Incluir provisionalmente</t>
        </is>
      </c>
      <c r="H39" s="41" t="inlineStr">
        <is>
          <t>Not recorded</t>
        </is>
      </c>
      <c r="I39" s="41" t="n"/>
      <c r="J39" s="41" t="inlineStr">
        <is>
          <t>Pending adjudication</t>
        </is>
      </c>
      <c r="K39" s="41" t="n"/>
      <c r="L39" s="41" t="n"/>
      <c r="M39" s="96" t="n"/>
      <c r="N39" s="41" t="inlineStr">
        <is>
          <t>https://www.sciencedirect.com/science/article/pii/S0009898125001172</t>
        </is>
      </c>
      <c r="O39" s="41" t="n"/>
      <c r="P39" s="41" t="inlineStr">
        <is>
          <t>Background: Early diagnosis of autism is critical to its treatment, but so far, there is no clear molecular marker for early diagnosis in children. Methods: We used data independent acquisition (DIA) mass spectrometry to compare protein expression in serum from 99 Chinese children with autism spectrum disorders with 70 healthy children. Results: We identified 347 downregulated and 394 upregulated proteins. Based on bioinformatics analysis, differential proteins were enriched in the immune system, immune disease, cell motility, and focal adhesion. Machine learning revealed a model with eight proteins (IGH c1898_heavy_IGHV3-33_IGHD3-9_IGHJ4, LYZ, IGL c1860_light_IGLV8-61_IGLJ2, SERPINA10, IG c1421_light_IGKV1-27_IGKJ4, rheumatoid factor RF-ET1, IGL c600_light_IGKV4-1_IGKJ4, and SELL) that were mostly associated with immunity, and accurate for diagnosis of autism. The protein family was verified by a logic-regression leave-one cross-validation method with bidirectional feature screening. The accuracy of this model was 0.9527, and the kappa coefficient was 0.9025. Conclusions: Our study showed that immunity is closely related to the onset of autism and can be used for early screening of patients. A model with eight proteins (IGH c1898_heavy_IGHV3-33_IGHD3-9_IGHJ4, LYZ, IGL c1860_light_IGLV8-61_IGLJ2, SERPINA10, IG c1421_light_IGKV1-27_IGKJ4, rheumatoid factor RF-ET1, IGL c600_light_IGKV4-1_IGKJ4, and SELL), which are mostly associated with immunity, is accurate for diagnosis of autism.</t>
        </is>
      </c>
      <c r="Q39" s="41" t="n"/>
      <c r="R39" s="41" t="n"/>
      <c r="S39" s="41" t="n"/>
    </row>
    <row r="40" ht="42" customHeight="1">
      <c r="A40" s="95" t="n">
        <v>93</v>
      </c>
      <c r="B40" s="95" t="n">
        <v>2025</v>
      </c>
      <c r="C40" s="41" t="inlineStr">
        <is>
          <t>Large language models deconstruct the clinical intuition behind diagnosing autism</t>
        </is>
      </c>
      <c r="D40" s="41" t="inlineStr">
        <is>
          <t>10.1016/j.cell.2025.02.025</t>
        </is>
      </c>
      <c r="E40" s="41" t="inlineStr">
        <is>
          <t>Jack Stanley and Emmett Rabot and Siva Reddy and Eugene Belilovsky and Laurent Mottron and Danilo Bzdok</t>
        </is>
      </c>
      <c r="F40" s="41" t="inlineStr">
        <is>
          <t>Cell</t>
        </is>
      </c>
      <c r="G40" s="41" t="inlineStr">
        <is>
          <t>Incluir provisionalmente</t>
        </is>
      </c>
      <c r="H40" s="41" t="inlineStr">
        <is>
          <t>Not recorded</t>
        </is>
      </c>
      <c r="I40" s="41" t="n"/>
      <c r="J40" s="41" t="inlineStr">
        <is>
          <t>Pending adjudication</t>
        </is>
      </c>
      <c r="K40" s="41" t="n"/>
      <c r="L40" s="41" t="n"/>
      <c r="M40" s="96" t="n"/>
      <c r="N40" s="41" t="inlineStr">
        <is>
          <t>https://www.sciencedirect.com/science/article/pii/S0092867425002132</t>
        </is>
      </c>
      <c r="O40" s="41" t="n"/>
      <c r="P40" s="41" t="inlineStr">
        <is>
          <t>Efforts to use genome-wide assays or brain scans to diagnose autism have seen diminishing returns. Yet the clinical intuition of healthcare professionals, based on longstanding first-hand experience, remains the gold standard for diagnosis of autism. We leveraged deep learning to deconstruct and interrogate the logic of expert clinician intuition from clinical reports to inform our understanding of autism. After pre-training on hundreds of millions of general sentences, we finessed large language models (LLMs) on &gt;4,000 free-form health records from healthcare professionals to distinguish confirmed versus suspected autism cases. By introducing an explainability strategy, our extended language model architecture could pin down the most salient single sentences in what drives clinical thinking toward correct diagnoses. Our framework flagged the most autism-critical DSM-5 criteria to be stereotyped repetitive behaviors, special interests, and perception-based behaviors, which challenges today's focus on deficits in social interplay, suggesting necessary revision of long-trusted diagnostic criteria in gold-standard instruments.</t>
        </is>
      </c>
      <c r="Q40" s="41" t="n"/>
      <c r="R40" s="41" t="n"/>
      <c r="S40" s="41" t="n"/>
    </row>
    <row r="41" ht="42" customHeight="1">
      <c r="A41" s="95" t="n">
        <v>96</v>
      </c>
      <c r="B41" s="95" t="n">
        <v>2025</v>
      </c>
      <c r="C41" s="41" t="inlineStr">
        <is>
          <t>Ensemble of Deep Learning with Crested Porcupine Optimizer Based Autism Spectrum Disorder Detection Using Facial Images</t>
        </is>
      </c>
      <c r="D41" s="41" t="inlineStr">
        <is>
          <t>10.32604/cmc.2025.062266</t>
        </is>
      </c>
      <c r="E41" s="41" t="inlineStr">
        <is>
          <t>Jagadesh Balasubramani and Surendran Rajendran and Mohammad Zakariah and Abeer Alnuaim</t>
        </is>
      </c>
      <c r="F41" s="41" t="inlineStr">
        <is>
          <t>Computers, Materials and Continua</t>
        </is>
      </c>
      <c r="G41" s="41" t="inlineStr">
        <is>
          <t>Incluir provisionalmente</t>
        </is>
      </c>
      <c r="H41" s="41" t="inlineStr">
        <is>
          <t>Not recorded</t>
        </is>
      </c>
      <c r="I41" s="41" t="n"/>
      <c r="J41" s="41" t="inlineStr">
        <is>
          <t>Pending adjudication</t>
        </is>
      </c>
      <c r="K41" s="41" t="n"/>
      <c r="L41" s="41" t="n"/>
      <c r="M41" s="96" t="n"/>
      <c r="N41" s="41" t="inlineStr">
        <is>
          <t>https://www.sciencedirect.com/science/article/pii/S1546221825003297</t>
        </is>
      </c>
      <c r="O41" s="41" t="n"/>
      <c r="P41" s="41" t="inlineStr">
        <is>
          <t>Autism spectrum disorder (ASD) is a multifaceted neurological developmental condition that manifests in several ways. Nearly all autistic children remain undiagnosed before the age of three. Developmental problems affecting face features are often associated with fundamental brain disorders. The facial evolution of newborns with ASD is quite different from that of typically developing children. Early recognition is very significant to aid families and parents in superstition and denial. Distinguishing facial features from typically developing children is an evident manner to detect children analyzed with ASD. Presently, artificial intelligence (AI) significantly contributes to the emerging computer-aided diagnosis (CAD) of autism and to the evolving interactive methods that aid in the treatment and reintegration of autistic patients. This study introduces an Ensemble of deep learning models based on the autism spectrum disorder detection in facial images (EDLM-ASDDFI) model. The overarching goal of the EDLM-ASDDFI model is to recognize the difference between facial images of individuals with ASD and normal controls. In the EDLM-ASDDFI method, the primary level of data pre-processing is involved by Gabor filtering (GF). Besides, the EDLM-ASDDFI technique applies the MobileNetV2 model to learn complex features from the pre-processed data. For the ASD detection process, the EDLM-ASDDFI method uses ensemble techniques for classification procedure that encompasses long short-term memory (LSTM), deep belief network (DBN), and hybrid kernel extreme learning machine (HKELM). Finally, the hyperparameter selection of the three deep learning (DL) models can be implemented by the design of the crested porcupine optimizer (CPO) technique. An extensive experiment was conducted to emphasize the improved ASD detection performance of the EDLM-ASDDFI method. The simulation outcomes indicated that the EDLM-ASDDFI technique highlighted betterment over other existing models in terms of numerous performance measures.</t>
        </is>
      </c>
      <c r="Q41" s="41" t="n"/>
      <c r="R41" s="41" t="n"/>
      <c r="S41" s="41" t="n"/>
    </row>
    <row r="42" ht="42" customHeight="1">
      <c r="A42" s="95" t="n">
        <v>97</v>
      </c>
      <c r="B42" s="95" t="n">
        <v>2025</v>
      </c>
      <c r="C42" s="41" t="inlineStr">
        <is>
          <t>Child-therapist acoustic synchrony and response trajectories in autism intervention: an AI-based automated analysis using dynamic systems theory and affective computing</t>
        </is>
      </c>
      <c r="D42" s="41" t="inlineStr">
        <is>
          <t>10.1016/j.etdah.2025.100176</t>
        </is>
      </c>
      <c r="E42" s="41" t="inlineStr">
        <is>
          <t>Giulio Bertamini and Silvia Perzolli and Arianna Bentenuto and Cesare Furlanello and Mohamed Chetouani and David Cohen and Paola Venuti</t>
        </is>
      </c>
      <c r="F42" s="41" t="inlineStr">
        <is>
          <t>Emerging Trends in Drugs, Addictions, and Health</t>
        </is>
      </c>
      <c r="G42" s="41" t="inlineStr">
        <is>
          <t>Incluir provisionalmente</t>
        </is>
      </c>
      <c r="H42" s="41" t="inlineStr">
        <is>
          <t>Not recorded</t>
        </is>
      </c>
      <c r="I42" s="41" t="n"/>
      <c r="J42" s="41" t="inlineStr">
        <is>
          <t>Pending adjudication</t>
        </is>
      </c>
      <c r="K42" s="41" t="n"/>
      <c r="L42" s="41" t="n"/>
      <c r="M42" s="96" t="n"/>
      <c r="N42" s="41" t="inlineStr">
        <is>
          <t>https://www.sciencedirect.com/science/article/pii/S2667118225000078</t>
        </is>
      </c>
      <c r="O42" s="41" t="n"/>
      <c r="P42" s="41" t="inlineStr">
        <is>
          <t>Introduction: Child-clinician interpersonal dynamics are central to psychotherapy and are increasingly acknowledged as key elements in autism intervention. However, quantitatively studying fine-grained aspects such as the child-clinician synchrony patterns poses challenges, limiting translational research. Moreover, synchrony is rarely investigated with a long-term perspective. This study employed an AI-based, fully automated computational pipeline to analyze child-clinician interpersonal acoustic synchrony through the lens of complex dynamic systems and affective computing. Methods: We followed 25 autistic preschoolers over one year of Naturalistic Developmental Behavioral Intervention (NDBI). Three 60-minute intervention sessions, at the beginning, after three months, and after one year, were analyzed second-by-second, totaling 75 videos. After AI-based automatic speech segmentation, acoustic synchrony was assessed using Cross-Recurrence Quantification Analysis to derive interaction metrics over the entire therapy sessions employing affective prosodic features. Robust Bayesian correlation analysis was used to explore the relationship between affective acoustic synchrony and developmental learning rates at different time points. Results: No significant associations were found at baseline, while correlations emerged after three months and became more pronounced at one year. Early in therapy, interactions with a stronger internal structure, particularly in loudness, spectral dynamics, and voice quality, were linked to higher developmental gains. After one year, the relationship between synchrony and response shifted toward metrics reflecting transition dynamics and stability. Associations with fine-grained spectral features particularly characterized this phase. Discussion: Specific and different synchrony aspects were associated with therapy response trajectories both in the initial and latter phases of therapy. Acoustic features involved in intervention response are known to participate in the emotional content of speech, highlighting the contribution of affective aspects to therapy. These findings provide valuable insights into the role of interpersonal synchrony in autism intervention and underscore the potential of computational methods in monitoring treatment progress.</t>
        </is>
      </c>
      <c r="Q42" s="41" t="n"/>
      <c r="R42" s="41" t="n"/>
      <c r="S42" s="41" t="n"/>
    </row>
    <row r="43" ht="42" customHeight="1">
      <c r="A43" s="95" t="n">
        <v>103</v>
      </c>
      <c r="B43" s="95" t="n">
        <v>2025</v>
      </c>
      <c r="C43" s="41" t="inlineStr">
        <is>
          <t>Early fusion for Autism classification with biomarker detection using rs-fMRI and phenotypic data</t>
        </is>
      </c>
      <c r="D43" s="41" t="inlineStr">
        <is>
          <t>10.1016/j.bspc.2025.108020</t>
        </is>
      </c>
      <c r="E43" s="41" t="inlineStr">
        <is>
          <t>Vaishali Chawla and Bharti Rana</t>
        </is>
      </c>
      <c r="F43" s="41" t="inlineStr">
        <is>
          <t>Biomedical Signal Processing and Control</t>
        </is>
      </c>
      <c r="G43" s="41" t="inlineStr">
        <is>
          <t>Incluir provisionalmente</t>
        </is>
      </c>
      <c r="H43" s="41" t="inlineStr">
        <is>
          <t>Not recorded</t>
        </is>
      </c>
      <c r="I43" s="41" t="n"/>
      <c r="J43" s="41" t="inlineStr">
        <is>
          <t>Pending adjudication</t>
        </is>
      </c>
      <c r="K43" s="41" t="n"/>
      <c r="L43" s="41" t="n"/>
      <c r="M43" s="96" t="n"/>
      <c r="N43" s="41" t="inlineStr">
        <is>
          <t>https://www.sciencedirect.com/science/article/pii/S1746809425005312</t>
        </is>
      </c>
      <c r="O43" s="41" t="n"/>
      <c r="P43" s="41" t="inlineStr">
        <is>
          <t>Autism Spectrum Disorder (ASD) is a neurodevelopmental disorder affecting approximately 1% of people worldwide. Traditional diagnosis of ASD relies on subjective questionnaire-based assessments, whereas neuroimaging, particularly resting-state functional MRI (rs-fMRI), offers an objective approach for automated detection and improved accuracy. This paper proposes an end-to-end machine learning-based ASD diagnostic model that (i) integrates phenotypic and rs-fMRI data through early fusion, (ii) addresses high data dimensionality using principal component analysis (PCA) and convolutional autoencoder (AE), and (iii) leverages explainable Artificial Intelligence approaches to identify potential biomarkers. We evaluate the proposed model on the Autism Brain Imaging Data Exchange (ABIDE 1), a publicly available multisite dataset. To assess its effectiveness and generalizability, we conduct experiments on combined and individual site data, perform leave-one-site-out evaluations, and analyze the impact of dimensionality reduction techniques. We first train the model on combined data from all sites, achieving 64.9% accuracy with logistic regression. Next, we train and evaluate it on individual sites, with KKI yielding the highest accuracy of 83%. A leave-one-site-out evaluation is further performed to assess the model's generalizability across different sites, achieving the best accuracy of 65.3% with the SVM classifier using a linear kernel. Overall, we observe that the performance of convolutional AE is superior to PCA. Key regions such as the superior frontal gyrus, precuneus cortex, and some vital functional connections such as Brain Stem - Cerebellum were identified as potential biomarkers for the diagnosis of ASD. These findings offer significant clinical value, aiding clinicians in more reliable diagnoses.</t>
        </is>
      </c>
      <c r="Q43" s="41" t="n"/>
      <c r="R43" s="41" t="n"/>
      <c r="S43" s="41" t="n"/>
    </row>
    <row r="44" ht="42" customHeight="1">
      <c r="A44" s="95" t="n">
        <v>108</v>
      </c>
      <c r="B44" s="95" t="n">
        <v>2025</v>
      </c>
      <c r="C44" s="41" t="inlineStr">
        <is>
          <t>Awareness with Machine: Hybrid Approach to Detecting ASD with a Clustering</t>
        </is>
      </c>
      <c r="D44" s="41" t="inlineStr">
        <is>
          <t>10.32604/cmc.2025.062643</t>
        </is>
      </c>
      <c r="E44" s="41" t="inlineStr">
        <is>
          <t>Gozde Karatas Baydogmus and Onder Demir</t>
        </is>
      </c>
      <c r="F44" s="41" t="inlineStr">
        <is>
          <t>Computers, Materials and Continua</t>
        </is>
      </c>
      <c r="G44" s="41" t="inlineStr">
        <is>
          <t>Incluir provisionalmente</t>
        </is>
      </c>
      <c r="H44" s="41" t="inlineStr">
        <is>
          <t>Not recorded</t>
        </is>
      </c>
      <c r="I44" s="41" t="n"/>
      <c r="J44" s="41" t="inlineStr">
        <is>
          <t>Pending adjudication</t>
        </is>
      </c>
      <c r="K44" s="41" t="n"/>
      <c r="L44" s="41" t="n"/>
      <c r="M44" s="96" t="n"/>
      <c r="N44" s="41" t="inlineStr">
        <is>
          <t>https://www.sciencedirect.com/science/article/pii/S1546221825006277</t>
        </is>
      </c>
      <c r="O44" s="41" t="n"/>
      <c r="P44" s="41" t="inlineStr">
        <is>
          <t>Detection of Autism Spectrum Disorder (ASD) is a crucial area of research, representing a foundational aspect of psychological studies. The advancement of technology and the widespread adoption of machine learning methodologies have brought significant attention to this field in recent years. Interdisciplinary efforts have further propelled research into detection methods. Consequently, this study aims to contribute to both the fields of psychology and computer science. Specifically, the goal is to apply machine learning techniques to limited data for the detection of Autism Spectrum Disorder. This study is structured into two distinct phases: data preprocessing and classification. In the data preprocessing phase, four datasets—Toddler, Children, Adolescent, and Adult—were converted into numerical form, adjusted as necessary, and subsequently clustered. Clustering was performed using six different methods: K-means, agglomerative, DBSCAN (Density-Based Spatial Clustering of Applications with Noise), mean shift, spectral, and Birch. In the second phase, the clustered ASD data were classified. The model’s accuracy was assessed using 5-fold cross-validation to ensure robust evaluation. In total, ten distinct machine learning algorithms were employed. The findings indicate that all clustering methods demonstrated success with various classifiers. Notably, the K-means algorithm emerged as particularly effective, achieving consistent and significant results across all datasets. This study is expected to serve as a guide for improving ASD detection performance, even with minimal data availability.</t>
        </is>
      </c>
      <c r="Q44" s="41" t="n"/>
      <c r="R44" s="41" t="n"/>
      <c r="S44" s="41" t="n"/>
    </row>
    <row r="45" ht="42" customHeight="1">
      <c r="A45" s="95" t="n">
        <v>110</v>
      </c>
      <c r="B45" s="95" t="n">
        <v>2025</v>
      </c>
      <c r="C45" s="41" t="inlineStr">
        <is>
          <t>A deep learning model for diagnosing autism using brain time series</t>
        </is>
      </c>
      <c r="D45" s="41" t="inlineStr">
        <is>
          <t>10.1016/j.neuroscience.2025.08.001</t>
        </is>
      </c>
      <c r="E45" s="41" t="inlineStr">
        <is>
          <t>Xianchen Wang and Can Pei and Jianbiao He and Jinyang Xu</t>
        </is>
      </c>
      <c r="F45" s="41" t="inlineStr">
        <is>
          <t>Neuroscience</t>
        </is>
      </c>
      <c r="G45" s="41" t="inlineStr">
        <is>
          <t>Incluir provisionalmente</t>
        </is>
      </c>
      <c r="H45" s="41" t="inlineStr">
        <is>
          <t>Not recorded</t>
        </is>
      </c>
      <c r="I45" s="41" t="n"/>
      <c r="J45" s="41" t="inlineStr">
        <is>
          <t>Pending adjudication</t>
        </is>
      </c>
      <c r="K45" s="41" t="n"/>
      <c r="L45" s="41" t="n"/>
      <c r="M45" s="96" t="n"/>
      <c r="N45" s="41" t="inlineStr">
        <is>
          <t>https://www.sciencedirect.com/science/article/pii/S0306452225008346</t>
        </is>
      </c>
      <c r="O45" s="41" t="n"/>
      <c r="P45" s="41" t="inlineStr">
        <is>
          <t>The early identification of autism is especially critical as it can significantly enhance the effectiveness of intervention strategies. However, the recognition task remains challenging due to the subtle differences between ASD patients and neurotypical individuals. The presented approach leverages a hybrid model that combines Long Short-Term Memory (LSTM) networks with an Attention mechanism, enabling the extraction of both long-term and short-term features for more accurate autism diagnosis. Additionally, we integrate a residual block with channel Attention to enhance feature fusion and mitigate the risk of network degradation. Innovatively, we introduce a sliding window-based data preprocessing method alongside a voting strategy and validate the framework using subject-level 5-fold cross-validation to ensure generalizability across data splits. Our model was evaluated on the Region of Interest (ROI) time series dataset from the Autism Brain Imaging Data Exchange (ABIDE), achieving 73.1 % accuracy on the DOS brain atlas and 81.1 % on the HO brain atlas—outperforming baseline models. Moreover, we constructed brain functional connectivity topological structures for both ASD patients and healthy individuals, providing valuable resources for future autism research.</t>
        </is>
      </c>
      <c r="Q45" s="41" t="n"/>
      <c r="R45" s="41" t="n"/>
      <c r="S45" s="41" t="n"/>
    </row>
    <row r="46" ht="42" customHeight="1">
      <c r="A46" s="95" t="n">
        <v>118</v>
      </c>
      <c r="B46" s="95" t="n">
        <v>2025</v>
      </c>
      <c r="C46" s="41" t="inlineStr">
        <is>
          <t>Massively parallel characterization of non-coding de novo mutations in autism spectrum disorder</t>
        </is>
      </c>
      <c r="D46" s="41" t="inlineStr">
        <is>
          <t>10.1016/j.jgg.2025.07.008</t>
        </is>
      </c>
      <c r="E46" s="41" t="inlineStr">
        <is>
          <t>Congcong Chen and Songwei Guo and Yanan Shi and Xinyu Gu and Ziye Xu and Yingjia Chen and Yayun Gu and Na Qin and Yue Jiang and Juncheng Dai and Yuanlin He and Xiao Han and Yan Liu and Zhibin Hu and Xiaoyan Ke and Cheng Wang</t>
        </is>
      </c>
      <c r="F46" s="41" t="inlineStr">
        <is>
          <t>Journal of Genetics and Genomics</t>
        </is>
      </c>
      <c r="G46" s="41" t="inlineStr">
        <is>
          <t>Incluir provisionalmente</t>
        </is>
      </c>
      <c r="H46" s="41" t="inlineStr">
        <is>
          <t>Not recorded</t>
        </is>
      </c>
      <c r="I46" s="41" t="n"/>
      <c r="J46" s="41" t="inlineStr">
        <is>
          <t>Pending adjudication</t>
        </is>
      </c>
      <c r="K46" s="41" t="n"/>
      <c r="L46" s="41" t="n"/>
      <c r="M46" s="96" t="n"/>
      <c r="N46" s="41" t="inlineStr">
        <is>
          <t>https://www.sciencedirect.com/science/article/pii/S167385272500205X</t>
        </is>
      </c>
      <c r="O46" s="41" t="n"/>
      <c r="P46" s="41" t="inlineStr">
        <is>
          <t>Autism spectrum disorder (ASD) is a neurodevelopmental disorder where de novo mutations play a significant role. Although coding mutations in ASD have been extensively characterized, the impact of non-coding de novo mutations (ncDNMs) remains less understood. Here, we integrate cortex cell-specific cis -regulatory element annotations, a deep learning-based variant prediction model, and massively parallel reporter assays to systematically evaluate the functional impact of 227,878 ncDNMs from Simons Simplex Collection (SSC) and Autism Speaks MSSNG resource (MSSNG) cohorts. Our analysis identifies 238 ncDNMs with confirmed functional regulatory effects, including 137 down-regulated regulatory mutations (DrMuts) and 101 up-regulated regulatory mutations (UrMuts). Subsequent association analyses reveal that only DrMuts regulating loss-of-function (LoF) intolerant genes rather than other ncDNMs are significantly associated with the risk of ASD (Odds ratio = 4.34; P = 0.001). A total of 42 potential ASD-risk DrMuts across 41 candidate ASD-susceptibility genes are identified, including 12 recognized and 29 unreported genes. Interestingly, these noncoding disruptive mutations tend to be observed in genes extremely intolerant to LoF mutations. Our study introduces an optimized approach for elucidating the functional roles of ncDNMs, thereby expanding the spectrum of pathogenic variants and deepening our understanding of the complex molecular mechanisms underlying ASD.</t>
        </is>
      </c>
      <c r="Q46" s="41" t="n"/>
      <c r="R46" s="41" t="n"/>
      <c r="S46" s="41" t="n"/>
    </row>
    <row r="47" ht="42" customHeight="1">
      <c r="A47" s="95" t="n">
        <v>122</v>
      </c>
      <c r="B47" s="95" t="n">
        <v>2026</v>
      </c>
      <c r="C47" s="41" t="inlineStr">
        <is>
          <t>A novel hybrid deep learning model using MEResNextfor autism spectrum disorder detection</t>
        </is>
      </c>
      <c r="D47" s="41" t="inlineStr">
        <is>
          <t>10.1016/j.compbiolchem.2025.108619</t>
        </is>
      </c>
      <c r="E47" s="41" t="inlineStr">
        <is>
          <t>Saloni Rai</t>
        </is>
      </c>
      <c r="F47" s="41" t="inlineStr">
        <is>
          <t>Computational Biology and Chemistry</t>
        </is>
      </c>
      <c r="G47" s="41" t="inlineStr">
        <is>
          <t>Incluir provisionalmente</t>
        </is>
      </c>
      <c r="H47" s="41" t="inlineStr">
        <is>
          <t>Not recorded</t>
        </is>
      </c>
      <c r="I47" s="41" t="n"/>
      <c r="J47" s="41" t="inlineStr">
        <is>
          <t>Pending adjudication</t>
        </is>
      </c>
      <c r="K47" s="41" t="n"/>
      <c r="L47" s="41" t="n"/>
      <c r="M47" s="96" t="n"/>
      <c r="N47" s="41" t="inlineStr">
        <is>
          <t>https://www.sciencedirect.com/science/article/pii/S1476927125002804</t>
        </is>
      </c>
      <c r="O47" s="41" t="n"/>
      <c r="P47" s="41" t="inlineStr">
        <is>
          <t>A neurological disease, named autism spectrum disorder (ASD), is portrayed through divergence with social interaction, communication, and repetitive activities. As heredity is an important source, initial identification and treatment can diminish the need for wide examinations and expensive medical procedures for those with ASD. Prolonged effects and severity can be avoided at a timely determination of ASD. This study develops a hybrid deep-learning method for ASD detection. Pre-processing, feature selection and ASD detection are three steps involved. In thepre-processing phase, input data is passed in which noise and artefacts present in the data are removed using Yeo-Jhonson transformation. Next, by integrating Double exponential Smoothing (DES) in Elk Herd Optimizer (EHO), Double exponential Smoothing-Elk Herd Optimizer (DeSEHO),is proposed to select features. At last, the features that are selected are subjected to the ASD detection phase. In this stage, the Moments Embedding ResNeXt (MEResNeXt), which is the combination of Moments Embedding Network (MoNet) and ResNeXt, is used for ASD detection. The results of the research show that MEResNeXtperformed better in terms of traditionalmodelswhich show accuracyof95.3 %, sensitivity of 96.5 %, and specificity of 94.8 %.</t>
        </is>
      </c>
      <c r="Q47" s="41" t="n"/>
      <c r="R47" s="41" t="n"/>
      <c r="S47" s="41" t="n"/>
    </row>
    <row r="48" ht="42" customHeight="1">
      <c r="A48" s="95" t="n">
        <v>123</v>
      </c>
      <c r="B48" s="95" t="n">
        <v>2025</v>
      </c>
      <c r="C48" s="41" t="inlineStr">
        <is>
          <t>FaithfulNet: An explainable deep learning framework for autism diagnosis using structural MRI</t>
        </is>
      </c>
      <c r="D48" s="41" t="inlineStr">
        <is>
          <t>10.1016/j.brainres.2025.149904</t>
        </is>
      </c>
      <c r="E48" s="41" t="inlineStr">
        <is>
          <t>D Swainson Sujana and D Peter Augustine</t>
        </is>
      </c>
      <c r="F48" s="41" t="inlineStr">
        <is>
          <t>Brain Research</t>
        </is>
      </c>
      <c r="G48" s="41" t="inlineStr">
        <is>
          <t>Incluir provisionalmente</t>
        </is>
      </c>
      <c r="H48" s="41" t="inlineStr">
        <is>
          <t>Not recorded</t>
        </is>
      </c>
      <c r="I48" s="41" t="n"/>
      <c r="J48" s="41" t="inlineStr">
        <is>
          <t>Pending adjudication</t>
        </is>
      </c>
      <c r="K48" s="41" t="n"/>
      <c r="L48" s="41" t="n"/>
      <c r="M48" s="96" t="n"/>
      <c r="N48" s="41" t="inlineStr">
        <is>
          <t>https://www.sciencedirect.com/science/article/pii/S0006899325004676</t>
        </is>
      </c>
      <c r="O48" s="41" t="n"/>
      <c r="P48" s="41" t="inlineStr">
        <is>
          <t>Explainable Artificial Intelligence (XAI) can decode the ‘black box’ models, enhancing trust in clinical decision-making. XAI makes the predictions of deep learning models interpretable, transparent, and trustworthy. This study employed XAI techniques to explain the predictions made by a deep learning-based model for diagnosing autism and identifying the memory regions responsible for children's academic performance. This study utilized publicly available sMRI data from the ABIDE-II repository. First, a deep learning model, FaithfulNet, was developed to aid in the diagnosis of autism. Next, gradient-based class activation maps and the SHAP gradient explainer were employed to generate explanations for the model's predictions. These explanations were integrated to develop a novel and faithful visual explanation, Faith_CAM. Finally, this faithful explanation was quantified using the pointing game score and analyzed with cortical and subcortical structure masks to identify the impaired brain regions in the autistic brain. This study achieved a classification accuracy of 99.74% with an AUC value of 1. In addition to facilitating autism diagnosis, this study assesses the degree of impairment in memory regions responsible for the children's academic performance, thus contributing to the development of personalized treatment plans.</t>
        </is>
      </c>
      <c r="Q48" s="41" t="n"/>
      <c r="R48" s="41" t="n"/>
      <c r="S48" s="41" t="n"/>
    </row>
    <row r="49" ht="42" customHeight="1">
      <c r="A49" s="95" t="n">
        <v>125</v>
      </c>
      <c r="B49" s="95" t="n">
        <v>2025</v>
      </c>
      <c r="C49" s="41" t="inlineStr">
        <is>
          <t>Identification of critical brain regions for autism diagnosis from fMRI data using explainable AI: an observational analysis of the ABIDE dataset</t>
        </is>
      </c>
      <c r="D49" s="41" t="inlineStr">
        <is>
          <t>10.1016/j.eclinm.2025.103452</t>
        </is>
      </c>
      <c r="E49" s="41" t="inlineStr">
        <is>
          <t>Suryansh Vidya and Kush Gupta and Amir Aly and Andy Wills and Emmanuel Ifeachor and Rohit Shankar</t>
        </is>
      </c>
      <c r="F49" s="41" t="inlineStr">
        <is>
          <t>eClinicalMedicine</t>
        </is>
      </c>
      <c r="G49" s="41" t="inlineStr">
        <is>
          <t>Incluir provisionalmente con alerta de integridad</t>
        </is>
      </c>
      <c r="H49" s="41" t="inlineStr">
        <is>
          <t>Retrieved and reviewed</t>
        </is>
      </c>
      <c r="I49" s="41" t="inlineStr">
        <is>
          <t>Expression of Concern</t>
        </is>
      </c>
      <c r="J49" s="41" t="inlineStr">
        <is>
          <t>Include with integrity flag</t>
        </is>
      </c>
      <c r="K49" s="41" t="n"/>
      <c r="L49" s="41" t="n"/>
      <c r="M49" s="96" t="n"/>
      <c r="N49" s="41" t="inlineStr">
        <is>
          <t>https://doi.org/10.1016/j.eclinm.2026.104052</t>
        </is>
      </c>
      <c r="O49" s="41" t="inlineStr">
        <is>
          <t>Texto completo revisado. Expresión de preocupación vigente: DOI 10.1016/j.eclinm.2026.104052.</t>
        </is>
      </c>
      <c r="P49" s="41" t="inlineStr">
        <is>
          <t>Background: Diagnosis of autism spectrum disorder (ASD) significantly improves quality of life, yet current diagnostic practices rely on subjective behavioural assessments. While machine learning models using functional Magnetic Resonance Imaging (fMRI) show promise for objective diagnosis, existing approaches have critical limitations. High-accuracy models often neglect interpretability, increasing clinical distrust, while interpretable approaches frequently suffer from low accuracy and lack neuroscientific validation of identified biomarkers. Furthermore, no studies have systematically benchmarked which interpretability methods are most effective for fMRI data, hindering the translation of Artificial intelligence (AI) findings into clinical practice. Methods: In this observational study, we used the Autism Brain Imaging Data Exchange I (ABIDE I) dataset comprising 884 participants (408 with ASD; 476 controls with typical development) aged 7–64 years from five countries (Belgium, Germany, Ireland, the Netherlands, and the USA) across 17 international sites after applying mean framewise displacement (FD) filtering (&gt;0.2 mm). Data were collected at the respective sites prior to the release of the ABIDE I dataset in August 2012. We described an explainable deep learning (DL) pipeline using a Stacked Sparse Autoencoder (SSAE) with a softmax classifier, trained on functional connectivity data. We systematically benchmarked seven interpretability methods using the Remove And Retrain (ROAR) technique and cross-validated our findings across three preprocessing pipelines. Critically, we validated identified biomarkers against independent neuroscientific literature from genetic, neuroanatomical, and functional studies. Findings: Filtering head movement (FD &gt; 0.2 mm) increased classification accuracy from 91% to 98.2% (F1-score: 0.97), achieving state-of-the-art performance. ROAR analysis revealed gradient-based methods, particularly Integrated Gradients, as most reliable for fMRI interpretation. The model consistently identified visual processing regions (calcarine sulcus, cuneus) as critical for ASD classification. These findings aligned with independent genetic studies and neuroimaging research, confirming our model captured genuine neurobiological ASD markers rather than overfitting to dataset artifacts. Interpretation: We addressed three key research gaps by developing a highly accurate, interpretable ASD classification model, establishing a benchmarking framework for interpretability methods in the fMRI modality, and validating our identified biomarkers against established neuroscience literature. The consistent importance of visual processing regions suggests a fundamental biomarker potentially present across the ASD spectrum, offering new directions for diagnostic biomarker research, though translation to individual-level clinical applications requires further development. Funding: This work was supported by the Engineering and Physical Sciences Research Council, UK [EP/W524554/1].</t>
        </is>
      </c>
      <c r="Q49" s="41" t="n"/>
      <c r="R49" s="41" t="n"/>
      <c r="S49" s="41" t="n"/>
    </row>
    <row r="50" ht="42" customHeight="1">
      <c r="A50" s="95" t="n">
        <v>126</v>
      </c>
      <c r="B50" s="95" t="n">
        <v>2025</v>
      </c>
      <c r="C50" s="41" t="inlineStr">
        <is>
          <t>CARE: Comprehensive Artificial Intelligence Techniques for Reliable Autism Evaluation in Pediatric Care</t>
        </is>
      </c>
      <c r="D50" s="41" t="inlineStr">
        <is>
          <t>10.32604/cmc.2025.067784</t>
        </is>
      </c>
      <c r="E50" s="41" t="inlineStr">
        <is>
          <t>Jihoon Moon and Jiyoung Woo</t>
        </is>
      </c>
      <c r="F50" s="41" t="inlineStr">
        <is>
          <t>Computers, Materials and Continua</t>
        </is>
      </c>
      <c r="G50" s="41" t="inlineStr">
        <is>
          <t>Incluir provisionalmente</t>
        </is>
      </c>
      <c r="H50" s="41" t="inlineStr">
        <is>
          <t>Not recorded</t>
        </is>
      </c>
      <c r="I50" s="41" t="n"/>
      <c r="J50" s="41" t="inlineStr">
        <is>
          <t>Pending adjudication</t>
        </is>
      </c>
      <c r="K50" s="41" t="n"/>
      <c r="L50" s="41" t="n"/>
      <c r="M50" s="96" t="n"/>
      <c r="N50" s="41" t="inlineStr">
        <is>
          <t>https://www.sciencedirect.com/science/article/pii/S1546221825008318</t>
        </is>
      </c>
      <c r="O50" s="41" t="n"/>
      <c r="P50" s="41" t="inlineStr">
        <is>
          <t>Improving early diagnosis of autism spectrum disorder (ASD) in children increasingly relies on predictive models that are reliable and accessible to non-experts. This study aims to develop such models using Python-based tools to improve ASD diagnosis in clinical settings. We performed exploratory data analysis to ensure data quality and identify key patterns in pediatric ASD data. We selected the categorical boosting (CatBoost) algorithm to effectively handle the large number of categorical variables. We used the PyCaret automated machine learning (AutoML) tool to make the models user-friendly for clinicians without extensive machine learning expertise. In addition, we applied Shapley additive explanations (SHAP), an explainable artificial intelligence (XAI) technique, to improve the interpretability of the models. Models developed using CatBoost and other AI algorithms showed high accuracy in diagnosing ASD in children. SHAP provided clear insights into the influence of each variable on diagnostic outcomes, making model decisions transparent and understandable to healthcare professionals. By integrating robust machine learning methods with user-friendly tools such as PyCaret and leveraging XAI techniques such as SHAP, this study contributes to the development of reliable, interpretable, and accessible diagnostic tools for ASD. These advances hold great promise for supporting informed decision-making in clinical settings, ultimately improving early identification and intervention strategies for ASD in the pediatric population. However, the study is limited by the dataset’s demographic imbalance and the lack of external clinical validation, which should be addressed in future research.</t>
        </is>
      </c>
      <c r="Q50" s="41" t="n"/>
      <c r="R50" s="41" t="n"/>
      <c r="S50" s="41" t="n"/>
    </row>
    <row r="51" ht="42" customHeight="1">
      <c r="A51" s="95" t="n">
        <v>132</v>
      </c>
      <c r="B51" s="95" t="n">
        <v>2025</v>
      </c>
      <c r="C51" s="41" t="inlineStr">
        <is>
          <t>A Brief Observation to Screen Autism in Toddlers and Predict Developmental Trajectory</t>
        </is>
      </c>
      <c r="D51" s="41" t="inlineStr">
        <is>
          <t>10.1016/j.jpedcp.2025.200176</t>
        </is>
      </c>
      <c r="E51" s="41" t="inlineStr">
        <is>
          <t>Fiona Journal and Thibaut Chataing and Michel Godel and Nada Kojovic and Kenza Latrèche and Maude Schneider and Marie Schaer</t>
        </is>
      </c>
      <c r="F51" s="41" t="inlineStr">
        <is>
          <t>Journal of Pediatrics: Clinical Practice</t>
        </is>
      </c>
      <c r="G51" s="41" t="inlineStr">
        <is>
          <t>Incluir provisionalmente</t>
        </is>
      </c>
      <c r="H51" s="41" t="inlineStr">
        <is>
          <t>Not recorded</t>
        </is>
      </c>
      <c r="I51" s="41" t="n"/>
      <c r="J51" s="41" t="inlineStr">
        <is>
          <t>Pending adjudication</t>
        </is>
      </c>
      <c r="K51" s="41" t="n"/>
      <c r="L51" s="41" t="n"/>
      <c r="M51" s="96" t="n"/>
      <c r="N51" s="41" t="inlineStr">
        <is>
          <t>https://www.sciencedirect.com/science/article/pii/S2950541025000389</t>
        </is>
      </c>
      <c r="O51" s="41" t="n"/>
      <c r="P51" s="41" t="inlineStr">
        <is>
          <t>Objective: Autism spectrum disorder (ASD) affects approximately 1 in 31 children. Early diagnosis is crucial for optimizing outcomes through early interventions, and primary care settings need efficient tools to identify children presenting autistic features. This study explores the potential of early socio-communicative behaviors, measured by the Early Social Communication Scales, to screen for ASD in children younger than 3 years old, and predict their future cognitive development using machine learning models. Study design: This study analyzed longitudinal data from 113 children with ASD and 59 with typical development (TD), aged from 1 to 3 at baseline. Twenty-three ESCS variables were used to screen for ASD and predict cognitive development. The C5.0 decision tree algorithm was used to classify ASD vs TD, while linear regression and K-means clustering identified cognitive development patterns among autistic children. K-fold cross-validation, permutation testing, and undersampling were used for validation. Results: We distinguished between ASD and TD children with 95% accuracy, 96% sensitivity and 92% specificity. Nine behaviors contributed to distinguish ASD from TD. Behaviors that contributed most are the child's ability to initiate a turn taking and to point at desired objects. A separate model stratified children into groups with different cognitive outcome with 97% accuracy. Behavioral requests variables contributed in distinguishing extreme cognitive trajectories in autistic children. Conclusions: We provide an original decision-algorithm focusing on early socio-communicative behaviors to guide pediatricians through autism screening and cognitive development prediction.</t>
        </is>
      </c>
      <c r="Q51" s="41" t="n"/>
      <c r="R51" s="41" t="n"/>
      <c r="S51" s="41" t="n"/>
    </row>
    <row r="52" ht="42" customHeight="1">
      <c r="A52" s="95" t="n">
        <v>134</v>
      </c>
      <c r="B52" s="95" t="n">
        <v>2025</v>
      </c>
      <c r="C52" s="41" t="inlineStr">
        <is>
          <t>ASD-HybridNet: A hybrid deep learning framework for detection of autism spectrum disorder</t>
        </is>
      </c>
      <c r="D52" s="41" t="inlineStr">
        <is>
          <t>10.1016/j.mri.2025.110492</t>
        </is>
      </c>
      <c r="E52" s="41" t="inlineStr">
        <is>
          <t>Nirmal Rai and P C Pradhan and Hemanta Saikia and Rinkila Bhutia and O P Singh</t>
        </is>
      </c>
      <c r="F52" s="41" t="inlineStr">
        <is>
          <t>Magnetic Resonance Imaging</t>
        </is>
      </c>
      <c r="G52" s="41" t="inlineStr">
        <is>
          <t>Incluir provisionalmente</t>
        </is>
      </c>
      <c r="H52" s="41" t="inlineStr">
        <is>
          <t>Not recorded</t>
        </is>
      </c>
      <c r="I52" s="41" t="n"/>
      <c r="J52" s="41" t="inlineStr">
        <is>
          <t>Pending adjudication</t>
        </is>
      </c>
      <c r="K52" s="41" t="n"/>
      <c r="L52" s="41" t="n"/>
      <c r="M52" s="96" t="n"/>
      <c r="N52" s="41" t="inlineStr">
        <is>
          <t>https://www.sciencedirect.com/science/article/pii/S0730725X25001766</t>
        </is>
      </c>
      <c r="O52" s="41" t="n"/>
      <c r="P52" s="41" t="inlineStr">
        <is>
          <t>Current diagnostic methods for autism spectrum disorder (ASD) are based on subjective behavioral assessments, which present challenges to an accurate and early diagnosis. This paper proposes a hybrid deep learning framework, ASD-HybridNet, which integrates both region of interest (ROI) time series data and functional connectivity (FC) maps derived from functional magnetic resonance imaging (fMRI) data to improve ASD detection. Experiments on the ABIDE dataset demonstrate the effectiveness of the proposed method compared to existing approaches.</t>
        </is>
      </c>
      <c r="Q52" s="41" t="n"/>
      <c r="R52" s="41" t="n"/>
      <c r="S52" s="41" t="n"/>
    </row>
    <row r="53" ht="42" customHeight="1">
      <c r="A53" s="95" t="n">
        <v>142</v>
      </c>
      <c r="B53" s="95" t="n">
        <v>2025</v>
      </c>
      <c r="C53" s="41" t="inlineStr">
        <is>
          <t>Proximal policy optimization (PPO) algorithm's role in autonomous decision-making for autism</t>
        </is>
      </c>
      <c r="D53" s="41" t="inlineStr">
        <is>
          <t>10.1016/j.rineng.2025.107683</t>
        </is>
      </c>
      <c r="E53" s="41" t="inlineStr">
        <is>
          <t>Joypriyanka Mariselvam and Youseef Alotaibi and Surendran Rajendran</t>
        </is>
      </c>
      <c r="F53" s="41" t="inlineStr">
        <is>
          <t>Results in Engineering</t>
        </is>
      </c>
      <c r="G53" s="41" t="inlineStr">
        <is>
          <t>Incluir provisionalmente</t>
        </is>
      </c>
      <c r="H53" s="41" t="inlineStr">
        <is>
          <t>Not recorded</t>
        </is>
      </c>
      <c r="I53" s="41" t="n"/>
      <c r="J53" s="41" t="inlineStr">
        <is>
          <t>Pending adjudication</t>
        </is>
      </c>
      <c r="K53" s="41" t="n"/>
      <c r="L53" s="41" t="n"/>
      <c r="M53" s="96" t="n"/>
      <c r="N53" s="41" t="inlineStr">
        <is>
          <t>https://www.sciencedirect.com/science/article/pii/S2590123025037363</t>
        </is>
      </c>
      <c r="O53" s="41" t="n"/>
      <c r="P53" s="41" t="inlineStr">
        <is>
          <t>The present research implements the Proximal Policy Optimisation (PPO) method to train many agents in a dynamic police-thief game. The main goal is to create a gaming intervention method that enhances the cognitive skills of children with autism. Employing Proximal Policy Optimisation (PPO), an advanced Reinforcement Learning (RL) method, enhances training stability and effectiveness, resulting in superior learning and gameplay outcomes. The subsequent phase involves creating an engaging and user-friendly gaming environment that fosters learning through observation, problem-solving, critical thinking, and enhancement of hand-eye coordination. This location has been modified to better accommodate children with autism. The study assesses the efficacy of the game treatment technique using user studies and empirical evaluations. This research employs Reinforcement Learning (RL) and Proximal Policy Optimisation (PPO) to provide autistic children with an interactive therapy platform that promotes cognitive growth in an engaging and effective setting. This work contributes to the expanding research on the therapeutic applications of reinforcement learning by elucidating the potential advantages of game therapy for children with autism. It is anticipated that by augmenting the PPO algorithm's performance in the police and thief game, participants' cognitive abilities will improve, thereby enhancing their overall quality of life. The efficacy of the proposed PPO framework is evaluated through simulation results employing Unity ML-Agents, with performance quantified by cumulative reward, episode duration, policy loss, and entropy. This study highlights simulation and algorithmic optimisation, while future research will expand this framework to incorporate structured user trials with individuals with autism for clinical validation.</t>
        </is>
      </c>
      <c r="Q53" s="41" t="n"/>
      <c r="R53" s="41" t="n"/>
      <c r="S53" s="41" t="n"/>
    </row>
    <row r="54" ht="42" customHeight="1">
      <c r="A54" s="95" t="n">
        <v>145</v>
      </c>
      <c r="B54" s="95" t="n">
        <v>2026</v>
      </c>
      <c r="C54" s="41" t="inlineStr">
        <is>
          <t>Explainable Ensemble Learning Framework for Early Detection of Autism Spectrum Disorder: Enhancing Trust, Interpretability and Reliability in AI-Driven Healthcare</t>
        </is>
      </c>
      <c r="D54" s="41" t="inlineStr">
        <is>
          <t>10.32604/cmes.2025.074627</t>
        </is>
      </c>
      <c r="E54" s="41" t="inlineStr">
        <is>
          <t>Menwa Alshammeri and Noshina Tariq and N Z Jhanji and Mamoona Humayun and Muhammad Attique Khan</t>
        </is>
      </c>
      <c r="F54" s="41" t="inlineStr">
        <is>
          <t>CMES - Computer Modeling in Engineering and Sciences</t>
        </is>
      </c>
      <c r="G54" s="41" t="inlineStr">
        <is>
          <t>Incluir provisionalmente</t>
        </is>
      </c>
      <c r="H54" s="41" t="inlineStr">
        <is>
          <t>Not recorded</t>
        </is>
      </c>
      <c r="I54" s="41" t="n"/>
      <c r="J54" s="41" t="inlineStr">
        <is>
          <t>Pending adjudication</t>
        </is>
      </c>
      <c r="K54" s="41" t="n"/>
      <c r="L54" s="41" t="n"/>
      <c r="M54" s="96" t="n"/>
      <c r="N54" s="41" t="inlineStr">
        <is>
          <t>https://www.sciencedirect.com/science/article/pii/S152614922600041X</t>
        </is>
      </c>
      <c r="O54" s="41" t="n"/>
      <c r="P54" s="41" t="inlineStr">
        <is>
          <t>Artificial Intelligence (AI) is changing healthcare by helping with diagnosis. However, for doctors to trust AI tools, they need to be both accurate and easy to understand. In this study, we created a new machine learning system for the early detection of Autism Spectrum Disorder (ASD) in children. Our main goal was to build a model that is not only good at predicting ASD but also clear in its reasoning. For this, we combined several different models, including Random Forest, XGBoost, and Neural Networks, into a single, more powerful framework. We used two different types of datasets: (i) a standard behavioral dataset and (ii) a more complex multimodal dataset with images, audio, and physiological information. The datasets were carefully preprocessed for missing values, redundant features, and dataset imbalance to ensure fair learning. The results outperformed the state-of-the-art with a Regularized Neural Network, achieving 97.6% accuracy on behavioral data. Whereas, on the multimodal data, the accuracy is 98.2%. Other models also did well with accuracies consistently above 96%. We also used SHAP and LIME on a behavioral dataset for models' explainability.</t>
        </is>
      </c>
      <c r="Q54" s="41" t="n"/>
      <c r="R54" s="41" t="n"/>
      <c r="S54" s="41" t="n"/>
    </row>
    <row r="55" ht="42" customHeight="1">
      <c r="A55" s="95" t="n">
        <v>146</v>
      </c>
      <c r="B55" s="95" t="n">
        <v>2026</v>
      </c>
      <c r="C55" s="41" t="inlineStr">
        <is>
          <t>Deep learning-based detection of autism spectrum disorder and emotion recognition in children</t>
        </is>
      </c>
      <c r="D55" s="41" t="inlineStr">
        <is>
          <t>10.1016/j.patcog.2025.112906</t>
        </is>
      </c>
      <c r="E55" s="41" t="inlineStr">
        <is>
          <t>T Akalya and D Ramyachitra and M Shabarna and C Legha</t>
        </is>
      </c>
      <c r="F55" s="41" t="inlineStr">
        <is>
          <t>Pattern Recognition</t>
        </is>
      </c>
      <c r="G55" s="41" t="inlineStr">
        <is>
          <t>Incluir provisionalmente</t>
        </is>
      </c>
      <c r="H55" s="41" t="inlineStr">
        <is>
          <t>Not recorded</t>
        </is>
      </c>
      <c r="I55" s="41" t="n"/>
      <c r="J55" s="41" t="inlineStr">
        <is>
          <t>Pending adjudication</t>
        </is>
      </c>
      <c r="K55" s="41" t="n"/>
      <c r="L55" s="41" t="n"/>
      <c r="M55" s="96" t="n"/>
      <c r="N55" s="41" t="inlineStr">
        <is>
          <t>https://www.sciencedirect.com/science/article/pii/S0031320325015699</t>
        </is>
      </c>
      <c r="O55" s="41" t="n"/>
      <c r="P55" s="41" t="inlineStr">
        <is>
          <t>Autism Spectrum Disorder (ASD) is a multifaceted neurological development disability that is characterized by deficits in social communication and emotion detection. Early and accurate identification of ASD is important; however, clinicians and researchers have often depended upon lengthy, in-clinic assessments. This research work proposes two deep learning models. This study proposes two deep learning models: a Hybrid resNet50V2+InceptionV3 model for ASD prediction from facial images and an enhanced MobileNet for recognizing six emotions in children with ASD. Data sets were collected from two public datasets. Preprocessing was performed (normalization and augmentation) and a hybrid ResNet50V2+InceptionV3 model and enhanced MobileNet were trained and tested. The hybrid model produced 95 % accuracy for predicting ASD, and the enhanced MobileNet achieved 73.3 % accuracy for predicting emotions; both accuracy rates were significantly improved as compared to baseline models. Overall, both models demonstrated that hybrid and enhanced model architectures improve the predictive accuracy and generalization of children with ASD from facial images. The models can also be used as non-invasive methodologies for early detection of ASD and emotion classification in clinical or educational contexts. Future research will include multimodal inputs and methods in explainable AI for further clinical implication.</t>
        </is>
      </c>
      <c r="Q55" s="41" t="n"/>
      <c r="R55" s="41" t="n"/>
      <c r="S55" s="41" t="n"/>
    </row>
    <row r="56" ht="42" customHeight="1">
      <c r="A56" s="95" t="n">
        <v>149</v>
      </c>
      <c r="B56" s="95" t="n">
        <v>2026</v>
      </c>
      <c r="C56" s="41" t="inlineStr">
        <is>
          <t>A new approach in autism diagnosis: Evaluating natural interaction using point of view (POV) glasses</t>
        </is>
      </c>
      <c r="D56" s="41" t="inlineStr">
        <is>
          <t>10.1016/j.ajp.2025.104798</t>
        </is>
      </c>
      <c r="E56" s="41" t="inlineStr">
        <is>
          <t>Hakan Kayış and Murat Çelik and Çınar Gedizlioğlu and Elif Kayış and Cumhur Aydemir and Arda Hatipoğlu and Seda Sarı and Nurhak Dogan and Elif Mumcu and Rabia Arı and Burcu Özbaran</t>
        </is>
      </c>
      <c r="F56" s="41" t="inlineStr">
        <is>
          <t>Asian Journal of Psychiatry</t>
        </is>
      </c>
      <c r="G56" s="41" t="inlineStr">
        <is>
          <t>Incluir provisionalmente</t>
        </is>
      </c>
      <c r="H56" s="41" t="inlineStr">
        <is>
          <t>Not recorded</t>
        </is>
      </c>
      <c r="I56" s="41" t="n"/>
      <c r="J56" s="41" t="inlineStr">
        <is>
          <t>Pending adjudication</t>
        </is>
      </c>
      <c r="K56" s="41" t="n"/>
      <c r="L56" s="41" t="n"/>
      <c r="M56" s="96" t="n"/>
      <c r="N56" s="41" t="inlineStr">
        <is>
          <t>https://www.sciencedirect.com/science/article/pii/S1876201825004411</t>
        </is>
      </c>
      <c r="O56" s="41" t="n"/>
      <c r="P56" s="41" t="inlineStr">
        <is>
          <t>This study introduces an AI-assisted method based on examiner-worn Point of View (POV) glasses and computer vision analysis to provide objective behavioral data for the diagnosis of Autism Spectrum Disorder (ASD). The study included 29 children with ASD and 27 children without ASD, aged between 17 and 36 months. During semi-structured naturalistic interactions, the examiner wore POV glasses equipped with a scene camera that captured the child's face from an eye-level perspective, preserving ecological validity. Behavioral parameters—including facial expressions, approximate social gaze (operationalized as the child's eyes orientation toward the POV camera), and head mobility—were extracted using OpenFace and MediaPipe and subsequently analyzed with machine learning techniques. Statistical analyses revealed that total social gaze duration, longest social gaze, social smiling, number of responses to name, response latency, response duration, social responsiveness, and head movements along the z-axis had p-values ≤ 0.05, while head movements on the x- and y-axes, total head movement, and rapid head movements had p-values &gt; 0.05. The classification model developed using decision trees and the AdaBoost algorithm demonstrated high performance, achieving an accuracy of 91.07 % and a sensitivity of 89.65 %. These findings support the clinical applicability of examiner-worn POV recordings for early ASD detection and highlight their potential to complement traditional, subjective assessment methods.</t>
        </is>
      </c>
      <c r="Q56" s="41" t="n"/>
      <c r="R56" s="41" t="n"/>
      <c r="S56" s="41" t="n"/>
    </row>
    <row r="57" ht="42" customHeight="1">
      <c r="A57" s="95" t="n">
        <v>154</v>
      </c>
      <c r="B57" s="95" t="n">
        <v>2026</v>
      </c>
      <c r="C57" s="41" t="inlineStr">
        <is>
          <t>A two-step temporal data augmentation and supervised learning framework for predicting autism diagnosis at 36 months in patients with tuberous sclerosis complex</t>
        </is>
      </c>
      <c r="D57" s="41" t="inlineStr">
        <is>
          <t>10.1016/j.compbiomed.2026.111719</t>
        </is>
      </c>
      <c r="E57" s="41" t="inlineStr">
        <is>
          <t>Cancan Zhang and Runqiu Wang and Jamie K Capal and Siddharth Srivastava and Rajna Filip-Dhima and E Martina Bebin and Darcy A Krueger and Hope Northrup and Joyce Y Wu and Simon K Warfield and Mustafa Sahin and Bo Zhang</t>
        </is>
      </c>
      <c r="F57" s="41" t="inlineStr">
        <is>
          <t>Computers in Biology and Medicine</t>
        </is>
      </c>
      <c r="G57" s="41" t="inlineStr">
        <is>
          <t>Incluir provisionalmente</t>
        </is>
      </c>
      <c r="H57" s="41" t="inlineStr">
        <is>
          <t>Not recorded</t>
        </is>
      </c>
      <c r="I57" s="41" t="n"/>
      <c r="J57" s="41" t="inlineStr">
        <is>
          <t>Pending adjudication</t>
        </is>
      </c>
      <c r="K57" s="41" t="n"/>
      <c r="L57" s="41" t="n"/>
      <c r="M57" s="96" t="n"/>
      <c r="N57" s="41" t="inlineStr">
        <is>
          <t>https://www.sciencedirect.com/science/article/pii/S0010482526002830</t>
        </is>
      </c>
      <c r="O57" s="41" t="n"/>
      <c r="P57" s="41" t="inlineStr">
        <is>
          <t>Background Autism spectrum disorder (ASD) affects approximately 25-50% of children with tuberous sclerosis complex (TSC). Early identification of ASD in this high-risk population is crucial for timely intervention but remains challenging due to the heterogeneous clinical presentation and complex interplay of genetic, neurological, and environmental factors. This study aimed to integrate longitudinal diffusion tensor imaging (DTI) metrics with early behavioral features using supervised learning algorithms to predict ASD outcomes at 36 months. Methods Data were obtained from the children enrolled in the TSC Autism Center of Excellence Research Network study. Four DTI metrics: axial diffusivity, fractional anisotropy, mean diffusivity, and radial diffusivity, were measured across 27 major white matter tracts at up to four irregular time points. To account for variability in acquisition timing, we developed a two-step data augmentation algorithm to interpolate each subject's data to standardized ages of 12, 24, and 36 months. In addition, 9 behavioral features from the ADOS-2 and ADI-R assessments at 24 months were included. Supervised learning algorithms were trained to predict ASD diagnosis at 36 months under two input settings. Results Performance of the supervised learning algorithms was evaluated with accuracy, sensitivity, specificity, and area under the receiver operating characteristic curve as performance metrics. Regularized logistic regression models, least absolute shrinkage and selection operator and elastic net, demonstrated the most balanced overall performance across most evaluation metrics. Comparing input settings, Setting 1 (DTI at 24 months + behavioral features) achieved comparable or slightly improved performance relative to Setting 2 (DTI at 12 and 24 months + behavioral features) in predicting ASD diagnosis. Conclusion Integrating early neuroimaging and behavioral data suggests potential for prediction of ASD outcomes at 36 months in children with TSC. This multimodal machine learning framework highlights 24-month DTI and behavioral measures as key early biomarkers and demonstrates the effectiveness of regularized regression techniques for small-sample, heterogeneous clinical datasets.</t>
        </is>
      </c>
      <c r="Q57" s="41" t="n"/>
      <c r="R57" s="41" t="n"/>
      <c r="S57" s="41" t="n"/>
    </row>
    <row r="58" ht="42" customHeight="1">
      <c r="A58" s="95" t="n">
        <v>160</v>
      </c>
      <c r="B58" s="95" t="n">
        <v>2025</v>
      </c>
      <c r="C58" s="41" t="inlineStr">
        <is>
          <t>LLM-Assisted Annotation Framework for Cross Platform Analysis of Autism Online Communities: Implications for Parent Education and Digital Support (Preprint)</t>
        </is>
      </c>
      <c r="D58" s="41" t="inlineStr">
        <is>
          <t>10.2196/85290</t>
        </is>
      </c>
      <c r="E58" s="41" t="inlineStr">
        <is>
          <t>Yifan Xu and Jianhao Ma and Yujia Hu and Yixue Liu and Yu Chen and Wei Feng and Changwei Zhang and Lei Zhang and Xuening Zhang and Ruochen Huang</t>
        </is>
      </c>
      <c r="F58" s="41" t="inlineStr">
        <is>
          <t>Journal of Medical Internet Research</t>
        </is>
      </c>
      <c r="G58" s="41" t="inlineStr">
        <is>
          <t>Incluir provisionalmente</t>
        </is>
      </c>
      <c r="H58" s="41" t="inlineStr">
        <is>
          <t>Not recorded</t>
        </is>
      </c>
      <c r="I58" s="41" t="n"/>
      <c r="J58" s="41" t="inlineStr">
        <is>
          <t>Pending adjudication</t>
        </is>
      </c>
      <c r="K58" s="41" t="n"/>
      <c r="L58" s="41" t="n"/>
      <c r="M58" s="96" t="n"/>
      <c r="N58" s="41" t="inlineStr">
        <is>
          <t>https://www.jmir.org/2026/1/e85290</t>
        </is>
      </c>
      <c r="O58" s="41" t="inlineStr">
        <is>
          <t>Verificado como artículo final Original Paper, publicado el 2026-07-10; la etiqueta Preprint de la exportación quedó obsoleta.</t>
        </is>
      </c>
      <c r="P58" s="41" t="n"/>
      <c r="Q58" s="41" t="n"/>
      <c r="R58" s="41" t="n"/>
      <c r="S58" s="41" t="n"/>
    </row>
    <row r="59" ht="42" customHeight="1">
      <c r="A59" s="95" t="n">
        <v>162</v>
      </c>
      <c r="B59" s="95" t="n">
        <v>2026</v>
      </c>
      <c r="C59" s="41" t="inlineStr">
        <is>
          <t>EMLF-Net: A multi-level feature fusion network based on autism EEG signals for autism spectrum disorder classification</t>
        </is>
      </c>
      <c r="D59" s="41" t="inlineStr">
        <is>
          <t>10.1016/j.bspc.2025.109180</t>
        </is>
      </c>
      <c r="E59" s="41" t="inlineStr">
        <is>
          <t>Lijuan Shi and Lintao Ma and Jian Zhao and Haiyan Wang and Zhejun Kuang and Qiulei Han and Lei Sun</t>
        </is>
      </c>
      <c r="F59" s="41" t="inlineStr">
        <is>
          <t>Biomedical Signal Processing and Control</t>
        </is>
      </c>
      <c r="G59" s="41" t="inlineStr">
        <is>
          <t>Incluir provisionalmente</t>
        </is>
      </c>
      <c r="H59" s="41" t="inlineStr">
        <is>
          <t>Not recorded</t>
        </is>
      </c>
      <c r="I59" s="41" t="n"/>
      <c r="J59" s="41" t="inlineStr">
        <is>
          <t>Pending adjudication</t>
        </is>
      </c>
      <c r="K59" s="41" t="n"/>
      <c r="L59" s="41" t="n"/>
      <c r="M59" s="96" t="n"/>
      <c r="N59" s="41" t="inlineStr">
        <is>
          <t>https://www.sciencedirect.com/science/article/pii/S174680942501691X</t>
        </is>
      </c>
      <c r="O59" s="41" t="n"/>
      <c r="P59" s="41" t="inlineStr">
        <is>
          <t>Autism spectrum disorder (ASD) is a neurodevelopmental disorder that affects social interaction and communication skills. Early diagnosis is crucial for effective intervention. Although machine learning technology can assist automatic feature extraction, its efficiency is limited. Although deep learning improves the efficiency of feature extraction, it is easy to lose important low-level feature information in the feature fusion process, and the integration of time-temporal features needs to be improved. To solve the above problems, this study proposes a multi-level feature fusion network (EMLF-Net) that fuses time domain and frequency domain features for end-to-end recognition of autism EEG signals. The network is based on a two-stream parallel structure, and a Hierarchical Domain Fusion and Refinement Model (HDFR) is built to effectively fuse the time domain and frequency domain features. The Differential Fusion Block (DFB) module was designed to separate the unique and shared features in time domain and frequency domain, and the Orthogonal Fusion Block (OFB) module was used to realize the fusion of multi-level features. Experiments on KAU dataset show that EMLF-Net achieves 99.20% and 92.09% accuracy on subject-dependent and subject-independent, respectively. Brain topography analysis and t-SNE visualization further reveal that time domain and frequency domain features capture distinct channel importance in different experiments, which provides a basis for individualized and universal diagnosis.</t>
        </is>
      </c>
      <c r="Q59" s="41" t="n"/>
      <c r="R59" s="41" t="n"/>
      <c r="S59" s="41" t="n"/>
    </row>
    <row r="60" ht="42" customHeight="1">
      <c r="A60" s="95" t="n">
        <v>169</v>
      </c>
      <c r="B60" s="95" t="n">
        <v>2026</v>
      </c>
      <c r="C60" s="41" t="inlineStr">
        <is>
          <t>GPT-Powered Chatbot-Based Positive Psychology Intervention for Well-Being Among Parents of Children With Autism Spectrum Disorder: Single-Arm Mixed Methods Study</t>
        </is>
      </c>
      <c r="D60" s="41" t="inlineStr">
        <is>
          <t>10.2196/85060</t>
        </is>
      </c>
      <c r="E60" s="41" t="inlineStr">
        <is>
          <t>Wen Zhang and Rachel Yim Fong Leung and Ka Ki Mak and Haoyan Ge and Tyrone Tai On Kwok and Ricky Van Yip Tso and Anni Wang and Haixia Ma and Janet Y H Wong</t>
        </is>
      </c>
      <c r="F60" s="41" t="inlineStr">
        <is>
          <t>JMIR Formative Research</t>
        </is>
      </c>
      <c r="G60" s="41" t="inlineStr">
        <is>
          <t>Incluir provisionalmente</t>
        </is>
      </c>
      <c r="H60" s="41" t="inlineStr">
        <is>
          <t>Not recorded</t>
        </is>
      </c>
      <c r="I60" s="41" t="n"/>
      <c r="J60" s="41" t="inlineStr">
        <is>
          <t>Pending adjudication</t>
        </is>
      </c>
      <c r="K60" s="41" t="n"/>
      <c r="L60" s="41" t="n"/>
      <c r="M60" s="96" t="n"/>
      <c r="N60" s="41" t="inlineStr">
        <is>
          <t>https://doi.org/10.2196/85060</t>
        </is>
      </c>
      <c r="O60" s="41" t="n"/>
      <c r="P60" s="41" t="inlineStr">
        <is>
          <t>Background: Parents of autistic children frequently experience elevated stress levels, depressive symptoms, and reduced well-being. Positive psychology interventions (PPIs) can strengthen resilience, and chatbots offer a scalable channel through which such skills can be delivered. However, evidence on the evaluation of large language model–guided PPI-based chatbots for this population is limited. Objective: This study evaluated the feasibility and acceptability of a GPT-powered chatbot (“Allie”). This study was designed to deliver culturally adapted PPIs to parents of autistic children and to explore their preliminary effects on well-being, depression, stress, and health-related quality of life. Methods: We conducted a single-arm mixed-methods pilot study with 19 parents with autistic children. These parents engaged with Allie for 2 weeks to complete 8 structured PPI exercises. The primary outcomes were feasibility (completion, ease of use, and practicality) and acceptability (multidimensional user ratings). Secondary outcomes were the World Health Organization–Five Well-Being Index (WHO-5), Patient Health Questionnaire-9, Perceived Stress Scale-10, and Short Form-12 Health Survey (version 2) Physical and Mental Component Summary scores. Outcomes were analyzed using paired t tests or Wilcoxon signed-rank tests. Optional postintervention interviews were analyzed using reflexive thematic analysis. Results: A total of 17 (89.5%) participants completed all the exercises, which indicated a high degree of procedural feasibility. There were also high ratings for ease of use and practicality (means 4.47/5, SD 0.70, and 4.32/5, SD 0.67, respectively). Acceptability was favorable (overall satisfaction mean=5.68/7, SD 0.70; prompt response time=6.37/7, SD 0.68). The WHO-5 score improved significantly from 32.84 to 46.11 (t18=2.48, P=.02; Cohen d=0.52). Changes in the Patient Health Questionnaire-9 (z=−0.49, P=.63; r=0.11), Perceived Stress Scale-10 (t18=−0.82, P=.43; Cohen d=0.12), and Short Form-12 Health Survey (version 2) Physical Component Summary (t18=−0.94, P=.36; Cohen d=0.18) and Mental Component Summary (t18=−0.89, P=.39; Cohen d=0.17) scores were not significant. Qualitative feedback (14/19) described benefits aligned with PPI mechanisms such as greater self-reflection, a more positive orientation, perspective-taking, emotional support, and coping skills. However, participants also suggested refinements, such as more natural conversation (colloquial Cantonese), shorter or less repetitive outputs, user-chosen sequencing with reminders and progress tracking, multimodal features, and autism spectrum disorder–specific resources. Conclusions: This pilot study revealed the feasibility, acceptability, and preliminary improvement in well-being (WHO-5) of a PPI-based GPT-powered chatbot, Allie, among parents of autistic children. Although there was no significant short-term change in other outcomes, the findings provide insights into design priorities, including personalization, conversational naturalness, multimodal content, and autism spectrum disorder–specific guidance. Larger, controlled trials with longer exposures and more diverse samples are needed to establish efficacy and durability.</t>
        </is>
      </c>
      <c r="Q60" s="41" t="n"/>
      <c r="R60" s="41" t="n"/>
      <c r="S60" s="41" t="n"/>
    </row>
    <row r="61" ht="42" customHeight="1">
      <c r="A61" s="95" t="n">
        <v>171</v>
      </c>
      <c r="B61" s="95" t="n">
        <v>2025</v>
      </c>
      <c r="C61" s="41" t="inlineStr">
        <is>
          <t>Artificial Intelligence Prediction of Individual Treatment Response to Smartphone-Based Mindfulness in Autistic Adults with Anxiety Symptoms: A Randomized Controlled Trial Analysis (Preprint)</t>
        </is>
      </c>
      <c r="D61" s="41" t="inlineStr">
        <is>
          <t>10.2196/89054</t>
        </is>
      </c>
      <c r="E61" s="41" t="inlineStr">
        <is>
          <t>Gun Ahn and Cindy Li and Aixin Liang and Wonchang Choi and Seoin Ahn and Clark Roberts and John Gabrieli</t>
        </is>
      </c>
      <c r="F61" s="41" t="inlineStr">
        <is>
          <t>JMIR AI</t>
        </is>
      </c>
      <c r="G61" s="41" t="inlineStr">
        <is>
          <t>Incluir provisionalmente</t>
        </is>
      </c>
      <c r="H61" s="41" t="inlineStr">
        <is>
          <t>Not recorded</t>
        </is>
      </c>
      <c r="I61" s="41" t="n"/>
      <c r="J61" s="41" t="inlineStr">
        <is>
          <t>Pending adjudication</t>
        </is>
      </c>
      <c r="K61" s="41" t="n"/>
      <c r="L61" s="41" t="n"/>
      <c r="M61" s="96" t="n"/>
      <c r="N61" s="41" t="inlineStr">
        <is>
          <t>https://ai.jmir.org/2026/1/e89054</t>
        </is>
      </c>
      <c r="O61" s="41" t="inlineStr">
        <is>
          <t>Verificado como artículo final de JMIR AI; la etiqueta Preprint de la exportación quedó obsoleta.</t>
        </is>
      </c>
      <c r="P61" s="41" t="n"/>
      <c r="Q61" s="41" t="n"/>
      <c r="R61" s="41" t="n"/>
      <c r="S61" s="41" t="n"/>
    </row>
    <row r="62" ht="42" customHeight="1">
      <c r="A62" s="95" t="n">
        <v>172</v>
      </c>
      <c r="B62" s="95" t="n">
        <v>2026</v>
      </c>
      <c r="C62" s="41" t="inlineStr">
        <is>
          <t>Evaluating Public Sentiment on Attention-Deficit/Hyperactivity Disorder and Autism Spectrum Disorder Compared With Other Mental Health Disorders From Posts on X (Formerly Known as Twitter): Longitudinal Analysis</t>
        </is>
      </c>
      <c r="D62" s="41" t="inlineStr">
        <is>
          <t>10.2196/74440</t>
        </is>
      </c>
      <c r="E62" s="41" t="inlineStr">
        <is>
          <t>Vitor Tiosso Batistetti and Facundo G Sanchez and Andrea Varaona and Francisco Lara-Abelenda and Mariana Pinto da Costa and Juan Pablo Chart-Pascual and Alberto Rodriguez-Quiroga and Javier Quintero and Miguel Angel Alvarez-Mon</t>
        </is>
      </c>
      <c r="F62" s="41" t="inlineStr">
        <is>
          <t>JMIR Infodemiology</t>
        </is>
      </c>
      <c r="G62" s="41" t="inlineStr">
        <is>
          <t>Incluir provisionalmente</t>
        </is>
      </c>
      <c r="H62" s="41" t="inlineStr">
        <is>
          <t>Not recorded</t>
        </is>
      </c>
      <c r="I62" s="41" t="n"/>
      <c r="J62" s="41" t="inlineStr">
        <is>
          <t>Pending adjudication</t>
        </is>
      </c>
      <c r="K62" s="41" t="n"/>
      <c r="L62" s="41" t="n"/>
      <c r="M62" s="96" t="n"/>
      <c r="N62" s="41" t="inlineStr">
        <is>
          <t>https://doi.org/10.2196/74440</t>
        </is>
      </c>
      <c r="O62" s="41" t="n"/>
      <c r="P62" s="41" t="inlineStr">
        <is>
          <t>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on ADHD and ASD between 2009 and 2023 by analyzing posts from X (formerly known as Twitter; X Corp), comparing perceptions across English and Spanish languages and against other mental health conditions. Methods: Posts mentioning keywords related to ADHD and ASD and control conditions (eg, depression, anxiety, insomnia, bipolar disorder, schizophrenia, suicide, and substance use disorders) were collected from X between 2009 and 2023. The dataset included posts in both English and Spanish. Machine learning algorithms were then applied to classify post content into predefined categories, including volume of posts, engagement, personal experiences, trivialization, perceived causes, and perceived treatability. Parametric and nonparametric tests were used to assess for differences by language. Descriptive statistics were presented using tables and graphical representations. Results: A total of 852,990 posts were analyzed, including 511,510 (59.97%) in English and 341,480 (40.03%) in Spanish. Overall, post volume on mental health conditions increased across the study period. In English, posts about ADHD (97,084/511,510, 18.98%) and ASD (74,619/511,510, 14.59%) were among the most frequent, while of the 341,480 Spanish posts, there were 49,475 (14.49%) ASD posts, significantly outnumbering ADHD posts (n=18,223, 5.34%; chi-square test P&lt;.001). Engagement analysis indicated a notable increase in likes and reposts per post over time, particularly after 2019, with ADHD-related posts in English experiencing peak engagement during the COVID-19 pandemic. However, ASD posts had comparatively lower engagement across languages. Posts sharing personal experiences were more polarized in Spanish, with higher proportions of negative and positive experiences compared with English posts. Trivialization of mental illnesses was less common in Spanish posts than in English posts, particularly for ADHD (17,053/18,223, 93.59%; chi-square test P&lt;.001) and ASD (41,933/49,475, 84.73%; chi-square test P&lt;.001). User-perceived causes included multifactorial factors, biological or genetic factors, substance use, psychological susceptibility, acute psychosocial stressors, and COVID-19. Perceived treatability varied by language but consistently included high perceived incurability, limited improvement despite professional help, and low perceived self-manageability except for anxiety. Conclusions: Analysis of social media discourse showed that ADHD attracted higher post volumes, particularly during the COVID-19 pandemic, often described with multifactorial causes including substance use and genetics. ASD consistently received lower engagement. Both language groups showed low trivialization, awareness of the chronicity of the illness, and limited support for the self-management of mental health conditions. These findings underscore social media’s value for capturing direct public perceptions to guide future educational and intervention efforts.</t>
        </is>
      </c>
      <c r="Q62" s="41" t="n"/>
      <c r="R62" s="41" t="n"/>
      <c r="S62" s="41" t="n"/>
    </row>
    <row r="63" ht="42" customHeight="1">
      <c r="A63" s="95" t="n">
        <v>173</v>
      </c>
      <c r="B63" s="95" t="n">
        <v>2025</v>
      </c>
      <c r="C63" s="41" t="inlineStr">
        <is>
          <t>From Click to Chat: A Comparative, Bilingual Study of Autism-Related Information on Websites and General-Purpose AI Chatbots (Preprint)</t>
        </is>
      </c>
      <c r="D63" s="41" t="inlineStr">
        <is>
          <t>10.2196/85196</t>
        </is>
      </c>
      <c r="E63" s="41" t="inlineStr">
        <is>
          <t>Valentin Nădășan and Ciprian-Rareș Păroiu and Alexandra Neguțescu and Elena-Gabriela Strete</t>
        </is>
      </c>
      <c r="F63" s="41" t="inlineStr">
        <is>
          <t>JMIR Formative Research</t>
        </is>
      </c>
      <c r="G63" s="41" t="inlineStr">
        <is>
          <t>Incluir provisionalmente</t>
        </is>
      </c>
      <c r="H63" s="41" t="inlineStr">
        <is>
          <t>Not recorded</t>
        </is>
      </c>
      <c r="I63" s="41" t="n"/>
      <c r="J63" s="41" t="inlineStr">
        <is>
          <t>Pending adjudication</t>
        </is>
      </c>
      <c r="K63" s="41" t="n"/>
      <c r="L63" s="41" t="n"/>
      <c r="M63" s="96" t="n"/>
      <c r="N63" s="41" t="inlineStr">
        <is>
          <t>https://formative.jmir.org/2026/1/e85196</t>
        </is>
      </c>
      <c r="O63" s="41" t="inlineStr">
        <is>
          <t>Verificado como artículo final de JMIR Formative Research; la etiqueta Preprint de la exportación quedó obsoleta.</t>
        </is>
      </c>
      <c r="P63" s="41" t="n"/>
      <c r="Q63" s="41" t="n"/>
      <c r="R63" s="41" t="n"/>
      <c r="S63" s="41" t="n"/>
    </row>
    <row r="64" ht="42" customHeight="1">
      <c r="A64" s="95" t="n">
        <v>179</v>
      </c>
      <c r="B64" s="95" t="n">
        <v>2025</v>
      </c>
      <c r="C64" s="41" t="inlineStr">
        <is>
          <t>Free Water Corrected Diffusion Magnetic Resonance Imaging Reveals Microstructural Alterations in Corpus Callosum Subregions of Preschool Children With Autism</t>
        </is>
      </c>
      <c r="D64" s="41" t="inlineStr">
        <is>
          <t>10.1002/hbm.70435</t>
        </is>
      </c>
      <c r="E64" s="41" t="inlineStr">
        <is>
          <t>Doudou Cao and Litong Ni and Qi Qi and Lan Zhou and Junyi Wang and Yijie Li and Wei Zhang and Jiayan Wei and Yixiu Luo and Yi Wang and Fan Zhang and Shijun Li</t>
        </is>
      </c>
      <c r="F64" s="41" t="inlineStr">
        <is>
          <t>Human Brain Mapping</t>
        </is>
      </c>
      <c r="G64" s="41" t="inlineStr">
        <is>
          <t>Incluir provisionalmente</t>
        </is>
      </c>
      <c r="H64" s="41" t="inlineStr">
        <is>
          <t>Not recorded</t>
        </is>
      </c>
      <c r="I64" s="41" t="n"/>
      <c r="J64" s="41" t="inlineStr">
        <is>
          <t>Pending adjudication</t>
        </is>
      </c>
      <c r="K64" s="41" t="n"/>
      <c r="L64" s="41" t="n"/>
      <c r="M64" s="96" t="n"/>
      <c r="N64" s="41" t="inlineStr">
        <is>
          <t>https://doi.org/10.1002/hbm.70435</t>
        </is>
      </c>
      <c r="O64" s="41" t="n"/>
      <c r="P64" s="41" t="inlineStr">
        <is>
          <t>Autism spectrum disorder (ASD) is associated with white matter microstructural abnormalities, particularly in the corpus callosum (CC). This study employed free water corrected diffusion magnetic resonance imaging (fwc-dMRI) to investigate CC subregion-specific microstructural alterations in preschool children with ASD, which mitigates partial volume effects from extracellular free water. Sixty-one ASD children (6.03 ± 1.08 years) and 62 typically developing (TD) controls (6.49 ± 1.45 years) were enrolled in this study. In the ASD group, the symptom severity was assessed by the Autism Behavior Checklist (ABC). Fwc-dMRI technique, a bi-tensor tractography method, was used to investigate the white matter microstructure, which models free water and brain tissues through isotropic and anisotropic tensors to eliminate the partial volume effects caused by extracellular free water. The CC was segmented into seven subregions automatically according to its alignment to the cortex by a robust machine learning approach based on an anatomically curated white matter atlas. Fwc-dMRI-derived metrics were extracted for each CC subregion. Then we compared diffusion metrics between the two groups, and the correlation between the fractional anisotropy tissue (FAt) and the scores of the ABC scale was analyzed in ASD. Significant group differences were localized to CC6 (temporal lobe projections), showing reduced FAt (t = −3.251, p &lt; 0.01) and elevated radial diffusivity tissue (t = 3.632, p &lt; 0.01), and CC1 (orbital lobe projections), exhibiting decreased free water (t = −3.068, p &lt; 0.05). FAt in CC2–5 negatively correlated with ABC scores (r = −0.36 to −0.52, p &lt; 0.01), linking frontoparietal connectivity to the symptom severity of ASD. Fwc-dMRI identified distinct microstructural disruptions in CC subregions, implicating dysmyelination in temporal pathways (CC6) and abnormal axonal development in frontal projections (CC1). These findings highlight fwc-dMRI's potential for early ASD diagnosis and intervention monitoring.</t>
        </is>
      </c>
      <c r="Q64" s="41" t="n"/>
      <c r="R64" s="41" t="n"/>
      <c r="S64" s="41" t="n"/>
    </row>
    <row r="65" ht="42" customHeight="1">
      <c r="A65" s="95" t="n">
        <v>180</v>
      </c>
      <c r="B65" s="95" t="n">
        <v>2026</v>
      </c>
      <c r="C65" s="41" t="inlineStr">
        <is>
          <t>The effect of spatial and intensity level augmentation of structural magnetic resonance images on autism diagnosis model</t>
        </is>
      </c>
      <c r="D65" s="41" t="inlineStr">
        <is>
          <t>10.1016/j.ajp.2026.104830</t>
        </is>
      </c>
      <c r="E65" s="41" t="inlineStr">
        <is>
          <t>D Swainson Sujana and Peter Augustin D</t>
        </is>
      </c>
      <c r="F65" s="41" t="inlineStr">
        <is>
          <t>Asian Journal of Psychiatry</t>
        </is>
      </c>
      <c r="G65" s="41" t="inlineStr">
        <is>
          <t>Incluir provisionalmente</t>
        </is>
      </c>
      <c r="H65" s="41" t="inlineStr">
        <is>
          <t>Not recorded</t>
        </is>
      </c>
      <c r="I65" s="41" t="n"/>
      <c r="J65" s="41" t="inlineStr">
        <is>
          <t>Pending adjudication</t>
        </is>
      </c>
      <c r="K65" s="41" t="n"/>
      <c r="L65" s="41" t="n"/>
      <c r="M65" s="96" t="n"/>
      <c r="N65" s="41" t="inlineStr">
        <is>
          <t>https://doi.org/10.1016/j.ajp.2026.104830</t>
        </is>
      </c>
      <c r="O65" s="41" t="n"/>
      <c r="P65" s="41" t="inlineStr">
        <is>
          <t>In deep learning, the robustness and generalizability of models significantly depend on diverse and heterogeneous training data. Acquiring such an extensive dataset is challenging in fields like disorder prediction due to data scarcity, which can be attributed to factors such as privacy concerns, limited patient population, or inadequate facilities. Data augmentation can be an ideal solution to this problem, particularly in the field of disorder prediction, like autism, using medical imaging. Data augmentation can expand and balance datasets by generating high-quality and varied data, thereby improving the generalizability of deep learning models. This study proposed two types of augmentation methods: 1. Spatial level 2. Intensity level augmentation techniques. Eight different levels of augmentations were experimented with across these categories. This study found that the combination of spatial and intensity level augmentations enhanced the model's generalizability and robustness, achieving an AUC value of 0.7433. Additionally, it was observed that the Left to Right flip method, under spatial augmentation, diminished the model's performance, whereas random noise injection, under intensity level augmentation, improved prediction accuracy.</t>
        </is>
      </c>
      <c r="Q65" s="41" t="n"/>
      <c r="R65" s="41" t="n"/>
      <c r="S65" s="41" t="n"/>
    </row>
    <row r="66" ht="42" customHeight="1">
      <c r="A66" s="95" t="n">
        <v>181</v>
      </c>
      <c r="B66" s="95" t="n">
        <v>2026</v>
      </c>
      <c r="C66" s="41" t="inlineStr">
        <is>
          <t>Human-centered AI for inclusive tourism: enhancing travel planning for adults with autism spectrum disorder</t>
        </is>
      </c>
      <c r="D66" s="41" t="inlineStr">
        <is>
          <t>10.1016/j.ijhcs.2025.103696</t>
        </is>
      </c>
      <c r="E66" s="41" t="inlineStr">
        <is>
          <t>Noemi Mauro and Fabio Ferrero and Liliana Ardissono and Federica Cena</t>
        </is>
      </c>
      <c r="F66" s="41" t="inlineStr">
        <is>
          <t>International Journal of Human Computer Studies</t>
        </is>
      </c>
      <c r="G66" s="41" t="inlineStr">
        <is>
          <t>Incluir provisionalmente</t>
        </is>
      </c>
      <c r="H66" s="41" t="inlineStr">
        <is>
          <t>Not recorded</t>
        </is>
      </c>
      <c r="I66" s="41" t="n"/>
      <c r="J66" s="41" t="inlineStr">
        <is>
          <t>Pending adjudication</t>
        </is>
      </c>
      <c r="K66" s="41" t="n"/>
      <c r="L66" s="41" t="n"/>
      <c r="M66" s="96" t="n"/>
      <c r="N66" s="41" t="inlineStr">
        <is>
          <t>https://www.sciencedirect.com/science/article/pii/S1071581925002514</t>
        </is>
      </c>
      <c r="O66" s="41" t="n"/>
      <c r="P66" s="41" t="inlineStr">
        <is>
          <t>Travel experiences can challenge individuals with Autism Spectrum Disorder (ASD) before embarking on a trip, because of the complexity of planning, but also during the trip, due to sensory overstimulation while visiting places. Artificial Intelligence (AI) could help overcome some obstacles. However, it might represent a barrier for people with mid-functioning autism if their needs for assistance are not considered when designing tourism applications. Moreover, most trip planners fully control the generation of solutions, undermining users’ decision autonomy. To address these challenges, we explored the development of itinerary planning technologies through a human-centered approach. We aimed to balance guiding users in their decision-making with empowering them to plan tours independently. The result is CARES, an Artificial Intelligence-driven trip planner designed for autistic adults, which we present in this article. CARES applies a collaborative approach to developing itineraries, based on the exploitation of (i) AI technologies for information filtering and interactive itinerary planning that are robust to the data scarcity characterizing the autism domain; (ii) a user interface that reduces information overload and decision fatigue in information exploration. We tested CARES with 14 autistic adults, gathering insights to guide future design and improve the usability of Artificial Intelligence for neurodivergent users. The results indicate that our approach provides an accessible solution for enhancing the travel experiences of mid- to high-functioning autistic adults. In doing so, it contributes to more inclusive tourism.</t>
        </is>
      </c>
      <c r="Q66" s="41" t="n"/>
      <c r="R66" s="41" t="n"/>
      <c r="S66" s="41" t="n"/>
    </row>
    <row r="67" ht="42" customHeight="1">
      <c r="A67" s="95" t="n">
        <v>182</v>
      </c>
      <c r="B67" s="95" t="n">
        <v>2026</v>
      </c>
      <c r="C67" s="41" t="inlineStr">
        <is>
          <t>Label leakage unmasked: a trustworthy-AI audit of autism screening models using the CLEAR-RD framework.</t>
        </is>
      </c>
      <c r="D67" s="41" t="inlineStr">
        <is>
          <t>10.3389/fpubh.2026.1881829</t>
        </is>
      </c>
      <c r="E67" s="41" t="inlineStr">
        <is>
          <t>Boulbaba Ben Ammar and Walid Karamti</t>
        </is>
      </c>
      <c r="F67" s="41" t="inlineStr">
        <is>
          <t>Frontiers in public health</t>
        </is>
      </c>
      <c r="G67" s="41" t="inlineStr">
        <is>
          <t>Incluir provisionalmente</t>
        </is>
      </c>
      <c r="H67" s="41" t="inlineStr">
        <is>
          <t>Not recorded</t>
        </is>
      </c>
      <c r="I67" s="41" t="n"/>
      <c r="J67" s="41" t="inlineStr">
        <is>
          <t>Pending adjudication</t>
        </is>
      </c>
      <c r="K67" s="41" t="n"/>
      <c r="L67" s="41" t="n"/>
      <c r="M67" s="96" t="n"/>
      <c r="N67" s="41" t="inlineStr">
        <is>
          <t>http://www.ncbi.nlm.nih.gov/pubmed/42454314 http://www.pubmedcentral.nih.gov/articlerender.fcgi?artid=PMC13365301</t>
        </is>
      </c>
      <c r="O67" s="41" t="n"/>
      <c r="P67" s="41" t="inlineStr">
        <is>
          <t>Trustworthy pediatric screening AI needs more than accuracy: label validity, calibration, subgroup robustness, and clinical-scope limits. We propose Clear-Rd (Clinical Leakage Evaluation and Audit Routine for Rule-Derived labels), a five-stage framework-Configure, Lift, Evaluate, Audit, Report-and apply it to two public autism-screening datasets-Q-CHAT-10 toddler (N = 1054) and AQ-10 child/adolescent/adult (N = 6075)-merged into a unified cohort (N = 7129); prior studies report accuracies above 95%. Three configurations-S 1 (full, with score), S 2 (items, no score), and S 3 (demographics only)-separate label leakage from demographic signal. A leakage audit confirms the Q-CHAT-10 label is exactly determined by score&gt;3, the AQ-10 label approximately by score≥6. Sixteen models from three families (classical, deep-tabular, and prompt-structure simulators) are evaluated under 5-fold stratified cross-validation. On the leakage-free S 3, Gradient Boosting attains ROC-AUC 0.766 ± 0.005 and all families converge within 0.04 ROC-AUC, indicating the binding constraint is the feature set, not model capacity. Calibration, subgroup-parity, and cost-sensitive analyses complete the audit. The results expose a gap between reported and clinically interpretable performance; Clear-Rd is a reusable template for rule-derived medical labels. No such model should be interpreted as predicting clinical autism diagnosis without external validation against gold-standard outcomes.</t>
        </is>
      </c>
      <c r="Q67" s="41" t="n"/>
      <c r="R67" s="41" t="n"/>
      <c r="S67" s="41" t="n"/>
    </row>
    <row r="68" ht="42" customHeight="1">
      <c r="A68" s="95" t="n">
        <v>183</v>
      </c>
      <c r="B68" s="95" t="n">
        <v>2025</v>
      </c>
      <c r="C68" s="41" t="inlineStr">
        <is>
          <t>Adaptive Multi-Scale Dynamic Graph Representation Learning With Overlapping Community-Awareness for ASD Classification</t>
        </is>
      </c>
      <c r="D68" s="41" t="inlineStr">
        <is>
          <t>10.1109/JBHI.2025.3622540</t>
        </is>
      </c>
      <c r="E68" s="41" t="inlineStr">
        <is>
          <t>Wenwen Zeng and Feiyu Yin and Pengfei Song and Yonghuang Wu and Chengqian Zhao and Guoqing Wu and Jinhua Yu</t>
        </is>
      </c>
      <c r="F68" s="41" t="inlineStr">
        <is>
          <t>IEEE Journal of Biomedical and Health Informatics</t>
        </is>
      </c>
      <c r="G68" s="41" t="inlineStr">
        <is>
          <t>Incluir provisionalmente</t>
        </is>
      </c>
      <c r="H68" s="41" t="inlineStr">
        <is>
          <t>Not recorded</t>
        </is>
      </c>
      <c r="I68" s="41" t="n"/>
      <c r="J68" s="41" t="inlineStr">
        <is>
          <t>Pending adjudication</t>
        </is>
      </c>
      <c r="K68" s="41" t="n"/>
      <c r="L68" s="41" t="n"/>
      <c r="M68" s="96" t="n"/>
      <c r="N68" s="41" t="inlineStr">
        <is>
          <t>https://doi.org/10.1109/JBHI.2025.3622540</t>
        </is>
      </c>
      <c r="O68" s="41" t="n"/>
      <c r="P68" s="41" t="inlineStr">
        <is>
          <t>In recent years, dynamic functional connectivity (dFC) has been widely employed for brain disease diagnosis. By leveraging the inherent topological characteristics of the brain, graph neural networks (GNNs) have emerged as prominent deep learning methods for utilizing dFC in this context. However, existing research has some limitations. Temporally, the conventional fixed-length sliding window approach often fails to capture the multi-scale temporal characteristics inherent in brain activity. Spatially, GNN-derived graph representations usually overlook the multi-network participation of brain regions. To address these limitations, we propose Ada-MST, an adaptive multi-scale spatio-temporal model utilizing multi-scale dFC for brain disease diagnosis. Our framework constructs personalized multi-scale dFC graphs that adapt to subject-specific temporal characteristics. Moreover, we introduce a novel overlapping community-aware readout module that incorporates the participation of brain regions in multiple functional networks, leading to more accurate graph-level representations. Experiments on ABIDE-I and ABIDE-II datasets demonstrate that our method outperforms state-of-the-art approaches. Visualization analysis further confirms the generalizability of the subject-adaptive graphs and their focus on disease-related brain activity. Furthermore, the fuzzy memberships revealed by our readout module indicate distinct patterns across diseases, suggesting the promise of considering functional community membership changes for exploring disease biomarkers.</t>
        </is>
      </c>
      <c r="Q68" s="41" t="n"/>
      <c r="R68" s="41" t="n"/>
      <c r="S68" s="41" t="n"/>
    </row>
    <row r="69" ht="42" customHeight="1">
      <c r="A69" s="95" t="n">
        <v>185</v>
      </c>
      <c r="B69" s="95" t="n">
        <v>2026</v>
      </c>
      <c r="C69" s="41" t="inlineStr">
        <is>
          <t>Early multimodal behavioral cues in autism: a micro-analytical exploration of actions, gestures and speech during naturalistic parent-child interactions</t>
        </is>
      </c>
      <c r="D69" s="41" t="inlineStr">
        <is>
          <t>10.1016/j.ijchp.2026.100664</t>
        </is>
      </c>
      <c r="E69" s="41" t="inlineStr">
        <is>
          <t>M Mastrogiuseppe and F I Famà and R Bruschetta and E Leonardi and A Campisi and S Aiello and C Carrozza and A Ruggeri and S Baieli and S Campisi and L Turriziani and G Di Rosa and M V Lombardo and G Tartarisco and O Capirci and G Pioggia and L Ruta</t>
        </is>
      </c>
      <c r="F69" s="41" t="inlineStr">
        <is>
          <t>International Journal of Clinical and Health Psychology</t>
        </is>
      </c>
      <c r="G69" s="41" t="inlineStr">
        <is>
          <t>Incluir provisionalmente</t>
        </is>
      </c>
      <c r="H69" s="41" t="inlineStr">
        <is>
          <t>Not recorded</t>
        </is>
      </c>
      <c r="I69" s="41" t="n"/>
      <c r="J69" s="41" t="inlineStr">
        <is>
          <t>Pending adjudication</t>
        </is>
      </c>
      <c r="K69" s="41" t="n"/>
      <c r="L69" s="41" t="n"/>
      <c r="M69" s="96" t="n"/>
      <c r="N69" s="41" t="inlineStr">
        <is>
          <t>https://www.sciencedirect.com/science/article/pii/S1697260026000025</t>
        </is>
      </c>
      <c r="O69" s="41" t="n"/>
      <c r="P69" s="41" t="inlineStr">
        <is>
          <t>Early signs of autism often emerge through distinct developmental pathways, particularly in communication, social interaction, and play. While naturalistic parent-child interactions during free play are ideal for observing spontaneous social behaviors, few autism studies have adopted this ecological and developmental approach. To address this gap, we used a fine-grained microanalytic method to examine motor, gestural, and vocal behaviors in young children, integrating machine learning to explore how combinations of these traits distinguish early autistic neurodivergence. We analyzed video recordings of 58 autistic and non-autistic children (aged 13–40 months) engaged in naturalistic parent-child play. A frame-by-frame micro-coding scheme was applied to capture actions, gestures, speech, and their multimodal integration. Clear differences emerged between neurotypical (NT) and autistic (ASC) children. NT children displayed more gestures, particularly deictic and conventional-interactive, greater gesture–gaze coordination, more functional object play, and more frequent multi-word utterances. In contrast, ASC children showed fewer deictic and conventional-interactive gestures and greater use of instrumental gestures, reduced gesture–gaze coordination, a higher reliance on vocalizations rather than words, and increased object manipulation compared to functional play. Feature selection using ANOVA F-tests identified a core set of key predictors most frequently and independently selected across folds of cross-validation: Alternate Gaze, Reaching, and Instrumental Gesture. Higher values of Alternate Gaze were associated with NT classification, while elevated frequencies of Reaching and Instrumental Gestures were linked to ASC classification. A logistic regression classifier trained on these features achieved over 85% accuracy in distinguishing the two groups. These findings underscore the value of an ecologically valid, and developmentally informed approach to identifying early behavioral markers of autism, supporting earlier recognition and the design of more personalized, strengths-based interventions.</t>
        </is>
      </c>
      <c r="Q69" s="41" t="n"/>
      <c r="R69" s="41" t="n"/>
      <c r="S69" s="41" t="n"/>
    </row>
    <row r="70" ht="42" customHeight="1">
      <c r="A70" s="95" t="n">
        <v>186</v>
      </c>
      <c r="B70" s="95" t="n">
        <v>2026</v>
      </c>
      <c r="C70" s="41" t="inlineStr">
        <is>
          <t>Mood instability and mental health service use in autism and attention-deficit/hyperactivity disorder: a natural language processing analysis of CRIS electronic healthcare records from 21 906 children and adolescents.</t>
        </is>
      </c>
      <c r="D70" s="41" t="inlineStr">
        <is>
          <t>10.1136/bmjment-2026-302488</t>
        </is>
      </c>
      <c r="E70" s="41" t="inlineStr">
        <is>
          <t>Asilay Seker and Seungyoung Kim and Susie Chandler and Craig Colling and Rashmi Patel and Edmund Sonuga-Barke and Johnny Downs</t>
        </is>
      </c>
      <c r="F70" s="41" t="inlineStr">
        <is>
          <t>BMJ mental health</t>
        </is>
      </c>
      <c r="G70" s="41" t="inlineStr">
        <is>
          <t>Incluir provisionalmente</t>
        </is>
      </c>
      <c r="H70" s="41" t="inlineStr">
        <is>
          <t>Not recorded</t>
        </is>
      </c>
      <c r="I70" s="41" t="n"/>
      <c r="J70" s="41" t="inlineStr">
        <is>
          <t>Pending adjudication</t>
        </is>
      </c>
      <c r="K70" s="41" t="n"/>
      <c r="L70" s="41" t="n"/>
      <c r="M70" s="96" t="n"/>
      <c r="N70" s="41" t="inlineStr">
        <is>
          <t>http://www.ncbi.nlm.nih.gov/pubmed/42320910 http://www.pubmedcentral.nih.gov/articlerender.fcgi?artid=PMC13288977</t>
        </is>
      </c>
      <c r="O70" s="41" t="n"/>
      <c r="P70" s="41" t="inlineStr">
        <is>
          <t>BACKGROUND Children and young people (CYP) with neurodevelopmental diagnoses such as autism spectrum disorder (ASD) and attention-deficit/hyperactivity disorder (ADHD) have high child and adolescent mental health service (CAMHS) needs. Mood instability is a common and impairing emotion dysregulation-related symptom linked to increased adult psychiatric service use; however, its role in CAMHS trajectories remains unclear. We aimed to examine whether baseline mood instability was significantly associated with time to discharge and annual CAMHS use in CYP with ASD and/or ADHD. METHODS We applied natural language processing (NLP) to extract mentions of mood instability within 3 months of ASD or ADHD index diagnosis from electronic health records of 21 906 CYP referred to CAMHS between 2008 and 2022. We used accelerated failure time models and negative binomial regression to assess associations between baseline mood instability and time to discharge and annual CAMHS use, adjusting for clinical and sociodemographic confounders. FINDINGS Mood instability was associated with increased annual CAMHS use across ASD (adjusted incidence rate ratio (aIRR) 1.24, 95% CI 1.08 to 1.42), ADHD (aIRR 1.47, 95% CI 1.30 to 1.67) and ASD+ADHD (aIRR 1.27, 95% CI 1.12 to 1.44) groups. While mood instability had no significant effect on discharge timelines in autistic children with or without ADHD, it was linked to reduced time to discharge in the ADHD group (aTR 0.76, 95% CI 0.69 to 0.84). Associations were most pronounced in those not receiving ADHD medication in the ADHD group (aIRR 1.67, 95% CI 1.47 to 1.89; aTR 0.70, 95% CI 0.61 to 0.79). CONCLUSIONS Mood instability was significantly associated with elevated CAMHS use in CYP with neurodevelopmental conditions, with differential effect across diagnostic groups. This may reflect both variations in clinical expression of mood instability and configuration of neurodevelopmental CAMHS provision. CLINICALIMPLICATIONS These findings suggest the importance of assessing emotion dysregulation in care planning and pathway allocation in neurodevelopmental CAMHS. NLP offers a time- and cost-efficient approach to surface and structure clinical data from electronic CAMHS records for scalable clinical research on complex constructs such as mood instability.</t>
        </is>
      </c>
      <c r="Q70" s="41" t="n"/>
      <c r="R70" s="41" t="n"/>
      <c r="S70" s="41" t="n"/>
    </row>
    <row r="71" ht="42" customHeight="1">
      <c r="A71" s="95" t="n">
        <v>187</v>
      </c>
      <c r="B71" s="95" t="n">
        <v>2026</v>
      </c>
      <c r="C71" s="41" t="inlineStr">
        <is>
          <t>Early Identification of Autism Spectrum Disorder using a Hybrid ViT–Mamba Multimodal Architecture</t>
        </is>
      </c>
      <c r="D71" s="41" t="inlineStr">
        <is>
          <t>10.1016/j.procs.2026.06.363</t>
        </is>
      </c>
      <c r="E71" s="41" t="inlineStr">
        <is>
          <t>Yeddula Vamsi Krishna and Akshat Agarwal and Karthik S A</t>
        </is>
      </c>
      <c r="F71" s="41" t="inlineStr">
        <is>
          <t>Procedia Computer Science</t>
        </is>
      </c>
      <c r="G71" s="41" t="inlineStr">
        <is>
          <t>Incluir provisionalmente</t>
        </is>
      </c>
      <c r="H71" s="41" t="inlineStr">
        <is>
          <t>Not recorded</t>
        </is>
      </c>
      <c r="I71" s="41" t="n"/>
      <c r="J71" s="41" t="inlineStr">
        <is>
          <t>Pending adjudication</t>
        </is>
      </c>
      <c r="K71" s="41" t="n"/>
      <c r="L71" s="41" t="n"/>
      <c r="M71" s="96" t="n"/>
      <c r="N71" s="41" t="inlineStr">
        <is>
          <t>https://www.sciencedirect.com/science/article/pii/S1877050926019952</t>
        </is>
      </c>
      <c r="O71" s="41" t="n"/>
      <c r="P71" s="41" t="n"/>
      <c r="Q71" s="41" t="n"/>
      <c r="R71" s="41" t="n"/>
      <c r="S71" s="41" t="n"/>
    </row>
    <row r="72" ht="42" customHeight="1">
      <c r="A72" s="95" t="n">
        <v>190</v>
      </c>
      <c r="B72" s="95" t="n">
        <v>2026</v>
      </c>
      <c r="C72" s="41" t="inlineStr">
        <is>
          <t>DenWide-Net: Dense WideresNet for autism spectrum disorder detection using MRI image</t>
        </is>
      </c>
      <c r="D72" s="41" t="inlineStr">
        <is>
          <t>10.1016/j.bspc.2025.108976</t>
        </is>
      </c>
      <c r="E72" s="41" t="inlineStr">
        <is>
          <t>A Arunkumar and S Sudhakar Ilango</t>
        </is>
      </c>
      <c r="F72" s="41" t="inlineStr">
        <is>
          <t>Biomedical Signal Processing and Control</t>
        </is>
      </c>
      <c r="G72" s="41" t="inlineStr">
        <is>
          <t>Incluir provisionalmente</t>
        </is>
      </c>
      <c r="H72" s="41" t="inlineStr">
        <is>
          <t>Not recorded</t>
        </is>
      </c>
      <c r="I72" s="41" t="n"/>
      <c r="J72" s="41" t="inlineStr">
        <is>
          <t>Pending adjudication</t>
        </is>
      </c>
      <c r="K72" s="41" t="n"/>
      <c r="L72" s="41" t="n"/>
      <c r="M72" s="96" t="n"/>
      <c r="N72" s="41" t="inlineStr">
        <is>
          <t>https://www.sciencedirect.com/science/article/pii/S1746809425014879</t>
        </is>
      </c>
      <c r="O72" s="41" t="n"/>
      <c r="P72" s="41" t="inlineStr">
        <is>
          <t>Autism Spectrum Disorder (ASD) is a multifactorial neurological condition defined by cognitive impairments. The symptoms of ASD involve behavioral changes, indistinct speech, social impairment, and so on. As a result, detecting ASD at an early stage is essential to lessen the disorder's impact. Various ASD detection approaches have been devised over the past decades for detecting ASD from Magnetic Resonance Image (MRI). Meanwhile, these detection schemes measured low detection accuracies and attained low generalization ability in detecting ASD. A deep learning-based optimization model, Fractional Hiking Optimization Algorithm combined with Dense WideResNet (FHOA + DenWide-Net), is proposed in this article for detecting ASD from brain MRI images. Initially, the MRI images are denoised using the Wiener filter, followed by the extraction of the relevant regions from the denoised image through Region of Interest (ROI) extraction. The Fractional Hiking Optimization Algorithm (FHOA) is designed for the selection of optimal grid during nub region extraction from the extracted ROI image. Following this, the ASD is detected from the nub region using the designed DenWide-Net technique. In addition, DenWide-Net exceeds the performance of other baseline models, delivering a sensitivity of 91.385 %, specificity of 91.175 %, and accuracy of 91 %.</t>
        </is>
      </c>
      <c r="Q72" s="41" t="n"/>
      <c r="R72" s="41" t="n"/>
      <c r="S72" s="41" t="n"/>
    </row>
    <row r="73" ht="42" customHeight="1">
      <c r="A73" s="95" t="n">
        <v>191</v>
      </c>
      <c r="B73" s="95" t="n">
        <v>2026</v>
      </c>
      <c r="C73" s="41" t="inlineStr">
        <is>
          <t>A functional system-informed graph neural network framework to quantify interpretable brain dysfunction in ASD</t>
        </is>
      </c>
      <c r="D73" s="41" t="inlineStr">
        <is>
          <t>10.1016/j.neunet.2025.108295</t>
        </is>
      </c>
      <c r="E73" s="41" t="inlineStr">
        <is>
          <t>Yong Jiao and Xinxu Wei and Lifang He and Yu Zhang</t>
        </is>
      </c>
      <c r="F73" s="41" t="inlineStr">
        <is>
          <t>Neural Networks</t>
        </is>
      </c>
      <c r="G73" s="41" t="inlineStr">
        <is>
          <t>Incluir provisionalmente</t>
        </is>
      </c>
      <c r="H73" s="41" t="inlineStr">
        <is>
          <t>Not recorded</t>
        </is>
      </c>
      <c r="I73" s="41" t="n"/>
      <c r="J73" s="41" t="inlineStr">
        <is>
          <t>Pending adjudication</t>
        </is>
      </c>
      <c r="K73" s="41" t="n"/>
      <c r="L73" s="41" t="n"/>
      <c r="M73" s="96" t="n"/>
      <c r="N73" s="41" t="inlineStr">
        <is>
          <t>https://doi.org/10.1016/j.neunet.2025.108295</t>
        </is>
      </c>
      <c r="O73" s="41" t="n"/>
      <c r="P73" s="41" t="inlineStr">
        <is>
          <t>Autism Spectrum Disorder (ASD) is one of the most common neurodevelopmental disorders affecting patients from childhood to adulthood. Yet, its pathological mechanism has not been conclusively established, and its diagnosis mainly depends on subjective assessments of clinical or behavioral measures. In the human brain, connectivity is ubiquitous between brain regions that share functional properties, and groups of brain regions spontaneously assemble into large-scale systems as per their functions. In this study, we propose functional system-informed graph neural network (FS-GNN), a framework using functional magnetic resonance images (fMRI) to diagnose ASD and unveil new perceptions of ASD-related dysfunctions by fully leveraging the topological and functional information underlying the brain connectome. Specifically, we introduce a learnable positional encoding approach for brain regions of interest (ROIs) concerning their natural locations and functional interactions. The large-scale brain systems are integrated as prior knowledge into the graph representation learning to aid the model in identifying clusters of functionality. A graph readout with system-driven regularization is also developed to automatically weigh the ROIs in respect of their contribution to the classification. Experimental results on a multi-site database known as Autism Brain Imaging Data Exchange (ABIDE) validate the efficacy of FS-GNN by outperforming prevalent machine learning and GNN approaches, reaching 75.02 % accuracy, 73.22 % precision, and 71.64 % recall in ASD diagnosis. The brain dysfunctions detected by our model from both ROI and system levels achieve high agreement with previous fMRI-derived evidence of ASD biomarkers. The results demonstrate the strength of our proposed FS-GNN in discovering interpretable and trustworthy neural patterns for a more precise diagnosis of ASD.</t>
        </is>
      </c>
      <c r="Q73" s="41" t="n"/>
      <c r="R73" s="41" t="n"/>
      <c r="S73" s="41" t="n"/>
    </row>
    <row r="74" ht="42" customHeight="1">
      <c r="A74" s="95" t="n">
        <v>197</v>
      </c>
      <c r="B74" s="95" t="n">
        <v>2026</v>
      </c>
      <c r="C74" s="41" t="inlineStr">
        <is>
          <t>Deep learning for autism detection using clinical notes: A comparison of transfer learning for a transparent and black-box approach</t>
        </is>
      </c>
      <c r="D74" s="41" t="inlineStr">
        <is>
          <t>10.1016/j.artmed.2025.103318</t>
        </is>
      </c>
      <c r="E74" s="41" t="inlineStr">
        <is>
          <t>Gondy Leroy and Prakash Bisht and Sai Madhuri Kandula and Nell Maltman and Sydney Rice</t>
        </is>
      </c>
      <c r="F74" s="41" t="inlineStr">
        <is>
          <t>Artificial Intelligence in Medicine</t>
        </is>
      </c>
      <c r="G74" s="41" t="inlineStr">
        <is>
          <t>Incluir provisionalmente</t>
        </is>
      </c>
      <c r="H74" s="41" t="inlineStr">
        <is>
          <t>Not recorded</t>
        </is>
      </c>
      <c r="I74" s="41" t="n"/>
      <c r="J74" s="41" t="inlineStr">
        <is>
          <t>Pending adjudication</t>
        </is>
      </c>
      <c r="K74" s="41" t="n"/>
      <c r="L74" s="41" t="n"/>
      <c r="M74" s="96" t="n"/>
      <c r="N74" s="41" t="inlineStr">
        <is>
          <t>https://www.sciencedirect.com/science/article/pii/S0933365725002532</t>
        </is>
      </c>
      <c r="O74" s="41" t="n"/>
      <c r="P74" s="41" t="inlineStr">
        <is>
          <t>Autism spectrum disorder (ASD) is a complex neurodevelopmental condition whose rising prevalence places increasing demands on a lengthy diagnostic process. Machine learning (ML) has shown promise in automating ASD diagnosis, but most existing models operate as black boxes and are typically trained on a single dataset, limiting their generalizability. In this study, we introduce a transparent and interpretable ML approach that leverages BioBERT, a state-of-the-art language model, to analyze unstructured clinical text. The model is trained to label descriptions of behaviors and map them to diagnostic criteria, which are then used to assign a final label (ASD or not). We evaluate transfer learning, the ability to transfer knowledge to new data, using two distinct real-world datasets. We trained on datasets sequentially and mixed together and compared the performance of the best models and their ability to transfer to new data. We also created a black-box approach and repeated this transfer process for comparison. Our transparent model demonstrated robust performance, with the mixed-data training strategy yielding the best results (97 % sensitivity, 98 % specificity). Sequential training across datasets led to a slight drop in performance, highlighting the importance of training data order. The black-box model performed worse (90 % sensitivity, 96 % specificity) when trained sequentially or with mixed data. Overall, our transparent approach outperformed the black-box approach. Mixing datasets during training resulted in slightly better performance and should be the preferred approach when practically possible. This work paves the way for more trustworthy, generalizable, and clinically actionable AI tools in neurodevelopmental diagnostics.</t>
        </is>
      </c>
      <c r="Q74" s="41" t="n"/>
      <c r="R74" s="41" t="n"/>
      <c r="S74" s="41" t="n"/>
    </row>
    <row r="75" ht="42" customHeight="1">
      <c r="A75" s="95" t="n">
        <v>198</v>
      </c>
      <c r="B75" s="95" t="n">
        <v>2026</v>
      </c>
      <c r="C75" s="41" t="inlineStr">
        <is>
          <t>A Multimodal AI Framework for Early Autism Identification Using CbRNN–Ensemble Modelling and Advanced NCIAPPF-Based Temporal Encoding</t>
        </is>
      </c>
      <c r="D75" s="41" t="inlineStr">
        <is>
          <t>10.1002/jdn.70117</t>
        </is>
      </c>
      <c r="E75" s="41" t="inlineStr">
        <is>
          <t>Indhu Bonthala and Sravanthi Chadubudhi and Sreeja Linga and Shaik Khasim Saheb</t>
        </is>
      </c>
      <c r="F75" s="41" t="inlineStr">
        <is>
          <t>International Journal of Developmental Neuroscience</t>
        </is>
      </c>
      <c r="G75" s="41" t="inlineStr">
        <is>
          <t>Incluir provisionalmente</t>
        </is>
      </c>
      <c r="H75" s="41" t="inlineStr">
        <is>
          <t>Not recorded</t>
        </is>
      </c>
      <c r="I75" s="41" t="n"/>
      <c r="J75" s="41" t="inlineStr">
        <is>
          <t>Pending adjudication</t>
        </is>
      </c>
      <c r="K75" s="41" t="n"/>
      <c r="L75" s="41" t="n"/>
      <c r="M75" s="96" t="n"/>
      <c r="N75" s="41" t="inlineStr">
        <is>
          <t>https://doi.org/10.1002/jdn.70117</t>
        </is>
      </c>
      <c r="O75" s="41" t="n"/>
      <c r="P75" s="41" t="inlineStr">
        <is>
          <t>To improve child developmental results and enable prompt interventions, early identification of autism spectrum disorder (ASD) is crucial. Conventional diagnostic instruments, while clinically standardized, remain constrained by subjectivity, limited scalability and dependence on expert evaluation. This study introduces AutiScan, an AI-driven framework that integrates a Convolution-based Recurrent Neural Network Ensemble Model (CbRNN-EM) with the neural context-integrated adaptive reprocessing and pattern filtering (NCIAPPF) technique for capturing temporal dynamics of neural encoding. The proposed system analyses multimodal data including facial expressions, eye-gaze patterns, speech prosody and behavioural cues to extract spatial, emotional and sequential features relevant to early ASD markers. NCIAPPF enhances preprocessing by adaptively filtering noise, normalizing multimodal signals and preserving fine-grained temporal dependencies essential for robust pattern recognition. The fused representations are classified using an ensemble layer, achieving superior accuracy compared with traditional deep learning and machine learning prototypes. The results of the experiments show that AutiScan offers a dependable, scalable and comprehensible early ASD screening tool, underscoring the opportunity for practical clinical and educational implementation.</t>
        </is>
      </c>
      <c r="Q75" s="41" t="n"/>
      <c r="R75" s="41" t="n"/>
      <c r="S75" s="41" t="n"/>
    </row>
    <row r="76" ht="42" customHeight="1">
      <c r="A76" s="95" t="n">
        <v>199</v>
      </c>
      <c r="B76" s="95" t="n">
        <v>2026</v>
      </c>
      <c r="C76" s="41" t="inlineStr">
        <is>
          <t>Artificial Intelligence for Enhancing Emotion Expression in Augmentative and Alternative Communication Systems: A Preliminary Study Including Children Both With and Without Autism.</t>
        </is>
      </c>
      <c r="D76" s="41" t="inlineStr">
        <is>
          <t>10.1044/2026_AJSLP-25-00469</t>
        </is>
      </c>
      <c r="E76" s="41" t="inlineStr">
        <is>
          <t>Kevin M Pitt and Ciara Ousley and Christopher Gibbons and Eli Martinez and Ciera E Kirkpatrick and Austin Bubak</t>
        </is>
      </c>
      <c r="F76" s="41" t="inlineStr">
        <is>
          <t>American journal of speech-language pathology</t>
        </is>
      </c>
      <c r="G76" s="41" t="inlineStr">
        <is>
          <t>Incluir provisionalmente</t>
        </is>
      </c>
      <c r="H76" s="41" t="inlineStr">
        <is>
          <t>Not recorded</t>
        </is>
      </c>
      <c r="I76" s="41" t="n"/>
      <c r="J76" s="41" t="inlineStr">
        <is>
          <t>Pending adjudication</t>
        </is>
      </c>
      <c r="K76" s="41" t="n"/>
      <c r="L76" s="41" t="n"/>
      <c r="M76" s="96" t="n"/>
      <c r="N76" s="41" t="inlineStr">
        <is>
          <t>http://www.ncbi.nlm.nih.gov/pubmed/42257585</t>
        </is>
      </c>
      <c r="O76" s="41" t="n"/>
      <c r="P76" s="41" t="inlineStr">
        <is>
          <t>PURPOSE Artificial intelligence is increasingly being explored in augmentative and alternative communication (AAC) to support personalized and responsive communication. Integrating emotion recognition into AAC systems may help users convey emotion content in real time, enhancing social interaction and communication quality. METHOD This preliminary study utilized DeepFace, a facial emotion recognition tool, as a starting point for integrating emotion recognition into AAC systems. Twelve neurotypical children and four children with autism, aged 8-13 years, completed two tasks: an imitated (copy) emotion condition using static images and a semispontaneous emotion-elicitation condition. Similar to existing AAC devices, each participant completed an individualized calibration procedure to help tailor the model to their facial expressions. Number scale ratings of the user experience were also collected. RESULTS Overall, the system demonstrated promising provisional accuracy, particularly for happiness, sadness, and calm (neutrality), although performance varied across emotions, participants, and task types. User experience ratings were generally positive, suggesting satisfaction and engagement with the system, with variability observed. CONCLUSIONS Findings highlight the value of calibration and personalization in AAC. Future work should expand training data sets to better represent children's facial expressions, incorporate multimodal inputs, and explore the alignment of synthetic speech output with detected emotions. Broader studies including active AAC users, diverse developmental and cultural backgrounds, and more spontaneous real-world interactions are needed. These results support the preliminary utility of DeepFace as a possible starting point for integrating emotion recognition into AAC systems, but further research is warranted. Directions for user-centered development are also discussed. SUPPLEMENTAL MATERIAL https://doi.org/10.23641/asha.32511465.</t>
        </is>
      </c>
      <c r="Q76" s="41" t="n"/>
      <c r="R76" s="41" t="n"/>
      <c r="S76" s="41" t="n"/>
    </row>
    <row r="77" ht="42" customHeight="1">
      <c r="A77" s="95" t="n">
        <v>200</v>
      </c>
      <c r="B77" s="95" t="n">
        <v>2026</v>
      </c>
      <c r="C77" s="41" t="inlineStr">
        <is>
          <t>Finding the forest in the trees: Using machine learning and online cognitive and perceptual measures to predict adult autism diagnosis</t>
        </is>
      </c>
      <c r="D77" s="41" t="inlineStr">
        <is>
          <t>10.1038/s41398-026-03823-y</t>
        </is>
      </c>
      <c r="E77" s="41" t="inlineStr">
        <is>
          <t>Erik Van der Burg and Robert M Jertberg and Hilde M Geurts and Bhismadev Chakrabarti and Sander Begeer</t>
        </is>
      </c>
      <c r="F77" s="41" t="inlineStr">
        <is>
          <t>Translational Psychiatry</t>
        </is>
      </c>
      <c r="G77" s="41" t="inlineStr">
        <is>
          <t>Incluir provisionalmente</t>
        </is>
      </c>
      <c r="H77" s="41" t="inlineStr">
        <is>
          <t>Not recorded</t>
        </is>
      </c>
      <c r="I77" s="41" t="n"/>
      <c r="J77" s="41" t="inlineStr">
        <is>
          <t>Pending adjudication</t>
        </is>
      </c>
      <c r="K77" s="41" t="n"/>
      <c r="L77" s="41" t="n"/>
      <c r="M77" s="96" t="n"/>
      <c r="N77" s="41" t="inlineStr">
        <is>
          <t>https://doi.org/10.1038/s41398-026-03823-y</t>
        </is>
      </c>
      <c r="O77" s="41" t="n"/>
      <c r="P77" s="41" t="inlineStr">
        <is>
          <t>Traditional subjective measures are limited in the insight they provide into underlying behavioral differences associated with autism and, accordingly, their ability to predict diagnosis. Performance-based measures offer an attractive alternative, being designed to capture neuropsychological constructs more directly and objectively. However, due to the heterogeneity of autism, differences in any one specific neuropsychological domain are inconsistently detected. Meanwhile, protracted wait times for diagnostic interviews delay access to care, highlighting the importance of developing better methods for identifying individuals likely to be autistic and understanding the associated behavioral differences. We administered a battery of online tasks measuring multisensory perception, emotion recognition, and executive function to a large group of autistic and non-autistic adults. We then used machine learning to classify participants and reveal which factors from the resulting dataset were most predictive of diagnosis. Not only were these measures able to predict autism in a late-diagnosed population known to be particularly difficult to identify, their combination with the most popular screening questionnaire enhanced its predictive accuracy (reaching 92% together). This indicates that performance-based measures may be a promising means of predicting autism, providing complementary information to existing screening questionnaires. Many variables in which significant group differences were not detected had predictive value in combination, suggesting complex latent relationships associated with autism. Machine learning’s ability to harness these connections and pinpoint the most crucial features for prediction could allow optimization of a screening tool that offers a unique marriage of predictive accuracy and accessibility.</t>
        </is>
      </c>
      <c r="Q77" s="41" t="n"/>
      <c r="R77" s="41" t="n"/>
      <c r="S77" s="41" t="n"/>
    </row>
    <row r="78" ht="42" customHeight="1">
      <c r="A78" s="95" t="n">
        <v>203</v>
      </c>
      <c r="B78" s="95" t="n">
        <v>2026</v>
      </c>
      <c r="C78" s="41" t="inlineStr">
        <is>
          <t>Individuation of predictive parameters of posterior cranial fossa decompression in pediatric patients with Chiari I malformation and autism spectrum disorder</t>
        </is>
      </c>
      <c r="D78" s="41" t="inlineStr">
        <is>
          <t>10.1007/s00381-025-07119-2</t>
        </is>
      </c>
      <c r="E78" s="41" t="inlineStr">
        <is>
          <t>Elena Ferri and Alice Noris and Tayler Appleton and Simone Peraio and Andrea Di Rita and Chiara Spezzani and Roberta Battini and Ludovico D’Incerti and Matteo Lenge and Michela Sica and Letizia Macconi and Luca Mesin and Matilda Fontanarosa and Matteo Raggi and Flavio Giordano</t>
        </is>
      </c>
      <c r="F78" s="41" t="inlineStr">
        <is>
          <t>Child's Nervous System</t>
        </is>
      </c>
      <c r="G78" s="41" t="inlineStr">
        <is>
          <t>Incluir provisionalmente</t>
        </is>
      </c>
      <c r="H78" s="41" t="inlineStr">
        <is>
          <t>Not recorded</t>
        </is>
      </c>
      <c r="I78" s="41" t="n"/>
      <c r="J78" s="41" t="inlineStr">
        <is>
          <t>Pending adjudication</t>
        </is>
      </c>
      <c r="K78" s="41" t="n"/>
      <c r="L78" s="41" t="n"/>
      <c r="M78" s="96" t="n"/>
      <c r="N78" s="41" t="inlineStr">
        <is>
          <t>https://doi.org/10.1007/s00381-025-07119-2</t>
        </is>
      </c>
      <c r="O78" s="41" t="n"/>
      <c r="P78" s="41" t="inlineStr">
        <is>
          <t>Purpose: There are no specific guidelines for posterior cranial fossa decompression (PCFD) in asymptomatic Chiari Malformation Type I (CM-I) patients with autism spectrum disorder (ASD). However, some studies suggest that surgery for symptomatic CM-I may improve ASD symptoms. This study aims to identify skull and brain morphometric parameters that could predict surgical outcomes in symptomatic CM-I with ASD, using artificial intelligence (AI). Methods: This study included pediatric patients diagnosed with both symptomatic CM-I and ASD who underwent posterior cranial fossa (PCF) surgery. Eleven morphometric parameters were measured using computed tomography (CT) and magnetic resonance imaging (MRI) scans, including cerebellar tonsil descent, tentorium length and angle, cerebellum-to-PCF area ratio, PCF-to-cerebrum area ratio, PCF height and diameter, and various distances involving the corpus callosum, pons, fastigium, foramen magnum, and clivus length. ASD symptom changes were assessed through phone interviews and outpatient evaluations. A binary tree classifier AI model was used to identify patients who improved post-surgically. Results: Our analysis showed that patients with a larger tentorium angle experienced some improvements in ASD symptoms after surgery, whereas those with a significantly smaller tentorium angle showed no improvement. AI identified a tentorium angle of 89.55° as a potential cut-off for distinguishing between outcome groups. No other morphometric parameters significantly influenced ASD symptom outcomes. Conclusions: This study evaluates the relevance of the tentorium angle width as a potentially valuable MRI-based morphometric parameter that could guide neurosurgeons in the decision-making process for this unique patient population. These findings may contribute to a more tailored approach for managing patients with CM-I and coexistent ASD.</t>
        </is>
      </c>
      <c r="Q78" s="41" t="n"/>
      <c r="R78" s="41" t="n"/>
      <c r="S78" s="41" t="n"/>
    </row>
    <row r="79" ht="42" customHeight="1">
      <c r="A79" s="95" t="n">
        <v>204</v>
      </c>
      <c r="B79" s="95" t="n">
        <v>2026</v>
      </c>
      <c r="C79" s="41" t="inlineStr">
        <is>
          <t>An automated detection system of autism spectrum disorder using meta-heuristic approach of adaptive LSTM with bayesian learning technique</t>
        </is>
      </c>
      <c r="D79" s="41" t="inlineStr">
        <is>
          <t>10.1007/s13246-025-01681-4</t>
        </is>
      </c>
      <c r="E79" s="41" t="inlineStr">
        <is>
          <t>Jegan Amaranth J and S Meera</t>
        </is>
      </c>
      <c r="F79" s="41" t="inlineStr">
        <is>
          <t>Physical and Engineering Sciences in Medicine</t>
        </is>
      </c>
      <c r="G79" s="41" t="inlineStr">
        <is>
          <t>Incluir provisionalmente</t>
        </is>
      </c>
      <c r="H79" s="41" t="inlineStr">
        <is>
          <t>Not recorded</t>
        </is>
      </c>
      <c r="I79" s="41" t="n"/>
      <c r="J79" s="41" t="inlineStr">
        <is>
          <t>Pending adjudication</t>
        </is>
      </c>
      <c r="K79" s="41" t="n"/>
      <c r="L79" s="41" t="n"/>
      <c r="M79" s="96" t="n"/>
      <c r="N79" s="41" t="inlineStr">
        <is>
          <t>https://doi.org/10.1007/s13246-025-01681-4</t>
        </is>
      </c>
      <c r="O79" s="41" t="n"/>
      <c r="P79" s="41" t="inlineStr">
        <is>
          <t>Autism spectrum disorder (ASD) is one of the major neurological symptoms affecting young children. Most neurological diseases are captured through speech, voice and changes in sbrain activity. Research leading to ASD diagnosis is done in different ways; still, the early ASD diagnosis is a complex task. Various co-occurring situations may hinder Automated ASD detection, and deep learners effectively tackle such issues and create a better design. Here, a novel automated autism detection approach is proposed employing a deep learning technique with the help of brain image. Initially, the brain images are garnered from the standard dataset links. These gathered images are employed for the pre-processing stage, which is accomplished by using contrast enhancement. Subsequently, the most noteworthy deep features are extracted from the image pre-processed using a multi-atlas-based residual network (MResNet). Finally, the detection process is carried out by influencing the adaptive cascaded attention long short term memory with bayesian learning (ACAL-BL), in which some of the hyperparameters are tuned optimally by the random fixed marine predators algorithm (RFMPA). The performance is examined under Python using various factors and contrasted with other classical models and the results show that our ACAL-BL achieved an FPR of 4.5%, representing relative improvements of 52%, 54%, 56%, 58%, and 60% compared to LSTM, CNN, ANN, auto encoder, and LSTM-Bayesian learning, respectively. Thus, the suggested technique has the tendency to exploit the outstanding results that aid clinical practitioners to diagnose the disease earlier.</t>
        </is>
      </c>
      <c r="Q79" s="41" t="n"/>
      <c r="R79" s="41" t="n"/>
      <c r="S79" s="41" t="n"/>
    </row>
    <row r="80" ht="42" customHeight="1">
      <c r="A80" s="95" t="n">
        <v>208</v>
      </c>
      <c r="B80" s="95" t="n">
        <v>2026</v>
      </c>
      <c r="C80" s="41" t="inlineStr">
        <is>
          <t>ADBrainNet: a deep neural network for Autism Spectrum Disorder (ASD) and Attention Deficit and Hyperactivity Disorder (ADHD) classification using resting-state fMRI images based on explainable artificial intelligence.</t>
        </is>
      </c>
      <c r="D80" s="41" t="inlineStr">
        <is>
          <t>10.1007/s11517-026-03530-2</t>
        </is>
      </c>
      <c r="E80" s="41" t="inlineStr">
        <is>
          <t>Xinyao Yi and Jian Huang and Babatunde Akinwunmi and Wai-Kit Ming</t>
        </is>
      </c>
      <c r="F80" s="41" t="inlineStr">
        <is>
          <t>Medical \&amp; biological engineering \&amp; computing</t>
        </is>
      </c>
      <c r="G80" s="41" t="inlineStr">
        <is>
          <t>Incluir provisionalmente</t>
        </is>
      </c>
      <c r="H80" s="41" t="inlineStr">
        <is>
          <t>Not recorded</t>
        </is>
      </c>
      <c r="I80" s="41" t="n"/>
      <c r="J80" s="41" t="inlineStr">
        <is>
          <t>Pending adjudication</t>
        </is>
      </c>
      <c r="K80" s="41" t="n"/>
      <c r="L80" s="41" t="n"/>
      <c r="M80" s="96" t="n"/>
      <c r="N80" s="41" t="inlineStr">
        <is>
          <t>http://www.ncbi.nlm.nih.gov/pubmed/41781648</t>
        </is>
      </c>
      <c r="O80" s="41" t="n"/>
      <c r="P80" s="41" t="inlineStr">
        <is>
          <t>Autism Spectrum Disorder (ASD) and Attention Deficit and Hyperactivity Disorder (ADHD) are two psychiatric disorders frequently encountered in children. ADHD is further categorized into three subtypes. The diagnostic processes for these conditions are complex and often prone to misclassification. We proposed a lightweight deep neural network, ADBrainNet, to differentiate ASD, ADHD combined, ADHD hyperactive/impulsive, ADHD inattentive and neurotypical individuals. Our methodology was benchmarked against prevalent ImageNet transfer learning methods, including AlexNet, MobileNet, ResNet18, and Xception, for training on resting-state fMRI images sourced from ABIDE and ADHD-200 datasets. ADBrainNet achieved superior performance on the independent external testing set through five-fold cross-validation, with a mean (± standard deviation) accuracy, precision, recall, and F1 score of 61.87% (± 5.59%), 65.72% (± 6.98%), 61.87% (± 5.59%), and 62.50% (± 5.78%), respectively. Furthermore, the explainable artificial intelligence algorithm LIME was employed to explore the most significant features during ADBrainNet's decision process. Our model provides an interpretable computational framework for neuroimaging-based classification between ASD and ADHD subtypes. This approach may inform future research and, upon further validation and comparison with clinician performance, could potentially aid in patient assessment, stratification, and management of psychiatric disorders.</t>
        </is>
      </c>
      <c r="Q80" s="41" t="n"/>
      <c r="R80" s="41" t="n"/>
      <c r="S80" s="41" t="n"/>
    </row>
    <row r="81" ht="42" customHeight="1">
      <c r="A81" s="95" t="n">
        <v>209</v>
      </c>
      <c r="B81" s="95" t="n">
        <v>2026</v>
      </c>
      <c r="C81" s="41" t="inlineStr">
        <is>
          <t>Integrating EEG microstate dynamics in a stacked ensemble for neurodiagnostic ASD assessment</t>
        </is>
      </c>
      <c r="D81" s="41" t="inlineStr">
        <is>
          <t>10.1016/j.bbr.2026.116220</t>
        </is>
      </c>
      <c r="E81" s="41" t="inlineStr">
        <is>
          <t>Delna Kuriyakose and Gowsalya M.</t>
        </is>
      </c>
      <c r="F81" s="41" t="inlineStr">
        <is>
          <t>Behavioural Brain Research</t>
        </is>
      </c>
      <c r="G81" s="41" t="inlineStr">
        <is>
          <t>Incluir provisionalmente</t>
        </is>
      </c>
      <c r="H81" s="41" t="inlineStr">
        <is>
          <t>Not recorded</t>
        </is>
      </c>
      <c r="I81" s="41" t="n"/>
      <c r="J81" s="41" t="inlineStr">
        <is>
          <t>Pending adjudication</t>
        </is>
      </c>
      <c r="K81" s="41" t="n"/>
      <c r="L81" s="41" t="n"/>
      <c r="M81" s="96" t="n"/>
      <c r="N81" s="41" t="inlineStr">
        <is>
          <t>https://doi.org/10.1016/j.bbr.2026.116220</t>
        </is>
      </c>
      <c r="O81" s="41" t="n"/>
      <c r="P81" s="41" t="inlineStr">
        <is>
          <t>Autism Spectrum Disorder (ASD) remains diagnostically challenging due to its neurobiological heterogeneity and the current reliance on subjective behavioral assessments. To address this, we propose a novel stacked ensemble machine learning framework that enhances EEG-based ASD classification by integrating both spatial and temporal neural features. Spatial features including spectral power, functional connectivity, and signal complexity were extracted alongside temporal features derived from microstate transitions and Hidden Markov Model (HMM)-based dynamics, capturing complementary aspects of resting-state brain activity. Using Random Forest models for both base learners and the meta-classifier, our ensemble achieved a classification accuracy of 96.3% under rigorous GroupKFold cross-validation, significantly outperforming unimodal models based on spatial (88.15%) and temporal (73.6%) features alone. Bootstrapped confidence intervals confirmed the statistical robustness and generalizability of the ensemble approach. Our framework not only improves diagnostic accuracy but also lays the groundwork for translational neurotechnology aimed at early detection, subtype differentiation, and personalized intervention strategies in ASD.</t>
        </is>
      </c>
      <c r="Q81" s="41" t="n"/>
      <c r="R81" s="41" t="n"/>
      <c r="S81" s="41" t="n"/>
    </row>
    <row r="82" ht="42" customHeight="1">
      <c r="A82" s="95" t="n">
        <v>210</v>
      </c>
      <c r="B82" s="95" t="n">
        <v>2026</v>
      </c>
      <c r="C82" s="41" t="inlineStr">
        <is>
          <t>Biomarker Discovery for Autism Prediction Using Massive Feature Extraction Based on EEG Signals</t>
        </is>
      </c>
      <c r="D82" s="41" t="inlineStr">
        <is>
          <t>10.3390/s26061862</t>
        </is>
      </c>
      <c r="E82" s="41" t="inlineStr">
        <is>
          <t>Nauman Hafeez and Abdul Rehman Aslam and Muhammad Awais Bin Altaf</t>
        </is>
      </c>
      <c r="F82" s="41" t="inlineStr">
        <is>
          <t>Sensors</t>
        </is>
      </c>
      <c r="G82" s="41" t="inlineStr">
        <is>
          <t>Incluir provisionalmente</t>
        </is>
      </c>
      <c r="H82" s="41" t="inlineStr">
        <is>
          <t>Not recorded</t>
        </is>
      </c>
      <c r="I82" s="41" t="n"/>
      <c r="J82" s="41" t="inlineStr">
        <is>
          <t>Pending adjudication</t>
        </is>
      </c>
      <c r="K82" s="41" t="n"/>
      <c r="L82" s="41" t="n"/>
      <c r="M82" s="96" t="n"/>
      <c r="N82" s="41" t="inlineStr">
        <is>
          <t>https://doi.org/10.3390/s26061862</t>
        </is>
      </c>
      <c r="O82" s="41" t="n"/>
      <c r="P82" s="41" t="inlineStr">
        <is>
          <t>Autism spectrum disorder (ASD) is a heterogeneous neurodevelopmental disorder that requires early diagnosis for better intervention. However, current clinical behavioural examinations are time-consuming and prone to human error. Objective and effective biomarkers are essential for the diagnosis and prognosis of the disorder. Electroencephalography (EEG) is a non-invasive and inexpensive brain-imaging technique that is widely applied in the diagnosis of ASD. Feature-based methods have shown better performance in EEG-based applications. Here, we present a prediction framework based on massive feature extraction using the highly comparative time-series analysis (HCTSA) method and a hybrid feature selection method for the classification of ASD from resting-state EEG. Machine-learning models are trained and tested on a different number of selected features. Our models demonstrated 100% accuracy with ≥50 features on a balanced dataset of 56 participants. The most discriminating EEG channels and features were used in the prediction process, as well as those using Shapley values to provide explainability of our framework. Whilst these results are promising, we acknowledge the limitations of a single small-scale dataset and emphasise the need for validation on larger independent cohorts before clinical translation.</t>
        </is>
      </c>
      <c r="Q82" s="41" t="n"/>
      <c r="R82" s="41" t="n"/>
      <c r="S82" s="41" t="n"/>
    </row>
    <row r="83" ht="42" customHeight="1">
      <c r="A83" s="95" t="n">
        <v>211</v>
      </c>
      <c r="B83" s="95" t="n">
        <v>2026</v>
      </c>
      <c r="C83" s="41" t="inlineStr">
        <is>
          <t>Predicting Autism</t>
        </is>
      </c>
      <c r="D83" s="41" t="inlineStr">
        <is>
          <t>10.1002/9781394271177.CH13</t>
        </is>
      </c>
      <c r="E83" s="41" t="inlineStr">
        <is>
          <t>Soumyendu Das and Soham Patra</t>
        </is>
      </c>
      <c r="F83" s="41" t="inlineStr">
        <is>
          <t>Wearable Technologies for Digital Medicine: Advancement, Models, and Applications</t>
        </is>
      </c>
      <c r="G83" s="41" t="inlineStr">
        <is>
          <t>Incluir provisionalmente</t>
        </is>
      </c>
      <c r="H83" s="41" t="inlineStr">
        <is>
          <t>Report located; assessment pending</t>
        </is>
      </c>
      <c r="I83" s="41" t="n"/>
      <c r="J83" s="41" t="inlineStr">
        <is>
          <t>Pending adjudication</t>
        </is>
      </c>
      <c r="K83" s="41" t="n"/>
      <c r="L83" s="41" t="n"/>
      <c r="M83" s="96" t="n"/>
      <c r="N83" s="41" t="inlineStr">
        <is>
          <t>https://onlinelibrary.wiley.com/doi/10.1002/9781394271177.ch13</t>
        </is>
      </c>
      <c r="O83" s="41" t="inlineStr">
        <is>
          <t>Informe localizado en Wiley. La disponibilidad en una página editorial o mediante acceso institucional impide clasificarlo anticipadamente como report not retrieved; la adjudicación completa permanece pendiente.</t>
        </is>
      </c>
      <c r="P83" s="41" t="inlineStr">
        <is>
          <t>Autism spectrum disorder (ASD) is a neurological disorder that influences the social and cognitive capacities of children. It can be characterized by repetitive behaviors and communication challenges. One of the cures for severity is early diagnosis. This article introduces an innovative method for ASD detection utilizing federated learning (FL) and a combination of multiple deep learning algorithms. FL works on a central server architecture where it sends all of the calculated data to a central server, where a meta classifier determines the most accurate diagnostic approach and stores it. This research highlights the potential of federated learning in ASD diagnostics, offering a reliable tool for concerned parents and healthcare professionals for early detection and diagnosis.</t>
        </is>
      </c>
      <c r="Q83" s="41" t="n"/>
      <c r="R83" s="41" t="n"/>
      <c r="S83" s="41" t="n"/>
    </row>
    <row r="84" ht="42" customHeight="1">
      <c r="A84" s="95" t="n">
        <v>212</v>
      </c>
      <c r="B84" s="95" t="n">
        <v>2026</v>
      </c>
      <c r="C84" s="41" t="inlineStr">
        <is>
          <t>Comparison of cognitive ability and its distribution between men with autism spectrum disorder and attention-deficit/hyperactivity disorder</t>
        </is>
      </c>
      <c r="D84" s="41" t="inlineStr">
        <is>
          <t>10.1371/journal.pone.0345522</t>
        </is>
      </c>
      <c r="E84" s="41" t="inlineStr">
        <is>
          <t>Hirokazu Doi and Yoshifumi Nakamura and Ayaka Nakai and Chieko Kanai and Haruhisa Ohta</t>
        </is>
      </c>
      <c r="F84" s="41" t="inlineStr">
        <is>
          <t>PLOS ONE</t>
        </is>
      </c>
      <c r="G84" s="41" t="inlineStr">
        <is>
          <t>Incluir provisionalmente</t>
        </is>
      </c>
      <c r="H84" s="41" t="inlineStr">
        <is>
          <t>Not recorded</t>
        </is>
      </c>
      <c r="I84" s="41" t="n"/>
      <c r="J84" s="41" t="inlineStr">
        <is>
          <t>Pending adjudication</t>
        </is>
      </c>
      <c r="K84" s="41" t="n"/>
      <c r="L84" s="41" t="n"/>
      <c r="M84" s="96" t="n"/>
      <c r="N84" s="41" t="inlineStr">
        <is>
          <t>https://doi.org/10.1371/journal.pone.0345522</t>
        </is>
      </c>
      <c r="O84" s="41" t="n"/>
      <c r="P84" s="41" t="inlineStr">
        <is>
          <t>Objectives Clarification of the strengths and weaknesses of cognitive ability is essential to our understanding of the characteristics of autism spectrum disorder and attention deficit/ hyperactivity disorder. However, whether individuals with these conditions exhibit distinct patterns of cognitive ability remains unclear. To address this point, we aimed to compare the cognitive profiles of patients with autism spectrum disorder with those of patients with attention deficit/hyperactivity disorder by placing special emphasis on the distribution of cognitive function within each group. Methods This study compared the Wechsler Adult Intelligence Scale index scores of men with autism spectrum disorder and attention deficit/hyperactivity disorder. A machine learning model was trained to classify autism spectrum disorder and attention deficit/ hyperactivity disorder based on the subtest scores. The conformity of the within-group distribution of each index score to a normal distribution was also tested. Results Individuals with autism spectrum disorder scored higher than those with attention deficit/hyperactivity disorder in the Verbal Comprehension Index and Working Memory Index, while the opposite pattern was observed for the Perceptual Organization Index. The classification performance of the machine learning model was above chance level. The distributions of the Verbal Comprehension Index and Perceptual Organization Index deviated significantly from a normal distribution only in the autism spectrum disorder group. The results of Gaussian mixture clustering indicated that men with autism spectrum disorder could be divided into two distinct clusters based on their Verbal Comprehension Index scores. Conclusions Our findings indicate that men with autism spectrum disorder and attention deficit/ hyperactivity disorder show distinct cognitive profile patterns from each other. The distribution of some of the index scores deviated from the normal distribution only in autism spectrum disorder, which supports the view that autism spectrum disorder comprises heterogeneous subgroups with different cognitive profiles.</t>
        </is>
      </c>
      <c r="Q84" s="41" t="n"/>
      <c r="R84" s="41" t="n"/>
      <c r="S84" s="41" t="n"/>
    </row>
    <row r="85" ht="42" customHeight="1">
      <c r="A85" s="95" t="n">
        <v>213</v>
      </c>
      <c r="B85" s="95" t="n">
        <v>2026</v>
      </c>
      <c r="C85" s="41" t="inlineStr">
        <is>
          <t>Identifying autism spectrum disorder diagnosis in children via temporal-frequency hyperdimensional computing with resting-state EEG</t>
        </is>
      </c>
      <c r="D85" s="41" t="inlineStr">
        <is>
          <t>10.1016/j.eswa.2025.130671</t>
        </is>
      </c>
      <c r="E85" s="41" t="inlineStr">
        <is>
          <t>Sha Wang and Guoqian Jiang and Jincheng Hu and Junxia Han and Ping Xie and Xiaoli Li</t>
        </is>
      </c>
      <c r="F85" s="41" t="inlineStr">
        <is>
          <t>Expert Systems with Applications</t>
        </is>
      </c>
      <c r="G85" s="41" t="inlineStr">
        <is>
          <t>Incluir provisionalmente</t>
        </is>
      </c>
      <c r="H85" s="41" t="inlineStr">
        <is>
          <t>Not recorded</t>
        </is>
      </c>
      <c r="I85" s="41" t="n"/>
      <c r="J85" s="41" t="inlineStr">
        <is>
          <t>Pending adjudication</t>
        </is>
      </c>
      <c r="K85" s="41" t="n"/>
      <c r="L85" s="41" t="n"/>
      <c r="M85" s="96" t="n"/>
      <c r="N85" s="41" t="inlineStr">
        <is>
          <t>https://www.sciencedirect.com/science/article/pii/S0957417425042861</t>
        </is>
      </c>
      <c r="O85" s="41" t="n"/>
      <c r="P85" s="41" t="inlineStr">
        <is>
          <t>Autism spectrum disorder (ASD) is a neurodevelopmental disorder with high heterogeneity and complexity, it remains a challenge to identify ASD with existing artificial intelligence models, which tend to rely on typical data features, large-scale training datasets, and high computational resource. This study introduced a novel application of hyperdimensional computing (HDC) for ASD detection using resting-state EEG signals, addressing these limitations. We developed a Temporal-Frequency HDC (TF-HDC) model that integrated time-frequency EEG features from 120 age-matched male subjects (60 ASD vs. 60 typically developing controls). The proposed framework achieved 90.91 % classification accuracy with a relatively low computational cost compared to traditional machine learning methods (including SVM, RF, XGBoost, DNN, CNN, and LSTM). Crucially, the model demonstrated exceptional robustness in small-sample scenarios, maintaining strong performance with limited training data. These findings establish TF-HDC as both a computationally efficient and clinically practical solution for early ASD diagnosis, particularly in resource-constrained settings where large datasets are unavailable.</t>
        </is>
      </c>
      <c r="Q85" s="41" t="n"/>
      <c r="R85" s="41" t="n"/>
      <c r="S85" s="41" t="n"/>
    </row>
    <row r="86" ht="42" customHeight="1">
      <c r="A86" s="95" t="n">
        <v>214</v>
      </c>
      <c r="B86" s="95" t="n">
        <v>2025</v>
      </c>
      <c r="C86" s="41" t="inlineStr">
        <is>
          <t>Hippocampal Subregion Function and Its Clinical Correlations in Childhood Autism Spectrum Disorders</t>
        </is>
      </c>
      <c r="D86" s="41" t="inlineStr">
        <is>
          <t>10.1002/AUR.70124</t>
        </is>
      </c>
      <c r="E86" s="41" t="inlineStr">
        <is>
          <t>Hui Xian Li and De Sheng Xuan and Ronghao Mu and Chi Qin and Xin Zhao</t>
        </is>
      </c>
      <c r="F86" s="41" t="inlineStr">
        <is>
          <t>Autism Research</t>
        </is>
      </c>
      <c r="G86" s="41" t="inlineStr">
        <is>
          <t>Incluir provisionalmente</t>
        </is>
      </c>
      <c r="H86" s="41" t="inlineStr">
        <is>
          <t>Not recorded</t>
        </is>
      </c>
      <c r="I86" s="41" t="n"/>
      <c r="J86" s="41" t="inlineStr">
        <is>
          <t>Pending adjudication</t>
        </is>
      </c>
      <c r="K86" s="41" t="n"/>
      <c r="L86" s="41" t="n"/>
      <c r="M86" s="96" t="n"/>
      <c r="N86" s="41" t="inlineStr">
        <is>
          <t>https://doi.org/10.1002/AUR.70124</t>
        </is>
      </c>
      <c r="O86" s="41" t="n"/>
      <c r="P86" s="41" t="inlineStr">
        <is>
          <t>The hippocampus plays a crucial role in memory and social processing, both of which are impaired in autism spectrum disorder (ASD). Investigating the functional activity of hippocampal subregions can provide valuable insights into their involvement in ASD-related social and behavioral symptoms. This study analyzed hippocampal resting-state functional connectivity (rsFC) in 507 male child participants from the ABIDE dataset (225 ASD, 282 typical controls) and its relation to clinical features. The hippocampus was subdivided into rostral and caudal subregions, and rsFC patterns were compared between groups. Significant group differences were observed in the left caudal, right rostral, and right caudal hippocampus, with enhanced connectivity to widespread cortical and subcortical regions, including visual, motor, parietal, and cerebellar networks. Machine learning using hippocampal rsFC achieved modest classification performance. Clinically, rsFC correlated with core ASD symptoms: social awareness was associated with right caudal connectivity to fusiform and temporal regions, while restricted and repetitive behaviors were linked to distinct rostral–caudal patterns involving frontal, motor, and cerebellar areas. Age of onset showed positive correlations with rsFC across all subregions, with rostral hippocampus engaging socioemotional and motor control networks and caudal hippocampus connecting more strongly to visual and sensorimotor integration regions. These findings demonstrate subregional specificity of hippocampal connectivity in ASD, suggesting distinct anterior–posterior contributions to symptom expression and developmental timing.</t>
        </is>
      </c>
      <c r="Q86" s="41" t="n"/>
      <c r="R86" s="41" t="n"/>
      <c r="S86" s="41" t="n"/>
    </row>
    <row r="87" ht="42" customHeight="1">
      <c r="A87" s="95" t="n">
        <v>215</v>
      </c>
      <c r="B87" s="95" t="n">
        <v>2026</v>
      </c>
      <c r="C87" s="41" t="inlineStr">
        <is>
          <t>Integrated transcriptomic and clinical analysis of autism spectrum disorder reveals structured heterogeneity and links Methyl-CpG Binding Domain Protein 2 expression with symptom severity</t>
        </is>
      </c>
      <c r="D87" s="41" t="inlineStr">
        <is>
          <t>10.1111/pcn.70065</t>
        </is>
      </c>
      <c r="E87" s="41" t="inlineStr">
        <is>
          <t>Wasana Yuwattana and Chayanit Poolcharoen and Thanit Saeliw and Marlieke Lisanne van Erp and Songphon Kanlayaprasit and Natchaya Vanwong and Valerie W Hu and Pon Trairatvorakul and Weerasak Chonchaiya and Kim Anh Lê Cao and Tewarit Sarachana</t>
        </is>
      </c>
      <c r="F87" s="41" t="inlineStr">
        <is>
          <t>Psychiatry and Clinical Neurosciences</t>
        </is>
      </c>
      <c r="G87" s="41" t="inlineStr">
        <is>
          <t>Incluir provisionalmente</t>
        </is>
      </c>
      <c r="H87" s="41" t="inlineStr">
        <is>
          <t>Not recorded</t>
        </is>
      </c>
      <c r="I87" s="41" t="n"/>
      <c r="J87" s="41" t="inlineStr">
        <is>
          <t>Pending adjudication</t>
        </is>
      </c>
      <c r="K87" s="41" t="n"/>
      <c r="L87" s="41" t="n"/>
      <c r="M87" s="96" t="n"/>
      <c r="N87" s="41" t="inlineStr">
        <is>
          <t>https://doi.org/10.1111/pcn.70065</t>
        </is>
      </c>
      <c r="O87" s="41" t="n"/>
      <c r="P87" s="41" t="inlineStr">
        <is>
          <t>Aim: Autism spectrum disorder (ASD) remains underexplored in Southeast Asia, with limited characterization of its molecular underpinnings and clinical heterogeneity. This study investigated transcriptomic variation and its relationship to clinical diversity in Thai children with ASD using integrated molecular and phenotypic analyses. Method: Peripheral blood transcriptomic profiling was performed in 150 ASD and 70 typically developing (TD) children to identify differentially expressed transcripts (DETs), followed by pathway enrichment, unsupervised molecular clustering, and integrative multiomics modeling. Clinical data from 200 ASD and 110 TD participants were analyzed in parallel to evaluate screening performance and derive phenotype-based subgroups. Results: Differential expression analysis identified 1,407 DETs with significant enrichment of autism-associated genes. Pathway analysis consistently implicated dysregulation of protein-synthesis machinery. Unsupervised transcriptome-based clustering revealed three molecular subgroups characterized by translational, innate-immune, and interferon-associated signatures, which did not directly correspond to clinical severity, age, or cognitive level, indicating structured biological heterogeneity beyond symptom-based classification. Integration of transcriptomic and phenotypic data demonstrated moderate cross-domain correspondence. Among recurrent molecular signals, MBD2 showed consistent upregulation across subgroups and strong associations with social-interaction measures (r = 0.74). In parallel, clinical machine-learning models showed high within-cohort screening performance, while a refined 17-transcript panel achieved robust discriminative accuracy, supporting the complementary role of molecular features in ASD stratification. Conclusion: Transcriptomic stratification reveals biologically structured heterogeneity in ASD that is only partially reflected in clinical presentation, supporting a multilayered framework integrating molecular and phenotypic dimensions.</t>
        </is>
      </c>
      <c r="Q87" s="41" t="n"/>
      <c r="R87" s="41" t="n"/>
      <c r="S87" s="41" t="n"/>
    </row>
    <row r="88" ht="42" customHeight="1">
      <c r="A88" s="95" t="n">
        <v>216</v>
      </c>
      <c r="B88" s="95" t="n">
        <v>2026</v>
      </c>
      <c r="C88" s="41" t="inlineStr">
        <is>
          <t>Parental Stress and Caregiver Role Modulate Child–Caregiver Prosodic Synchrony in Autism: A Computational Analysis</t>
        </is>
      </c>
      <c r="D88" s="41" t="inlineStr">
        <is>
          <t>10.1002/AUR.70189</t>
        </is>
      </c>
      <c r="E88" s="41" t="inlineStr">
        <is>
          <t>Maria Grazia Logrieco and Giulio Bertamini and Laura Casula and Mohamed Chetouani and Silvia Guerrera and Mirco Fasolo and Paola Venuti and Maria Luisa Scattoni and Francesca Fulceri and Stefano Vicari and David Cohen and Giovanni Valeri</t>
        </is>
      </c>
      <c r="F88" s="41" t="inlineStr">
        <is>
          <t>Autism Research</t>
        </is>
      </c>
      <c r="G88" s="41" t="inlineStr">
        <is>
          <t>Incluir provisionalmente</t>
        </is>
      </c>
      <c r="H88" s="41" t="inlineStr">
        <is>
          <t>Not recorded</t>
        </is>
      </c>
      <c r="I88" s="41" t="n"/>
      <c r="J88" s="41" t="inlineStr">
        <is>
          <t>Pending adjudication</t>
        </is>
      </c>
      <c r="K88" s="41" t="n"/>
      <c r="L88" s="41" t="n"/>
      <c r="M88" s="96" t="n"/>
      <c r="N88" s="41" t="inlineStr">
        <is>
          <t>https://doi.org/10.1002/AUR.70189</t>
        </is>
      </c>
      <c r="O88" s="41" t="n"/>
      <c r="P88" s="41" t="inlineStr">
        <is>
          <t>Parental stress influences parent–child interactions in typical development and is a prognostic factor of autism outcome. However, we still do not know to what extent parental stress affects parent–child interactions and whether caregiver role matters. This study explored the relationship between parental stress and prosodic synchrony in parent–child vocal interactions, drawing on complex dynamic systems and affective computing frameworks. We assessed 62 dyads (31 autistic preschoolers, interacting separately with their mother and father) during structured play interactions at two time points (12 months apart) along with perceived parental stress. We used a Deep Learning model to segment child-caregiver acoustic interactions with high accuracy automatically. Downstream, prosodic synchrony was modeled through cross-recurrence quantification analysis. Linear mixed-effects models were used to assess the impact of parental stress, caregiver role, and time on synchrony metrics. Models showed significant associations between parental stress and synchrony metrics for spectral and formant amplitude features. Higher stress levels were linked to less stable, predictable, and structured interactions. These effects were more pronounced in father–child dyads compared to mother–child dyads. Permutation analyses confirmed that these associations were specific to moment-to-moment coordination rather than general acoustic similarity. In autistic children, parental stress levels are linked with the temporal dynamics of parent–child prosodic synchrony, specifically affective speech and moment-to-moment coordination. It appears to be more pronounced in fathers. The results underscore the importance of fostering parental well-being and tailoring interventions to account for differences between maternal and paternal interaction patterns in autism.</t>
        </is>
      </c>
      <c r="Q88" s="41" t="n"/>
      <c r="R88" s="41" t="n"/>
      <c r="S88" s="41" t="n"/>
    </row>
    <row r="89" ht="42" customHeight="1">
      <c r="A89" s="95" t="n">
        <v>217</v>
      </c>
      <c r="B89" s="95" t="n">
        <v>2026</v>
      </c>
      <c r="C89" s="41" t="inlineStr">
        <is>
          <t>Predicting brain age in children aged 2–6 years with autism spectrum disorders using routine T1- and T2-weighted magnetic resonance imaging</t>
        </is>
      </c>
      <c r="D89" s="41" t="inlineStr">
        <is>
          <t>10.1002/PED4.70064</t>
        </is>
      </c>
      <c r="E89" s="41" t="inlineStr">
        <is>
          <t>Zunying Hu and Rongjia Xiang and Huanyu Luo and Di Hu and Huiying Kang and Huanjie Li and Xin Fan and Yun Peng</t>
        </is>
      </c>
      <c r="F89" s="41" t="inlineStr">
        <is>
          <t>Pediatric Investigation</t>
        </is>
      </c>
      <c r="G89" s="41" t="inlineStr">
        <is>
          <t>Incluir provisionalmente</t>
        </is>
      </c>
      <c r="H89" s="41" t="inlineStr">
        <is>
          <t>Not recorded</t>
        </is>
      </c>
      <c r="I89" s="41" t="n"/>
      <c r="J89" s="41" t="inlineStr">
        <is>
          <t>Pending adjudication</t>
        </is>
      </c>
      <c r="K89" s="41" t="n"/>
      <c r="L89" s="41" t="n"/>
      <c r="M89" s="96" t="n"/>
      <c r="N89" s="41" t="inlineStr">
        <is>
          <t>https://doi.org/10.1002/PED4.70064</t>
        </is>
      </c>
      <c r="O89" s="41" t="n"/>
      <c r="P89" s="41" t="inlineStr">
        <is>
          <t>Importance: Early childhood (ages 2–6 years) represents a dynamic phase of brain maturation and a critical window for the emergence of neurodevelopmental disorders, such as autism spectrum disorder (ASD). However, the maturational patterns of the brain during this period remain underexplored, especially regarding the utility of routine clinical imaging. Objective: To develop a brain age prediction model using routine magnetic resonance imaging (MRI) and characterize maturational deviations in children with ASD. Methods: We retrospectively collected MRI data from 2010 typically developing children (TDC) and 822 children with ASD (aged 2–6 years). A brain age prediction model based on T1- and T2-weighted MRI was developed using machine learning algorithms in the TDC cohort and subsequently applied to the ASD cohort. Model performance was assessed using the mean absolute error (MAE) and Pearson's correlation coefficient (PCC). Brain age difference (BAD) was compared between the two groups, followed by age-matched analyses and age-stratified comparisons. Results: The Ridge regression model demonstrated a robust performance in the TDC testing set (MAE = 0.526 years, PCC = 0.812) and showed comparable predictive performance in the ASD cohort (MAE = 0.497 years, PCC = 0.775). Age-matched analysis revealed significantly delayed brain maturation in ASD patients compared with TDC patients (P &lt; 0.001). Stratified analysis identified nominal delays in ASD subgroups aged 3–4 years and 4–5 years, with a trend toward relatively advanced predicted brain age by ages 5–6 years. Interpretation: This routine MRI-based brain age prediction model demonstrated good performance, with low prediction error and high correlation between predicted and chronological age, in estimating the brain age of TDC and ASD. It revealed a dynamic, age-related pattern in children with ASD, highlighting developmental heterogeneity across early childhood.</t>
        </is>
      </c>
      <c r="Q89" s="41" t="n"/>
      <c r="R89" s="41" t="n"/>
      <c r="S89" s="41" t="n"/>
    </row>
    <row r="90" ht="42" customHeight="1">
      <c r="A90" s="95" t="n">
        <v>218</v>
      </c>
      <c r="B90" s="95" t="n">
        <v>2026</v>
      </c>
      <c r="C90" s="41" t="inlineStr">
        <is>
          <t>A Robust Computational Framework for Autism Spectrum Disorder Identification Using Optimized Image Processing and Hybrid Learning Models</t>
        </is>
      </c>
      <c r="D90" s="41" t="inlineStr">
        <is>
          <t>10.1002/dneu.70028</t>
        </is>
      </c>
      <c r="E90" s="41" t="inlineStr">
        <is>
          <t>A Kanchana and Rashmitha Khilar</t>
        </is>
      </c>
      <c r="F90" s="41" t="inlineStr">
        <is>
          <t>Developmental Neurobiology</t>
        </is>
      </c>
      <c r="G90" s="41" t="inlineStr">
        <is>
          <t>Incluir provisionalmente</t>
        </is>
      </c>
      <c r="H90" s="41" t="inlineStr">
        <is>
          <t>Not recorded</t>
        </is>
      </c>
      <c r="I90" s="41" t="n"/>
      <c r="J90" s="41" t="inlineStr">
        <is>
          <t>Pending adjudication</t>
        </is>
      </c>
      <c r="K90" s="41" t="n"/>
      <c r="L90" s="41" t="n"/>
      <c r="M90" s="96" t="n"/>
      <c r="N90" s="41" t="inlineStr">
        <is>
          <t>https://doi.org/10.1002/dneu.70028</t>
        </is>
      </c>
      <c r="O90" s="41" t="n"/>
      <c r="P90" s="41" t="inlineStr">
        <is>
          <t>The classification of autism spectrum disorder (ASD) has reached a new stage of development that includes the former machine learning (ML) designs and image analysis designs. The study introduces a new framework that uses discrete wavelet transformation with Gaussian filter kernel (DWT-GFK) to achieve the robust preprocessing of the image, including noise removal and preserving edges without affecting the quality of the image. The VGG16 deep learning model is used to extract features, elaborate visual patterns, and data features that are pertinent to the identification of ASD. The classification stage uses a family of Elevated Learning-based Boosting Network with Hybrid Learning with Neural Classifier Logic (ELBN–HLNCL) that is optimized with the help of Walrus Optimization Algorithm (WaOA) to derive optimal model settings. Experimental testing of the proposed methods using the autism image dataset (AID), ASD screening dataset, and ABIDE dataset has shown the superiority of the proposed methodology with 99.95% accuracy, 99.9% recall, 99.8% precision, and 99.85% F1-score. The results demonstrate strong competitive performance compared with existing ASD classification approaches across multiple datasets. The findings offer promising applications in early ASD detection, facilitating improved diagnostic tools and aiding healthcare professionals in accurate assessments.</t>
        </is>
      </c>
      <c r="Q90" s="41" t="n"/>
      <c r="R90" s="41" t="n"/>
      <c r="S90" s="41" t="n"/>
    </row>
    <row r="91" ht="42" customHeight="1">
      <c r="A91" s="95" t="n">
        <v>222</v>
      </c>
      <c r="B91" s="95" t="n">
        <v>2026</v>
      </c>
      <c r="C91" s="41" t="inlineStr">
        <is>
          <t>Adaptive network based fuzzy inference system efficientnet for autism spectrum disorder detection with optimization based pivotal region extraction</t>
        </is>
      </c>
      <c r="D91" s="41" t="inlineStr">
        <is>
          <t>10.1016/j.pscychresns.2025.112109</t>
        </is>
      </c>
      <c r="E91" s="41" t="inlineStr">
        <is>
          <t>Satish Muppidi and Kishore Bhamidipati and Grandhi Siva Sankar and Anupkumar M Bongale and Ramesh Babu P</t>
        </is>
      </c>
      <c r="F91" s="41" t="inlineStr">
        <is>
          <t>Psychiatry Research - Neuroimaging</t>
        </is>
      </c>
      <c r="G91" s="41" t="inlineStr">
        <is>
          <t>Incluir provisionalmente</t>
        </is>
      </c>
      <c r="H91" s="41" t="inlineStr">
        <is>
          <t>Not recorded</t>
        </is>
      </c>
      <c r="I91" s="41" t="n"/>
      <c r="J91" s="41" t="inlineStr">
        <is>
          <t>Pending adjudication</t>
        </is>
      </c>
      <c r="K91" s="41" t="n"/>
      <c r="L91" s="41" t="n"/>
      <c r="M91" s="96" t="n"/>
      <c r="N91" s="41" t="inlineStr">
        <is>
          <t>https://doi.org/10.1016/j.pscychresns.2025.112109</t>
        </is>
      </c>
      <c r="O91" s="41" t="n"/>
      <c r="P91" s="41" t="inlineStr">
        <is>
          <t>Autism Spectrum Disorder (ASD) refers to abnormal neural activity that may increase the risk of premature brain development issues. Many traditional treatment methods are available for ASD, but they require continuous assessment and analysis of patient behavior. However, traditional models are time-consuming and often lead to unclear outcomes, significantly impacting patient's social lives and communication ability. Hence, a novel hybrid approach is developed, namely, Adaptive Network Based Fuzzy Inference System EfficientNet (ANFIS-EffNet), which combines the ability of Adaptive Network Based Fuzzy Inference (ANFIS) and EfficientNet by modifying their layers. At first, the input autism brain image is given to the pre-processing stage, performed using Anisotropic diffusion and Region of Interest (ROI) extraction. Next, functional connectivity-based pivotal region extraction is done by Adam War Strategy Optimization (AWSO), a combination of the Adam optimization algorithm and War Strategy Optimization (WSO) technique. Next, feature extraction is carried out by including Learned Invariant Feature Transform (LIFT) and statistical methods. At last, ANFIS-EffNet is employed to detect autism spectrum disorder. The ANFIS-EffNet model has achieved outstanding performance with an accuracy of 93.219 %, sensitivity of 93.670 % and specificity of 93.840 % respectively.</t>
        </is>
      </c>
      <c r="Q91" s="41" t="n"/>
      <c r="R91" s="41" t="n"/>
      <c r="S91" s="41" t="n"/>
    </row>
    <row r="92" ht="42" customHeight="1">
      <c r="A92" s="95" t="n">
        <v>223</v>
      </c>
      <c r="B92" s="95" t="n">
        <v>2026</v>
      </c>
      <c r="C92" s="41" t="inlineStr">
        <is>
          <t>Identification of Autism Through Fractal Analysis of EEG Signals and Bayesian Optimized Artificial Neural Network</t>
        </is>
      </c>
      <c r="D92" s="41" t="inlineStr">
        <is>
          <t>10.1002/IMA.70326</t>
        </is>
      </c>
      <c r="E92" s="41" t="inlineStr">
        <is>
          <t>Anamika Ranaut and Padmavati Khandnor and Trilok Chand</t>
        </is>
      </c>
      <c r="F92" s="41" t="inlineStr">
        <is>
          <t>International Journal of Imaging Systems and Technology</t>
        </is>
      </c>
      <c r="G92" s="41" t="inlineStr">
        <is>
          <t>Incluir provisionalmente</t>
        </is>
      </c>
      <c r="H92" s="41" t="inlineStr">
        <is>
          <t>Not recorded</t>
        </is>
      </c>
      <c r="I92" s="41" t="n"/>
      <c r="J92" s="41" t="inlineStr">
        <is>
          <t>Pending adjudication</t>
        </is>
      </c>
      <c r="K92" s="41" t="n"/>
      <c r="L92" s="41" t="n"/>
      <c r="M92" s="96" t="n"/>
      <c r="N92" s="41" t="inlineStr">
        <is>
          <t>https://doi.org/10.1002/IMA.70326</t>
        </is>
      </c>
      <c r="O92" s="41" t="n"/>
      <c r="P92" s="41" t="inlineStr">
        <is>
          <t>Autism Spectrum Disorder (ASD) is a neurological condition that affects the cerebrospinal nervous system, impairs motor function, and other developmental aspects. In this study, we proposed a novel approach that ensembled Fractal Dimension (FD) measures with a Bayesian Optimized Artificial Neural Network (BO-ANN) for the automated classification of multichannel Electroencephalography (EEG) signals into ASD (n = 29) and Typically Developing (TD) (n = 30) participants. We extracted five FD measures: Higuchi's Fractal Dimension (HFD), Correlation Dimension (CRD), Box-Counting Method (BCM), Katz's Fractal Dimension (KFD), and Petrosian's Fractal Dimension (PFD) from EEG signals. These features are assembled into an 80-dimensional vector (5 FDs × 16 channels) and demonstrate a statistically significant difference between TD and ASD controls (α &lt; 0.05). This feature set subsequently fed into six Machine Learning (ML) classifiers, an ANN model, and the proposed BO-ANN model for the identification process. Extreme Gradient Boosting (XGB) achieved an accuracy of 90.09%, while the baseline ANN obtained 91.44%. The proposed BO-ANN outperformed all models with a classification accuracy of 97.38%. Feature importance analysis with XGB further revealed the most influential channels and FD measures contributing to discrimination. Our study provides a robust framework for ASD identification using EEG signals and the proposed BO-ANN model, emphasizing the effectiveness of FD-based features. The proposed framework not only improves accuracy compared to the existing approaches but also enhances interpretability, making it a promising tool for practical applications in ASD identification.</t>
        </is>
      </c>
      <c r="Q92" s="41" t="n"/>
      <c r="R92" s="41" t="n"/>
      <c r="S92" s="41" t="n"/>
    </row>
    <row r="93" ht="42" customHeight="1">
      <c r="A93" s="95" t="n">
        <v>228</v>
      </c>
      <c r="B93" s="95" t="n">
        <v>2026</v>
      </c>
      <c r="C93" s="41" t="inlineStr">
        <is>
          <t>Unveiling Diagnostic Biomarkers in Autism: A Comparative Proteome Analysis of CNTNAP2 Knockout Mice and Human ASD Patients</t>
        </is>
      </c>
      <c r="D93" s="41" t="inlineStr">
        <is>
          <t>10.3390/biom16030340</t>
        </is>
      </c>
      <c r="E93" s="41" t="inlineStr">
        <is>
          <t>Andrew Kim and Ara Cho and Jiyeon Kim and Leandro Val Sayson and Hyun Ju Lee and Jae Hoon Cheong and Hee Jin Kim and Bung Nyun Kim and Eugene C Yi</t>
        </is>
      </c>
      <c r="F93" s="41" t="inlineStr">
        <is>
          <t>Biomolecules</t>
        </is>
      </c>
      <c r="G93" s="41" t="inlineStr">
        <is>
          <t>Incluir provisionalmente</t>
        </is>
      </c>
      <c r="H93" s="41" t="inlineStr">
        <is>
          <t>Not recorded</t>
        </is>
      </c>
      <c r="I93" s="41" t="n"/>
      <c r="J93" s="41" t="inlineStr">
        <is>
          <t>Pending adjudication</t>
        </is>
      </c>
      <c r="K93" s="41" t="n"/>
      <c r="L93" s="41" t="n"/>
      <c r="M93" s="96" t="n"/>
      <c r="N93" s="41" t="inlineStr">
        <is>
          <t>https://doi.org/10.3390/biom16030340</t>
        </is>
      </c>
      <c r="O93" s="41" t="n"/>
      <c r="P93" s="41" t="inlineStr">
        <is>
          <t>Autism Spectrum Disorder (ASD) is a biologically heterogeneous neurodevelopmental condition, presenting a major barrier to the identification of robust and translatable molecular biomarkers. Here, we employ a cross-species proteomic framework to identify conserved protein signatures associated with ASD. Quantitative proteomic profiling of brain and serum from CNTNAP2 knockout mice, integrated with serum proteomes from individuals with ASD, revealed 132 proteins consistently dysregulated across species. Functional pathway analyses implicated coordinated alterations in lipid metabolism, synaptic signaling, and immune regulation. To prioritize diagnostically informative candidates, we applied machine learning-based feature selection and identified a minimal panel of ten proteins (COL1A1, ITIH4, CLU, NID1, C5, MASP1, PON1, PLTP, HSPA5, and FETUB) that robustly discriminated ASD from control samples. Gene ontology and KEGG pathway analyses highlighted enrichment of immune regulatory pathways, synaptic transmission, oxidative stress responses, and lipid metabolic processes, consistent with emerging models linking neuroimmune dysregulation and metabolic imbalance to ASD pathophysiology. An XGBClassifier trained on this biomarker panel achieved strong performance in independent test sets (AUC = 0.75). Together, these findings establish cross-species proteomic integration combined with machine learning as a powerful strategy for uncovering conserved, biologically grounded biomarkers in ASD, providing a framework for future validation and translational development.</t>
        </is>
      </c>
      <c r="Q93" s="41" t="n"/>
      <c r="R93" s="41" t="n"/>
      <c r="S93" s="41" t="n"/>
    </row>
    <row r="94" ht="42" customHeight="1">
      <c r="A94" s="95" t="n">
        <v>230</v>
      </c>
      <c r="B94" s="95" t="n">
        <v>2026</v>
      </c>
      <c r="C94" s="41" t="inlineStr">
        <is>
          <t>Quality of Autism Information Generated by Artificial Intelligence Tools: Implications for Paediatric Care</t>
        </is>
      </c>
      <c r="D94" s="41" t="inlineStr">
        <is>
          <t>10.1111/JPC.70433</t>
        </is>
      </c>
      <c r="E94" s="41" t="inlineStr">
        <is>
          <t>Serife Balikci</t>
        </is>
      </c>
      <c r="F94" s="41" t="inlineStr">
        <is>
          <t>Journal of Paediatrics and Child Health</t>
        </is>
      </c>
      <c r="G94" s="41" t="inlineStr">
        <is>
          <t>Incluir provisionalmente</t>
        </is>
      </c>
      <c r="H94" s="41" t="inlineStr">
        <is>
          <t>Not recorded</t>
        </is>
      </c>
      <c r="I94" s="41" t="n"/>
      <c r="J94" s="41" t="inlineStr">
        <is>
          <t>Pending adjudication</t>
        </is>
      </c>
      <c r="K94" s="41" t="n"/>
      <c r="L94" s="41" t="n"/>
      <c r="M94" s="96" t="n"/>
      <c r="N94" s="41" t="inlineStr">
        <is>
          <t>https://doi.org/10.1111/JPC.70433</t>
        </is>
      </c>
      <c r="O94" s="41" t="n"/>
      <c r="P94" s="41" t="inlineStr">
        <is>
          <t>Aim: Families increasingly turn to artificial intelligence (AI) tools for information about autism spectrum disorder (ASD), often during early childhood when concerns about development, diagnosis and intervention first emerge. From a paediatric perspective, these tools increasingly function as informal sources of health information alongside primary care and developmental services. This study aimed to evaluate the quality of autism-related information generated by widely used AI platforms. Methods: Using a descriptive research design, responses generated by six freely accessible AI platforms (ChatGPT, Gemini, Microsoft Copilot, Perplexity, Brave and Grok) were examined. Each platform was asked 15 autism questions with well-established scientific answers. Responses were evaluated across five dimensions relevant to paediatric health communication: accuracy, readability, language framing, actionability and reference quality. Results: Substantial variability was observed across AI platforms. Several tools produced generally accurate explanations of ASD; however, readability levels consistently exceeded recommended guidelines for paediatric health materials (i.e., the 6th–8th grade reading level). Most responses relied primarily on medicalized language rather than neurodiversity-affirming framing. Actionable guidance was limited, with only a minority of responses offering concrete next steps for families navigating early paediatric decision-making. Reference practices varied widely, with some platforms providing numerous credible sources and others offering few or none. Conclusions: Although AI tools can support parental understanding of ASD, differences in clarity, tone, usability and transparency may shape families' expectations prior to or during paediatric consultations. These findings highlight the need for thoughtful use of AI-generated autism information and suggest that families may benefit from guidance from paediatric professionals when interpreting AI-based responses.</t>
        </is>
      </c>
      <c r="Q94" s="41" t="n"/>
      <c r="R94" s="41" t="n"/>
      <c r="S94" s="41" t="n"/>
    </row>
    <row r="95" ht="42" customHeight="1">
      <c r="A95" s="95" t="n">
        <v>231</v>
      </c>
      <c r="B95" s="95" t="n">
        <v>2025</v>
      </c>
      <c r="C95" s="41" t="inlineStr">
        <is>
          <t>Linguistic Explanations of Deep Models in Detecting Autism and Schizophrenia</t>
        </is>
      </c>
      <c r="D95" s="41" t="inlineStr">
        <is>
          <t>10.1111/COIN.70158</t>
        </is>
      </c>
      <c r="E95" s="41" t="inlineStr">
        <is>
          <t>Aleksander Wawer and Małgorzata Krawczyk and Justyna Sarzyńska-Wawer and Bartosz Żuk</t>
        </is>
      </c>
      <c r="F95" s="41" t="inlineStr">
        <is>
          <t>Computational Intelligence</t>
        </is>
      </c>
      <c r="G95" s="41" t="inlineStr">
        <is>
          <t>Incluir provisionalmente</t>
        </is>
      </c>
      <c r="H95" s="41" t="inlineStr">
        <is>
          <t>Not recorded</t>
        </is>
      </c>
      <c r="I95" s="41" t="n"/>
      <c r="J95" s="41" t="inlineStr">
        <is>
          <t>Pending adjudication</t>
        </is>
      </c>
      <c r="K95" s="41" t="n"/>
      <c r="L95" s="41" t="n"/>
      <c r="M95" s="96" t="n"/>
      <c r="N95" s="41" t="inlineStr">
        <is>
          <t>https://doi.org/10.1111/COIN.70158</t>
        </is>
      </c>
      <c r="O95" s="41" t="n"/>
      <c r="P95" s="41" t="inlineStr">
        <is>
          <t>Automated detection of mental conditions from text is increasingly important due to the rise of digital communication and limited access to clinicians, but the methods often suffer from insufficient explainability. In this study, we propose a novel framework to utilize linguistic dimensions to explain the attribution scores (Integrated Gradients) of tokens in a deep neural network (HerBERT) trained to detect autism and schizophrenia from textual data. In our approach, the scores are mapped to syntactic and psycholinguistic variables, which are then used to train explainable models. The feature importance derived from these models is thereby linked to linguistic dimensions, enhancing interpretability. Our results emphasize the role of syntactic clues, such as grammatical gender and case, in language processing. We also demonstrate that the deep model's attribution scores, when mapped to linguistic features, correlate with selected clinical tests. We propose that our framework can enhance the analysis and interpretation of deep neural networks used for detecting psychiatric disorders. Our approach advances explainable artificial intelligence in mental health by providing researchers with deeper insights into the linguistic cues driving deep neural model predictions.</t>
        </is>
      </c>
      <c r="Q95" s="41" t="n"/>
      <c r="R95" s="41" t="n"/>
      <c r="S95" s="41" t="n"/>
    </row>
    <row r="96" ht="42" customHeight="1">
      <c r="A96" s="95" t="n">
        <v>233</v>
      </c>
      <c r="B96" s="95" t="n">
        <v>2026</v>
      </c>
      <c r="C96" s="41" t="inlineStr">
        <is>
          <t>Autism Screening Based on Deep Learning Analysis of Eye Movement Trajectories</t>
        </is>
      </c>
      <c r="D96" s="41" t="inlineStr">
        <is>
          <t>10.1049/CVI2.70078</t>
        </is>
      </c>
      <c r="E96" s="41" t="inlineStr">
        <is>
          <t>Taizhe Tan and Zhanxi Guo and Jiahao Chen</t>
        </is>
      </c>
      <c r="F96" s="41" t="inlineStr">
        <is>
          <t>IET Computer Vision</t>
        </is>
      </c>
      <c r="G96" s="41" t="inlineStr">
        <is>
          <t>Incluir provisionalmente</t>
        </is>
      </c>
      <c r="H96" s="41" t="inlineStr">
        <is>
          <t>Not recorded</t>
        </is>
      </c>
      <c r="I96" s="41" t="n"/>
      <c r="J96" s="41" t="inlineStr">
        <is>
          <t>Pending adjudication</t>
        </is>
      </c>
      <c r="K96" s="41" t="n"/>
      <c r="L96" s="41" t="n"/>
      <c r="M96" s="96" t="n"/>
      <c r="N96" s="41" t="inlineStr">
        <is>
          <t>https://ietresearch.onlinelibrary.wiley.com/doi/10.1049/cvi2.70078</t>
        </is>
      </c>
      <c r="O96" s="41" t="n"/>
      <c r="P96" s="41" t="inlineStr">
        <is>
          <t>&lt;p&gt;Traditional clinical diagnosis of autism spectrum disorder (ASD) relies heavily on subjective physician assessments, resulting in longer diagnostic cycles and low efficiency. Eye‐tracking technology offers a noninvasive approach to objectively record visual attention patterns, enabling the identification of autism‐specific visual behavioural features that serve as diagnostic indicators, showing unique advantages for autism diagnosis. This study proposes ET‐ASDNet, a deep learning framework based on ResNet18 with three specialised modules for analysing eye movement trajectories to assist in ASD screening. The framework incorporates dynamic trajectory perception, multi‐dimensional cross‐attention fusion and adaptive spatial feature integration to capture ASD‐specific visual patterns. Evaluation was conducted using stratified three‐fold cross‐validation on two public eye‐tracking datasets: the Eye‐tracking Scanpath Dataset, where ET‐ASDNet achieved 85.19% accuracy and 86.96% F1‐score, and the Saliency4ASD dataset, where it achieved 72.67% accuracy and 76.84% F1‐score. Results demonstrate that ET‐ASDNet can provide an objective tool for auxiliary ASD screening.&lt;/p&gt;</t>
        </is>
      </c>
      <c r="Q96" s="41" t="n"/>
      <c r="R96" s="41" t="n"/>
      <c r="S96" s="41" t="n"/>
    </row>
    <row r="97" ht="42" customHeight="1">
      <c r="A97" s="95" t="n">
        <v>235</v>
      </c>
      <c r="B97" s="95" t="n">
        <v>2026</v>
      </c>
      <c r="C97" s="41" t="inlineStr">
        <is>
          <t>Automatic measurement of social gaze during naturalistic conversations in autism</t>
        </is>
      </c>
      <c r="D97" s="41" t="inlineStr">
        <is>
          <t>10.1016/j.jpsychires.2026.05.015</t>
        </is>
      </c>
      <c r="E97" s="41" t="inlineStr">
        <is>
          <t>Lisa D Yankowitz and Mohan Kashyap Pargi and Ellis DeJardin and Casey J Zampella and Whitney Guthrie and Juhi Pandey and G Keith Bartley and Darren Chen and Denisa Q McDonald and Aashvi Manakiwala and Maya Khanna and Kelsey Keen and Gabriella Buboltz and Annie Yang and John D Herrington and Evangelos Sariyanidi and Robert T Schultz and Birkan Tunç</t>
        </is>
      </c>
      <c r="F97" s="41" t="inlineStr">
        <is>
          <t>Journal of Psychiatric Research</t>
        </is>
      </c>
      <c r="G97" s="41" t="inlineStr">
        <is>
          <t>Incluir provisionalmente</t>
        </is>
      </c>
      <c r="H97" s="41" t="inlineStr">
        <is>
          <t>Not recorded</t>
        </is>
      </c>
      <c r="I97" s="41" t="n"/>
      <c r="J97" s="41" t="inlineStr">
        <is>
          <t>Pending adjudication</t>
        </is>
      </c>
      <c r="K97" s="41" t="n"/>
      <c r="L97" s="41" t="n"/>
      <c r="M97" s="96" t="n"/>
      <c r="N97" s="41" t="inlineStr">
        <is>
          <t>https://doi.org/10.1016/j.jpsychires.2026.05.015</t>
        </is>
      </c>
      <c r="O97" s="41" t="n"/>
      <c r="P97" s="41" t="inlineStr">
        <is>
          <t>Standardized, granular measurement of social communication behaviors, such as social gaze during natural interactions, is needed for a range of psychiatric applications including diagnosis and detecting clinical change in conditions such as autism. Computational approaches show promise in automatically measuring social behaviors within natural settings. This study aims to automatically measure social gaze features from videos of dyadic conversations, characterize autism-related differences, and capture individual-level differences. 46 autistic Participants and 36 neurotypical Participants, aged 8-29 years, engaged in a brief video-recorded conversation with a research staff member (Partner). An automated social gaze detector was trained to detect whether each partner was looking at the other and achieved 89% cross-validated accuracy with human annotations. Comparing detailed automatic gaze measurements, autistic Participants spent less time looking at Partners and engaging in mutual gaze than neurotypical Participants did. They also initiated mutual gaze less frequently and had shorter mutual gaze episodes, but did not differ in mutual gaze counts. A social gaze summary score fusing individual variables correlated specifically with ADOS-2 Social Affect scores and not Restricted and Repetitive Behavior scores. A cross-validated multivariate classification model using gaze features was able to make individual-level diagnostic prediction (autism versus neurotypical) with 73% accuracy. This study provides a framework for automatically quantifying social gaze behaviors with high granularity and demonstrates its use in psychiatric research. This framework has a potential for enhancing measurement of social skills and tracking therapeutic progress in autism and other psychiatric conditions.</t>
        </is>
      </c>
      <c r="Q97" s="41" t="n"/>
      <c r="R97" s="41" t="n"/>
      <c r="S97" s="41" t="n"/>
    </row>
    <row r="98" ht="42" customHeight="1">
      <c r="A98" s="95" t="n">
        <v>236</v>
      </c>
      <c r="B98" s="95" t="n">
        <v>2025</v>
      </c>
      <c r="C98" s="41" t="inlineStr">
        <is>
          <t>An image-based analytics framework for early autism detection using eye movements</t>
        </is>
      </c>
      <c r="D98" s="41" t="inlineStr">
        <is>
          <t>10.1016/j.health.2025.100439</t>
        </is>
      </c>
      <c r="E98" s="41" t="inlineStr">
        <is>
          <t>Roaa Soloh and Lara Abou Orm and Dana Dabdoub</t>
        </is>
      </c>
      <c r="F98" s="41" t="inlineStr">
        <is>
          <t>Healthcare Analytics</t>
        </is>
      </c>
      <c r="G98" s="41" t="inlineStr">
        <is>
          <t>Incluir provisionalmente</t>
        </is>
      </c>
      <c r="H98" s="41" t="inlineStr">
        <is>
          <t>Not recorded</t>
        </is>
      </c>
      <c r="I98" s="41" t="n"/>
      <c r="J98" s="41" t="inlineStr">
        <is>
          <t>Pending adjudication</t>
        </is>
      </c>
      <c r="K98" s="41" t="n"/>
      <c r="L98" s="41" t="n"/>
      <c r="M98" s="96" t="n"/>
      <c r="N98" s="41" t="inlineStr">
        <is>
          <t>https://www.sciencedirect.com/science/article/pii/S2772442525000589</t>
        </is>
      </c>
      <c r="O98" s="41" t="n"/>
      <c r="P98" s="41" t="inlineStr">
        <is>
          <t>Autism Spectrum Disorder (ASD) is a complex neurodevelopmental condition whose early detection is crucial for improving social and cognitive outcomes. Current diagnostic tools are often costly, subjective, and inaccessible to many clinics. This work presents GazeScan, an image-based analytics framework that identifies ASD from eye-tracking behavior using only standard video input. The system non-invasively performs gaze estimation via a 16-point geometric calibration and transforms gaze trajectories into grayscale scanpath images. These images are classified using a lightweight convolutional neural network. GazeScan was evaluated on the Eye-Tracking Scan Path (ETSP) dataset with five-fold cross-validation, achieving 97.01% accuracy and an AUC of 0.98. The model's compact architecture enables real-time inference and mobile deployment without specialized hardware. The results obtained highlight the potential of accessible, AI-enabled digital screening tools to support early ASD detection and broader behavioral healthcare delivery.</t>
        </is>
      </c>
      <c r="Q98" s="41" t="n"/>
      <c r="R98" s="41" t="n"/>
      <c r="S98" s="41" t="n"/>
    </row>
    <row r="99" ht="42" customHeight="1">
      <c r="A99" s="95" t="n">
        <v>237</v>
      </c>
      <c r="B99" s="95" t="n">
        <v>2025</v>
      </c>
      <c r="C99" s="41" t="inlineStr">
        <is>
          <t>Late Fusion Model for Emotion Recognition from Facial Expressions and Biosignals in a Dataset of Children with Autism Spectrum Disorder</t>
        </is>
      </c>
      <c r="D99" s="41" t="inlineStr">
        <is>
          <t>10.3390/s25247485</t>
        </is>
      </c>
      <c r="E99" s="41" t="inlineStr">
        <is>
          <t>Dominika Kiejdo and Monika Depka Prądzinska and Teresa Zawadzka</t>
        </is>
      </c>
      <c r="F99" s="41" t="inlineStr">
        <is>
          <t>Sensors</t>
        </is>
      </c>
      <c r="G99" s="41" t="inlineStr">
        <is>
          <t>Incluir provisionalmente</t>
        </is>
      </c>
      <c r="H99" s="41" t="inlineStr">
        <is>
          <t>Not recorded</t>
        </is>
      </c>
      <c r="I99" s="41" t="n"/>
      <c r="J99" s="41" t="inlineStr">
        <is>
          <t>Pending adjudication</t>
        </is>
      </c>
      <c r="K99" s="41" t="n"/>
      <c r="L99" s="41" t="n"/>
      <c r="M99" s="96" t="n"/>
      <c r="N99" s="41" t="inlineStr">
        <is>
          <t>https://doi.org/10.3390/s25247485</t>
        </is>
      </c>
      <c r="O99" s="41" t="n"/>
      <c r="P99" s="41" t="inlineStr">
        <is>
          <t>Children with autism spectrum disorder (ASD) often display atypical emotional expressions and physiological responses, making emotion recognition challenging. This study proposes a multimodal recognition model employing a late fusion framework combining facial expression with physiological measures: electrodermal activity (EDA), temperature (TEMP), and heart rate (HR). Emotional states are annotated using two complementary schemes derived from a shared set of labels. Three annotators provide one categorical Ekman emotion for each timestamp. From these annotations, a majority-vote label identifies the dominant emotion, while a proportional distribution reflects the likelihood of each emotion based on the relative frequency of the annotators’ selections. Separate machine learning models are trained for each modality and for each annotation scheme, and their outputs are integrated through decision-level fusion. A distinct decision-level fusion model is constructed for each annotation scheme, ensuring that both the categorical and likelihood-based representations are optimally combined. The experiments on the EMBOA dataset, collected within the project “Affective loop in Socially Assistive Robotics as an intervention tool for children with autism”, show that the late fusion model achieves higher accuracy and robustness than unimodal baselines. The system attains an accuracy of 68% for categorical emotion classification and 78% under the likelihood-estimation scheme. The results obtained, although lower than those reported in other studies, suggest that further research into emotion recognition in autistic children using other fusions is warranted, even in the case of datasets with a significant number of missing values and low sample representation for certain emotions.</t>
        </is>
      </c>
      <c r="Q99" s="41" t="n"/>
      <c r="R99" s="41" t="n"/>
      <c r="S99" s="41" t="n"/>
    </row>
    <row r="100" ht="42" customHeight="1">
      <c r="A100" s="95" t="n">
        <v>239</v>
      </c>
      <c r="B100" s="95" t="n">
        <v>2025</v>
      </c>
      <c r="C100" s="41" t="inlineStr">
        <is>
          <t>Real-Time Classification for EEG Data in Children With ASD Using Deep Learning Techniques</t>
        </is>
      </c>
      <c r="D100" s="41" t="inlineStr">
        <is>
          <t>10.1002/DNEU.23009</t>
        </is>
      </c>
      <c r="E100" s="41" t="inlineStr">
        <is>
          <t>P L Lekshmylal and E Suresh Kumar and Ashalatha Radhakrishnan and G Shiny</t>
        </is>
      </c>
      <c r="F100" s="41" t="inlineStr">
        <is>
          <t>Developmental Neurobiology</t>
        </is>
      </c>
      <c r="G100" s="41" t="inlineStr">
        <is>
          <t>Incluir provisionalmente</t>
        </is>
      </c>
      <c r="H100" s="41" t="inlineStr">
        <is>
          <t>Not recorded</t>
        </is>
      </c>
      <c r="I100" s="41" t="n"/>
      <c r="J100" s="41" t="inlineStr">
        <is>
          <t>Pending adjudication</t>
        </is>
      </c>
      <c r="K100" s="41" t="n"/>
      <c r="L100" s="41" t="n"/>
      <c r="M100" s="96" t="n"/>
      <c r="N100" s="41" t="inlineStr">
        <is>
          <t>https://doi.org/10.1002/DNEU.23009</t>
        </is>
      </c>
      <c r="O100" s="41" t="n"/>
      <c r="P100" s="41" t="inlineStr">
        <is>
          <t>Autism spectrum disorder (ASD) presents unique challenges in diagnosis and treatment, necessitating innovative approaches to understanding its underlying neurophysiological mechanisms. Real-time classification of electroencephalography (EEG) data in children with ASD faces significant challenges due to variability in EEG signals caused by individual differences in brain activity, age, and behavioral states, complicating robust algorithm development. This study develops and validates a deep learning–based framework for real-time EEG classification in children with ASD, aiming to enhance diagnostic accuracy and enable timely interventions. The dataset includes EEG recordings from 60 children (30 with ASD and 30 typically developing), representing diverse age groups and behavioral profiles to improve generalizability. Pre-processing removes noise and artifacts through segmentation, short-time Fourier transform (STFT), and independent component analysis (ICA). Grid search optimization (GSO) enhances model performance by systematically searching hyperparameter combinations to find the optimal configuration. A hybrid convolutional neural network (CNN)–long short-term memory (LSTM) framework is proposed, combining convolutional layers for spatial feature extraction with LSTM layers for temporal sequence modeling. This hybrid model is the primary proposed solution for real-time EEG classification due to its ability to capture both spatial and temporal features critical for interpreting sequential EEG data in children with ASD. The model achieves an accuracy of 87.5%, a precision of 85.0%, a recall of 90.0%, and an F1 score of 87.5% implemented using MATLAB software. In comparison, ResNet, a baseline deep CNN model, achieves slightly higher accuracy (89.1%) but lacks temporal modeling capabilities essential for sequential EEG interpretation. Despite ResNet's marginally higher accuracy, the hybrid CNN–LSTM is favored as the final model for its superior temporal modeling, critical in EEG analysis. Future work may include real-time feedback mechanisms, mobile application development, and longitudinal data expansion.</t>
        </is>
      </c>
      <c r="Q100" s="41" t="n"/>
      <c r="R100" s="41" t="n"/>
      <c r="S100" s="41" t="n"/>
    </row>
    <row r="101" ht="42" customHeight="1">
      <c r="A101" s="95" t="n">
        <v>240</v>
      </c>
      <c r="B101" s="95" t="n">
        <v>2026</v>
      </c>
      <c r="C101" s="41" t="inlineStr">
        <is>
          <t>Symptom-based classification of 16p11.2 copy number variations underlying the multidimensional autism spectrum disorder phenotype using machine learning methods</t>
        </is>
      </c>
      <c r="D101" s="41" t="inlineStr">
        <is>
          <t>10.1016/j.reia.2026.202865</t>
        </is>
      </c>
      <c r="E101" s="41" t="inlineStr">
        <is>
          <t>Hilmi Bolat and Gül Ünsel-bolat and Edanur Bulut and Semiha Özgül and Duygu Selin Turan and Samet Çeli̇k and Özgür Ozan Koyuncu and Özgür Kirbiyik and Özge Özer Kaya and Yaşar Bekir Kutbay and Merve Saka Güvenç and Kadri Murat Erdoğan and S ̧ener Arikan and Tuba Sözen Türk and Altuğ Koç and Taha Reşid Özdemi̇r and Berk Özyilmaz and Gonca Özyurt and Burak Ordi̇n and Buket Kosova</t>
        </is>
      </c>
      <c r="F101" s="41" t="inlineStr">
        <is>
          <t>Research in Autism</t>
        </is>
      </c>
      <c r="G101" s="41" t="inlineStr">
        <is>
          <t>Incluir provisionalmente</t>
        </is>
      </c>
      <c r="H101" s="41" t="inlineStr">
        <is>
          <t>Not recorded</t>
        </is>
      </c>
      <c r="I101" s="41" t="n"/>
      <c r="J101" s="41" t="inlineStr">
        <is>
          <t>Pending adjudication</t>
        </is>
      </c>
      <c r="K101" s="41" t="n"/>
      <c r="L101" s="41" t="n"/>
      <c r="M101" s="96" t="n"/>
      <c r="N101" s="41" t="inlineStr">
        <is>
          <t>https://www.sciencedirect.com/science/article/pii/S3050656526000799</t>
        </is>
      </c>
      <c r="O101" s="41" t="n"/>
      <c r="P101" s="41" t="inlineStr">
        <is>
          <t>Purpose: Copy number variations (CNVs) in the 16p11.2 region are well-established contributors to neurodevelopmental disorders, yet phenotype variability across this locus remains insufficiently characterized. This study investigates clinical features and ASD-related symptoms among carriers of rare pathogenic and common CNVs, and evaluates symptom-level discriminability using machine learning (ML) methods. Methods: Genetic data from 7568 individuals were retrospectively screened, identifying 147 carriers of 16p11.2 CNVs. Detailed clinical assessments were completed for 50 participants. ASD-related symptoms were evaluated using a structured 25-item instrument. Group comparisons applied nonparametric statistics with effect sizes, confidence intervals, and FDR correction. ML analyses used PCA and k-means for feature selection, oversampling methods (SMOTE, Borderline-SMOTE, ADASYN), and five classifiers, evaluated through cross-validation. Results: Across pathogenic and common CNV groups, no significant differences were observed in social communication, restricted/repetitive behaviors, sensory symptoms, regression, or total autism scores (FDR-adjusted p &gt; 0.05). Aggression was more frequently endorsed in pathogenic CNV carriers (raw p = 0.030; FDR p = 0.098). BMI was higher in pathogenic CNVs, though nonsignificant after correction (raw p = 0.027; FDR p = 0.152). ML analyses identified three recurrent discriminative symptoms across multiple datasets: delayed response to name, unusual object play, and aggression. Dataset 3 (16 symptoms) provided the most balanced classification performance but, given the very small pathogenic CNV sample, results remain exploratory. Conclusion: Findings suggest that, while most autism-related symptoms do not differ between groups, aggression and increased BMI may represent preliminary phenotypic signals associated with pathogenic CNVs. Integrating clinical data from 147 CNV carriers further supports a potential widespread effect across the broader 16p11.2 locus rather than a single breakpoint-specific mechanism. However, all results should be interpreted cautiously due to limited sample size, and larger, systematically phenotyped cohorts are required to establish robust genotype–phenotype relationships.</t>
        </is>
      </c>
      <c r="Q101" s="41" t="n"/>
      <c r="R101" s="41" t="n"/>
      <c r="S101" s="41" t="n"/>
    </row>
    <row r="102" ht="42" customHeight="1">
      <c r="A102" s="95" t="n">
        <v>242</v>
      </c>
      <c r="B102" s="95" t="n">
        <v>2026</v>
      </c>
      <c r="C102" s="41" t="inlineStr">
        <is>
          <t>Neurophysiological EEG Characterization of Autism Spectrum Disorder Using DWT-Based Frequency Analysis With Selective Electrodes and Brain Segmentation: An Explainable AI-Driven Approach</t>
        </is>
      </c>
      <c r="D102" s="41" t="inlineStr">
        <is>
          <t>10.1096/FJ.202600019R</t>
        </is>
      </c>
      <c r="E102" s="41" t="inlineStr">
        <is>
          <t>Kazi Mahatir Mohammed Samir and Adnan Sami Sarker and Sawrav Das</t>
        </is>
      </c>
      <c r="F102" s="41" t="inlineStr">
        <is>
          <t>FASEB Journal</t>
        </is>
      </c>
      <c r="G102" s="41" t="inlineStr">
        <is>
          <t>Incluir provisionalmente</t>
        </is>
      </c>
      <c r="H102" s="41" t="inlineStr">
        <is>
          <t>Not recorded</t>
        </is>
      </c>
      <c r="I102" s="41" t="n"/>
      <c r="J102" s="41" t="inlineStr">
        <is>
          <t>Pending adjudication</t>
        </is>
      </c>
      <c r="K102" s="41" t="n"/>
      <c r="L102" s="41" t="n"/>
      <c r="M102" s="96" t="n"/>
      <c r="N102" s="41" t="inlineStr">
        <is>
          <t>https://doi.org/10.1096/FJ.202600019R</t>
        </is>
      </c>
      <c r="O102" s="41" t="n"/>
      <c r="P102" s="41" t="inlineStr">
        <is>
          <t>Autism Spectrum Disorder (ASD) diagnosis benefits from the technical analysis of neural oscillations. The objective identification of Autism Spectrum Disorder (ASD) is advanced through a dedicated engineering framework that analyzes neural oscillations via electroencephalogram (EEG) signals. This methodology synthesizes statistical signal processing, frequency-domain transformation, and computational intelligence. Multi-channel EEG data from 15 electrodes were first organized into seven functional brain regions. A Discrete Wavelet Transform (db4) was then applied for multiresolution decomposition, extracting and normalizing the spectral power of delta, theta, alpha, beta, and gamma frequency bands. This spectral characterization was augmented with statistical descriptors to quantify signal dynamics and complexity, creating a robust multi-domain feature set. For classification, the framework implements a comprehensive comparative analysis across multiple learning paradigms. The engineered feature space was processed by nine classical machine learning algorithms, eight deep neural network architectures, and four meta-learning strategies. Empirical validation revealed that Logistic Regression achieved 88.57% accuracy with an AUC of 0.77. Further Extra Trees achieving 86.42% accuracy. Long Short-Term Memory (LSTM) networks demonstrated strong sequential modeling capability, attaining a competitive accuracy of approximately 87%. While meta-learning preserved diagnostic sensitivity, it did not surpass the leading standalone models. To ensure clinical interpretability, Explainability was employed, identifying delta and theta band power as the most critical discriminative features. Consequently, this study delivers a technically rigorous, transparent, and automated pipeline for electrophysiological signal characterization, establishing a preliminary computational foundation for neurophysiological differentiation in pediatric ASD. All findings are preliminary and exploratory, pending validation in larger independent cohorts.</t>
        </is>
      </c>
      <c r="Q102" s="41" t="n"/>
      <c r="R102" s="41" t="n"/>
      <c r="S102" s="41" t="n"/>
    </row>
    <row r="103" ht="42" customHeight="1">
      <c r="A103" s="95" t="n">
        <v>244</v>
      </c>
      <c r="B103" s="95" t="n">
        <v>2026</v>
      </c>
      <c r="C103" s="41" t="inlineStr">
        <is>
          <t>DHCA-Net: A Novel Dual-Stream Hierarchical Channel Attention Network for Explainable Autism Spectrum Disorder Detection From Facial Images</t>
        </is>
      </c>
      <c r="D103" s="41" t="inlineStr">
        <is>
          <t>10.1002/JDN.70158</t>
        </is>
      </c>
      <c r="E103" s="41" t="inlineStr">
        <is>
          <t>Davinder Paul Singh and Tathagat Banerjee and C Anand Deva Durai and Shivam Mahendra Shukla and Prakash Gadipelli and Piyush Charan and Dheeraj Malhotra and Dharamvir and Ram Murat Singh and Yogendra Narayan and Vraj Patel and Ronak Panchal</t>
        </is>
      </c>
      <c r="F103" s="41" t="inlineStr">
        <is>
          <t>International Journal of Developmental Neuroscience</t>
        </is>
      </c>
      <c r="G103" s="41" t="inlineStr">
        <is>
          <t>Incluir provisionalmente</t>
        </is>
      </c>
      <c r="H103" s="41" t="inlineStr">
        <is>
          <t>Not recorded</t>
        </is>
      </c>
      <c r="I103" s="41" t="n"/>
      <c r="J103" s="41" t="inlineStr">
        <is>
          <t>Pending adjudication</t>
        </is>
      </c>
      <c r="K103" s="41" t="n"/>
      <c r="L103" s="41" t="n"/>
      <c r="M103" s="96" t="n"/>
      <c r="N103" s="41" t="inlineStr">
        <is>
          <t>https://doi.org/10.1002/JDN.70158</t>
        </is>
      </c>
      <c r="O103" s="41" t="n"/>
      <c r="P103" s="41" t="inlineStr">
        <is>
          <t>Autism spectrum disorder (ASD) consists of a spectrum of neurodevelopmental conditions characterized by complex behavioural traits and subtle, atypical facial morphologies. Analysing these facial biomarkers provides a promising, non-invasive avenue for objective clinical screening, addressing the subjectivity of traditional diagnostic processes. Therefore, the present study aims to introduce DHCA-Net, a deep learning framework designed for automated ASD detection through the analysis of facial images. The proposed architecture uses different levels of attention and different adaptive tuning to advance discriminative learning. Specifically, DHCA-Net introduces three novel attention mechanisms to advance discriminative learning: a hierarchical channel module for spatial-semantic processing, a temporal-depth convolutional module for local contextual control and an inverted residual multi-core module for dynamic feature learning. An adaptive refinement step is also introduced to denoise clinical features. To bolster and diversify the classifier, the model exploits deep spatial and contextual resources via a multi-head feature fusion (MHFF) mechanism. We conducted extensive testing on a benchmark dataset comprising 2936 diverse, preprocessed facial images (86.4% train, 10.2% test, 3.4% validation splits). A comparative analysis evaluated DHCA-Net against architectures such as DenseNet, Xception, EfficientNet and Swin-Transformer. The proposed model achieved 93.7% classification accuracy, a 0.9365 F1 score and a 0.9887 AUC, demonstrating superior performance. Furthermore, the model maintains an efficient average inference latency of 70.14 ms despite its mid-to-high computational complexity. This explainable framework offers significant clinical applicability for scalable screening, though future work must address generalization across broader demographic populations.</t>
        </is>
      </c>
      <c r="Q103" s="41" t="n"/>
      <c r="R103" s="41" t="n"/>
      <c r="S103" s="41" t="n"/>
    </row>
    <row r="104" ht="42" customHeight="1">
      <c r="A104" s="95" t="n">
        <v>246</v>
      </c>
      <c r="B104" s="95" t="n">
        <v>2025</v>
      </c>
      <c r="C104" s="41" t="inlineStr">
        <is>
          <t>MTT: Multi-Tier Transformer for Early Diagnosis of Autism Spectrum Disorder and Language Disorder in Infants</t>
        </is>
      </c>
      <c r="D104" s="41" t="inlineStr">
        <is>
          <t>10.1111/COIN.70131</t>
        </is>
      </c>
      <c r="E104" s="41" t="inlineStr">
        <is>
          <t>Jingyu Liu and Honghua Wang and Jialing Wang and Han Wu and Yifei Xu and Tao Zhang and Guangfeng Zhou</t>
        </is>
      </c>
      <c r="F104" s="41" t="inlineStr">
        <is>
          <t>Computational Intelligence</t>
        </is>
      </c>
      <c r="G104" s="41" t="inlineStr">
        <is>
          <t>Incluir provisionalmente</t>
        </is>
      </c>
      <c r="H104" s="41" t="inlineStr">
        <is>
          <t>Not recorded</t>
        </is>
      </c>
      <c r="I104" s="41" t="n"/>
      <c r="J104" s="41" t="inlineStr">
        <is>
          <t>Pending adjudication</t>
        </is>
      </c>
      <c r="K104" s="41" t="n"/>
      <c r="L104" s="41" t="n"/>
      <c r="M104" s="96" t="n"/>
      <c r="N104" s="41" t="inlineStr">
        <is>
          <t>https://doi.org/10.1111/COIN.70131</t>
        </is>
      </c>
      <c r="O104" s="41" t="n"/>
      <c r="P104" s="41" t="inlineStr">
        <is>
          <t>Current diagnosis of autism spectrum disorder (ASD) and developmental language/reading disorder (DLD/DD) relies predominantly on subjective behavioral assessments, this underscoring the urgent need for objective biomarkers to enable early intervention. This study proposes a Multi-Tier Transformer (MTT) model for early identification of ASD and DLD/DD using resting-state EEG baseline power values. To address severe class imbalance, we augmented the dataset using the SMOTE method. The MTT architecture integrates a Feature-Embedding layer, a Feature-Attention mechanism that dynamically weights multi-spectral inputs, and a dual-attention encoding block comprising both self-attention and cross-attention to enhance contextual representation learning from limited samples. Transfer learning was further employed to improve robustness by pre-training on augmented data and fine-tuning on original samples. Evaluated on clinical infant EEG data, the proposed MTT achieved an accuracy of 0.91 (95% CI: 0.89–0.93), recall of 0.89, and AUC of 0.97, significantly outperforming the state-of-the-art FT-transformer (p = 0.00091). The results indicate that MTT provides a robust and interpretable deep learning tool for auxiliary diagnosis of neurodevelopmental disorders in infancy.</t>
        </is>
      </c>
      <c r="Q104" s="41" t="n"/>
      <c r="R104" s="41" t="n"/>
      <c r="S104" s="41" t="n"/>
    </row>
    <row r="105" ht="42" customHeight="1">
      <c r="A105" s="95" t="n">
        <v>247</v>
      </c>
      <c r="B105" s="95" t="n">
        <v>2025</v>
      </c>
      <c r="C105" s="41" t="inlineStr">
        <is>
          <t>New intelligent music therapy method for applications of enhancing social skills of autism children based on TL-GCN and deep learning</t>
        </is>
      </c>
      <c r="D105" s="41" t="inlineStr">
        <is>
          <t>10.1038/s41598-025-26307-3</t>
        </is>
      </c>
      <c r="E105" s="41" t="inlineStr">
        <is>
          <t>Qilong Wu</t>
        </is>
      </c>
      <c r="F105" s="41" t="inlineStr">
        <is>
          <t>Scientific Reports</t>
        </is>
      </c>
      <c r="G105" s="41" t="inlineStr">
        <is>
          <t>Incluir provisionalmente</t>
        </is>
      </c>
      <c r="H105" s="41" t="inlineStr">
        <is>
          <t>Not recorded</t>
        </is>
      </c>
      <c r="I105" s="41" t="n"/>
      <c r="J105" s="41" t="inlineStr">
        <is>
          <t>Pending adjudication</t>
        </is>
      </c>
      <c r="K105" s="41" t="n"/>
      <c r="L105" s="41" t="n"/>
      <c r="M105" s="96" t="n"/>
      <c r="N105" s="41" t="inlineStr">
        <is>
          <t>https://doi.org/10.1038/s41598-025-26307-3</t>
        </is>
      </c>
      <c r="O105" s="41" t="n"/>
      <c r="P105" s="41" t="inlineStr">
        <is>
          <t>To address the long-standing challenges children with autism face in social skills and emotional regulation, this study introduces Emotion-based Music Intelligent Network (EmoMusik-Net)—a deep learning model designed for intelligent music therapy. The model focuses on emotional impairments exhibited during social interactions, integrating Transformer-based temporal modeling with a Transfer Learning-based Graph Convolutional Network (TL-GCN). This combination enables high-precision recognition of facial expression sequences and supports a dynamically adaptive, closed-loop mechanism for personalized music recommendation. EmoMusik-Net was trained and optimized using three publicly available emotional video datasets. A pre- and post-intervention study, conducted in collaboration with the families of 182 children with autism, employed questionnaire-based assessments to systematically evaluate the model’s real-world feasibility and effectiveness. Experimental results demonstrated that EmoMusik-Net achieved an emotion recognition accuracy above 0.970, an F1-score consistently over 0.960, and an Area Under the Curve (AUC) of 0.978. The model also showed outstanding robustness on large-scale datasets, with a stability score of 0.994, indicating strong classification performance and generalizability. In terms of intervention outcomes, boys aged 1–6 showed a marked increase in social interest scores, rising from 1.280 to 2.540—a 98.44% improvement. Girls aged 7–12 exhibited significant gains in emotional response scores, from 1.670 to 3.120—an 86.77% increase. Further statistical analysis using the Mixed-effects Model for Repeated Measures (MMRM) and bootstrap confidence interval estimation confirmed the intervention’s significance both statistically and clinically, with particularly strong effects observed in younger participants. Expert blind evaluations further validated the system’s effectiveness, showing high consistency in rhythm and emotion matching. The Intraclass Correlation Coefficient (ICC) ranged from 0.75 to 0.91, with matching accuracy surpassing 94% in certain subgroups. EmoMusik-Net not only addresses the current research gap in integrating intelligent emotion recognition with music-based interventions but also offers a responsive, technology-driven support tool for parents, educators, and clinicians. This approach holds strong potential to advance autism spectrum disorder interventions toward personalized, data-driven methodologies.</t>
        </is>
      </c>
      <c r="Q105" s="41" t="n"/>
      <c r="R105" s="41" t="n"/>
      <c r="S105" s="41" t="n"/>
    </row>
    <row r="106" ht="42" customHeight="1">
      <c r="A106" s="95" t="n">
        <v>248</v>
      </c>
      <c r="B106" s="95" t="n">
        <v>2026</v>
      </c>
      <c r="C106" s="41" t="inlineStr">
        <is>
          <t>Optimized quadrangle attention consolidated convolutional multi-scale vision transformer based autism detection</t>
        </is>
      </c>
      <c r="D106" s="41" t="inlineStr">
        <is>
          <t>10.1016/j.pscychresns.2026.112251</t>
        </is>
      </c>
      <c r="E106" s="41" t="inlineStr">
        <is>
          <t>Jagadesh Balasubramani</t>
        </is>
      </c>
      <c r="F106" s="41" t="inlineStr">
        <is>
          <t>Psychiatry Research - Neuroimaging</t>
        </is>
      </c>
      <c r="G106" s="41" t="inlineStr">
        <is>
          <t>Incluir provisionalmente</t>
        </is>
      </c>
      <c r="H106" s="41" t="inlineStr">
        <is>
          <t>Not recorded</t>
        </is>
      </c>
      <c r="I106" s="41" t="n"/>
      <c r="J106" s="41" t="inlineStr">
        <is>
          <t>Pending adjudication</t>
        </is>
      </c>
      <c r="K106" s="41" t="n"/>
      <c r="L106" s="41" t="n"/>
      <c r="M106" s="96" t="n"/>
      <c r="N106" s="41" t="inlineStr">
        <is>
          <t>https://doi.org/10.1016/j.pscychresns.2026.112251</t>
        </is>
      </c>
      <c r="O106" s="41" t="n"/>
      <c r="P106" s="41" t="inlineStr">
        <is>
          <t>Autism is a complex neurological condition characterized by repetitive behaviours, varied speech and difficulties in social interaction. Identifying autism spectrum using traditional methods alone is challenging due to its complexity and variability. In order to facilitate earlier and more accurate detection, Artificial intelligence (AI) methods have been developed to improve traditional diagnostic techniques. Standard diagnostic methods often struggle with reliability due to the variability and complexity of autistic individuals. To overcome these challenges, this study proposes a novel Deep Learning (DL) based framework for efficient and accurate autism spectrum detection. The input data are first pre-processed using an Adaptive Median Gaussian Filter (AMGF) to remove noise while preserving essential image features. Then, Generative Adversarial Networks (GANs) are employed for data augmentation, effectively overcoming dataset imbalance and security. Feature extraction is carried out using the Deep Multi-scale and multi-level enclosed attentional DarkNet (DMM-AND) model, which captures both fine-grained and high-level patterns. Finally, autism spectrum detection is performed using the Optimized Quadrangle Attention consolidated Convolutional Multi-scale Vision Transformer (OQA-CMVT) model. Here, the Random Spiral exploit chimp optimization algorithm (RS-COA) is used for the hyperparameter tuning process. The proposed technique achieves 97.96% accuracy for the autistic children's facial dataset and 98.04% for the Autism_Image_Data dataset.</t>
        </is>
      </c>
      <c r="Q106" s="41" t="n"/>
      <c r="R106" s="41" t="n"/>
      <c r="S106" s="41" t="n"/>
    </row>
    <row r="107" ht="42" customHeight="1">
      <c r="A107" s="95" t="n">
        <v>249</v>
      </c>
      <c r="B107" s="95" t="n">
        <v>2025</v>
      </c>
      <c r="C107" s="41" t="inlineStr">
        <is>
          <t>An early detection of autism spectrum disorder using machine learning</t>
        </is>
      </c>
      <c r="D107" s="41" t="inlineStr">
        <is>
          <t>10.1016/j.compbiomed.2025.111238</t>
        </is>
      </c>
      <c r="E107" s="41" t="inlineStr">
        <is>
          <t>Shaba Irram and Mohammad Suaib</t>
        </is>
      </c>
      <c r="F107" s="41" t="inlineStr">
        <is>
          <t>Computers in Biology and Medicine</t>
        </is>
      </c>
      <c r="G107" s="41" t="inlineStr">
        <is>
          <t>Incluir provisionalmente</t>
        </is>
      </c>
      <c r="H107" s="41" t="inlineStr">
        <is>
          <t>Not recorded</t>
        </is>
      </c>
      <c r="I107" s="41" t="n"/>
      <c r="J107" s="41" t="inlineStr">
        <is>
          <t>Pending adjudication</t>
        </is>
      </c>
      <c r="K107" s="41" t="n"/>
      <c r="L107" s="41" t="n"/>
      <c r="M107" s="96" t="n"/>
      <c r="N107" s="41" t="inlineStr">
        <is>
          <t>https://www.sciencedirect.com/science/article/pii/S0010482525015914</t>
        </is>
      </c>
      <c r="O107" s="41" t="n"/>
      <c r="P107" s="41" t="inlineStr">
        <is>
          <t>Background Children with autism spectrum disorder (ASD), a developmental disease, exhibit limited and repetitive activities in addition to challenges with communication and social interaction. Numerous neurological disorders have been identified with the aid of the electroencephalography (EEG) technology, which measures the electrical activity of the brain. Objective The primary purpose of this study is to use EEG data to detect ASD in newborns. Methods Power values from baseline EEG recordings of babies are processed and analyzed to extract relevant information. Using machine learning approaches like decision tree (DT), random forest (RF), and support vector machine (SVM) and Explainable AI(SHAP), the model is trained using extracted data to differentiate between those with ASD and those who are usually developing. SHAP (SHapley Additive exPlanations) is a technique that can be used to describe the output of machine learning models. Understanding the rationale behind the predictions produced by the best-performing model is made easier with SHAP. Results Our machine learning model with SVM classifier (AUC = 93 %) and RF classifier (AUC = 90 %) has demonstrated exceptional performance in diagnosing infants with ASD. Novelty : Previously little-focused, this work provides a machine learning model with the use of explainable AI to identify autism spectrum disorder in children under the age of one. Early identification of ASD is challenging since children under the age of 18 months do not exhibit many behavioral indicators. Therefore, medical reports of infants' EEGs are useful in determining whether or not an infant has ASD. Applications: As a result, this model may be used to automatically diagnose ASD using the infant's EEG data.</t>
        </is>
      </c>
      <c r="Q107" s="41" t="n"/>
      <c r="R107" s="41" t="n"/>
      <c r="S107" s="41" t="n"/>
    </row>
    <row r="108" ht="42" customHeight="1">
      <c r="A108" s="95" t="n">
        <v>250</v>
      </c>
      <c r="B108" s="95" t="n">
        <v>2026</v>
      </c>
      <c r="C108" s="41" t="inlineStr">
        <is>
          <t>An Effective LRSF-DLNN-Based Autism Spectrum Disorder Prediction Using EEG and fMRI</t>
        </is>
      </c>
      <c r="D108" s="41" t="inlineStr">
        <is>
          <t>10.1002/DNEU.70047</t>
        </is>
      </c>
      <c r="E108" s="41" t="inlineStr">
        <is>
          <t>Sahunthala S and Malathi S and Tamil Thendral M and Sudhahar T N</t>
        </is>
      </c>
      <c r="F108" s="41" t="inlineStr">
        <is>
          <t>Developmental neurobiology</t>
        </is>
      </c>
      <c r="G108" s="41" t="inlineStr">
        <is>
          <t>Incluir provisionalmente</t>
        </is>
      </c>
      <c r="H108" s="41" t="inlineStr">
        <is>
          <t>Not recorded</t>
        </is>
      </c>
      <c r="I108" s="41" t="n"/>
      <c r="J108" s="41" t="inlineStr">
        <is>
          <t>Pending adjudication</t>
        </is>
      </c>
      <c r="K108" s="41" t="n"/>
      <c r="L108" s="41" t="n"/>
      <c r="M108" s="96" t="n"/>
      <c r="N108" s="41" t="inlineStr">
        <is>
          <t>https://doi.org/10.1002/DNEU.70047</t>
        </is>
      </c>
      <c r="O108" s="41" t="n"/>
      <c r="P108" s="41" t="inlineStr">
        <is>
          <t>In today's society, autism spectrum disorder (ASD) is a common neurological disorder that affects a person's behavior and communication. Hence, an early ASD prediction is essential for improving the lifecycle of ASD patients. Recently, many works have been deployed for diagnosing ASD using the electroencephalogram (EEG) and magnetic resonance imaging (MRI). But they are inefficient owing to the irrelevant noises and misclassification outcomes. Hence, a well-ordered logistic regression with scaled function-based deep learning neural network (LRSF-DLNN)-based ASD prediction using EEG and functional MRI (fMRI) is proposed. Initially, the inputs, like the EEG signal and fMRI image of the eye, are gathered and then subjected to the preprocessing phase. Here, for performing noise removal of EEG, the cosine-based Butterworth filter (CBF) approach is established. Similarly, the fMRI undergoes slice time correction and a GF filter-based smoothing process. Then, the preprocessed EEG is decomposed by utilizing weighted penalty factor-centric variational mode decomposition (WPFVMD), and the process of alpha and theta band estimation is performed on the basis of single-scale time dependent-based event-related spectral perturbation (SSTD-ERSP). Likewise, the features are extracted from both the decomposed EEG and smoothed fMRI. Next, the extracted features are given for feature selection (FS) utilizing distance functional green anaconda optimization (DFGAO). Lastly, the optimal features are given to the LRSF-DLNN classifier, which efficiently predicts ASD. Hence, the evaluation outcomes exposed that the proposed technique achieved better performance with a higher accuracy (98.8%) than other prevailing models.</t>
        </is>
      </c>
      <c r="Q108" s="41" t="n"/>
      <c r="R108" s="41" t="n"/>
      <c r="S108" s="41" t="n"/>
    </row>
    <row r="109" ht="42" customHeight="1">
      <c r="A109" s="95" t="n">
        <v>251</v>
      </c>
      <c r="B109" s="95" t="n">
        <v>2025</v>
      </c>
      <c r="C109" s="41" t="inlineStr">
        <is>
          <t>Leveraging Deep Learning for Early Detection of Autism Spectrum Disorder in Augmented and Virtual Reality Mental Healthcare Environments</t>
        </is>
      </c>
      <c r="D109" s="41" t="inlineStr">
        <is>
          <t>10.1002/9781394302864.CH6</t>
        </is>
      </c>
      <c r="E109" s="41" t="inlineStr">
        <is>
          <t>Manjunath Ramanna Lamani and V Asha and K Padmaja</t>
        </is>
      </c>
      <c r="F109" s="41" t="inlineStr">
        <is>
          <t>Augmented and Virtual Reality in Immersive Healthcare</t>
        </is>
      </c>
      <c r="G109" s="41" t="inlineStr">
        <is>
          <t>Incluir provisionalmente</t>
        </is>
      </c>
      <c r="H109" s="41" t="inlineStr">
        <is>
          <t>Report located; assessment pending</t>
        </is>
      </c>
      <c r="I109" s="41" t="n"/>
      <c r="J109" s="41" t="inlineStr">
        <is>
          <t>Pending adjudication</t>
        </is>
      </c>
      <c r="K109" s="41" t="n"/>
      <c r="L109" s="41" t="n"/>
      <c r="M109" s="96" t="n"/>
      <c r="N109" s="41" t="inlineStr">
        <is>
          <t>https://onlinelibrary.wiley.com/doi/10.1002/9781394302864.ch6</t>
        </is>
      </c>
      <c r="O109" s="41" t="inlineStr">
        <is>
          <t>Informe localizado en Wiley. El resumen describe un marco de aprendizaje profundo en entornos AR/VR; se requiere evaluar el capítulo para confirmar diseño empírico y resultados.</t>
        </is>
      </c>
      <c r="P109" s="41" t="inlineStr">
        <is>
          <t>The advent of digital health interventions offers new vistas for the early detection and management of autism spectrum disorder (ASD). This paper explores the innovative application of deep learning algorithms within augmented reality (AR) and virtual reality (VR) environments to enhance the early detection of ASD. Integrating AR and VR in mental healthcare provides immersive, controlled settings in which individuals’ behaviors and responses can be observed and analyzed in real time. We propose a novel framework that utilizes deep learning techniques to process and analyze the data collected from these digital environments. Our approach leverages facial expression analysis, eye tracking, and behavioral pattern recognition to identify early signs of ASD. By capturing subtle nuances in behavior often overlooked in traditional diagnostic settings, our method offers a non-invasive, engaging, and efficient alternative for early ASD detection. The potential of this technology extends beyond diagnosis, offering possibilities for personalized intervention strategies that can be adapted to each individual's unique needs. Our findings indicate that deep learning in AR and VR environments could significantly enhance the accuracy and timeliness of ASD diagnosis, paving the way for earlier and more effective interventions. This study underscores the importance of interdisciplinary collaboration in developing innovative healthcare solutions, combining the fields of artificial intelligence, psychology, and digital media to improve outcomes for individuals with ASD.</t>
        </is>
      </c>
      <c r="Q109" s="41" t="n"/>
      <c r="R109" s="41" t="n"/>
      <c r="S109" s="41" t="n"/>
    </row>
    <row r="110" ht="42" customHeight="1">
      <c r="A110" s="95" t="n">
        <v>252</v>
      </c>
      <c r="B110" s="95" t="n">
        <v>2025</v>
      </c>
      <c r="C110" s="41" t="inlineStr">
        <is>
          <t>A New Paradigm for Autism Spectrum Disorder Discrimination in Children Utilizing EEG Data Collected During Cartoon Viewing With a Focus on Atypical Semantic Processing</t>
        </is>
      </c>
      <c r="D110" s="41" t="inlineStr">
        <is>
          <t>10.1002/aur.70105</t>
        </is>
      </c>
      <c r="E110" s="41" t="inlineStr">
        <is>
          <t>Lin Deng and Meng Jie Lu and Le tong Yang and Yue Zhang and Hang yu Tan and Miao Cao and Fei Li</t>
        </is>
      </c>
      <c r="F110" s="41" t="inlineStr">
        <is>
          <t>Autism Research</t>
        </is>
      </c>
      <c r="G110" s="41" t="inlineStr">
        <is>
          <t>Incluir provisionalmente</t>
        </is>
      </c>
      <c r="H110" s="41" t="inlineStr">
        <is>
          <t>Not recorded</t>
        </is>
      </c>
      <c r="I110" s="41" t="n"/>
      <c r="J110" s="41" t="inlineStr">
        <is>
          <t>Pending adjudication</t>
        </is>
      </c>
      <c r="K110" s="41" t="n"/>
      <c r="L110" s="41" t="n"/>
      <c r="M110" s="96" t="n"/>
      <c r="N110" s="41" t="inlineStr">
        <is>
          <t>https://doi.org/10.1002/aur.70105</t>
        </is>
      </c>
      <c r="O110" s="41" t="n"/>
      <c r="P110" s="41" t="inlineStr">
        <is>
          <t>Autism spectrum disorder (ASD) is characterized by impaired social interaction and communication skills, with semantic processing difficulties being a hallmark feature that significantly impacts social communication. While traditional neuroimaging studies have provided insights into language processing in ASD, ecological validity remains a challenge, particularly when assessing young children. This study introduces a novel approach to evaluate atypical semantic processing in children with ASD (aged 4–10 years) through electroencephalography (EEG) data collection during cartoon viewing, offering a more natural assessment environment. We developed an innovative methodology combining pretrained language models with regression techniques in a machine learning framework. The analysis incorporated the Six-dimensional Semantic Database system and EEG topographical mapping to investigate semantic processing preferences and neural mechanisms across various word dimensions. Our semantic processing model demonstrated robust performance with high sensitivity (91.3%) and moderate specificity (61.0%); findings successfully replicated in validation analysis. These results reveal distinct patterns in how children with ASD process semantic information, particularly in their integration and response to emotional semantic dimensions. These findings help us understand the language processing patterns in ASD and provide potential applications for auxiliary diagnosis in more natural settings, meeting important needs in clinical practice.</t>
        </is>
      </c>
      <c r="Q110" s="41" t="n"/>
      <c r="R110" s="41" t="n"/>
      <c r="S110" s="41" t="n"/>
    </row>
    <row r="111" ht="42" customHeight="1">
      <c r="A111" s="95" t="n">
        <v>254</v>
      </c>
      <c r="B111" s="95" t="n">
        <v>2026</v>
      </c>
      <c r="C111" s="41" t="inlineStr">
        <is>
          <t>Hybrid groupers-moray orangutan optimization algorithm-based dense-resolution network for autism spectrum disorder detection using multimodal data</t>
        </is>
      </c>
      <c r="D111" s="41" t="inlineStr">
        <is>
          <t>10.1016/j.pscychresns.2026.112204</t>
        </is>
      </c>
      <c r="E111" s="41" t="inlineStr">
        <is>
          <t>Urtti Bhagyalatha and Bidush Kumar Sahoo and Satish Muppidi</t>
        </is>
      </c>
      <c r="F111" s="41" t="inlineStr">
        <is>
          <t>Psychiatry Research - Neuroimaging</t>
        </is>
      </c>
      <c r="G111" s="41" t="inlineStr">
        <is>
          <t>Incluir provisionalmente</t>
        </is>
      </c>
      <c r="H111" s="41" t="inlineStr">
        <is>
          <t>Not recorded</t>
        </is>
      </c>
      <c r="I111" s="41" t="n"/>
      <c r="J111" s="41" t="inlineStr">
        <is>
          <t>Pending adjudication</t>
        </is>
      </c>
      <c r="K111" s="41" t="n"/>
      <c r="L111" s="41" t="n"/>
      <c r="M111" s="96" t="n"/>
      <c r="N111" s="41" t="inlineStr">
        <is>
          <t>https://doi.org/10.1016/j.pscychresns.2026.112204</t>
        </is>
      </c>
      <c r="O111" s="41" t="n"/>
      <c r="P111" s="41" t="inlineStr">
        <is>
          <t>Autism Spectrum Disorder (ASD) is a neurodevelopmental disorder involving cognitive and social impairments. Precise diagnosis is vital for effective intervention. However, conventional diagnostic techniques exhibited poor generalization, and high error rates while dealing with subtle patterns in neuroimaging or behavioral datasets. To resolve these concerns, this research introduces the Groupers and Moray Orangutan Optimization Algorithm based Dense-Resolution Network (GMOA-DRNet). The multimodal inputs consist of Magnetic Resonance Imaging (MRI) brain images and autism-related phenotypic data. Initially, input brain images are pre-processed by Geometric Mean filters and Region of Interest (RoI) extraction. Then, Functional connectivity-based pivotal region are identified using GMOA. After that, feature extraction is performed by Tamura features and Gradient Directional Pattern (GDP). Concurrently, autism-related data is normalized based on the hyperbolic tangent function, and relevant features are selected using ANOVA. Moreover, data augmentation is conducted using the Adaptive Synthetic Sampling Approach (ADASYN) technique. The extracted features and augmented data are used for ASD detection by the DRNet, trained using GMOA, which combines Groupers and Moray Eels Optimization (GMEO) and Orangutan Optimization Algorithm (OOA). Moreover, GMOA-DRNet achieved better performance with an accuracy of 92.77%, sensitivity of 92.52%, specificity of 92.77%, and a False Omission Rate (FOR) of 0.080.</t>
        </is>
      </c>
      <c r="Q111" s="41" t="n"/>
      <c r="R111" s="41" t="n"/>
      <c r="S111" s="41" t="n"/>
    </row>
    <row r="112" ht="42" customHeight="1">
      <c r="A112" s="95" t="n">
        <v>257</v>
      </c>
      <c r="B112" s="95" t="n">
        <v>2025</v>
      </c>
      <c r="C112" s="41" t="inlineStr">
        <is>
          <t>The Use of the Social Robot LOVOT for Children with Autism Spectrum Disorder: A Feasibility Study</t>
        </is>
      </c>
      <c r="D112" s="41" t="inlineStr">
        <is>
          <t>10.3233/SHTI251499</t>
        </is>
      </c>
      <c r="E112" s="41" t="inlineStr">
        <is>
          <t>Anders Bobo Larsen and Rasmus Birk Buhl and Kristina Ørtoft Müller and Birthe Dinesen</t>
        </is>
      </c>
      <c r="F112" s="41" t="inlineStr">
        <is>
          <t>Studies in Health Technology and Informatics</t>
        </is>
      </c>
      <c r="G112" s="41" t="inlineStr">
        <is>
          <t>Incluir provisionalmente</t>
        </is>
      </c>
      <c r="H112" s="41" t="inlineStr">
        <is>
          <t>Not recorded</t>
        </is>
      </c>
      <c r="I112" s="41" t="n"/>
      <c r="J112" s="41" t="inlineStr">
        <is>
          <t>Pending adjudication</t>
        </is>
      </c>
      <c r="K112" s="41" t="n"/>
      <c r="L112" s="41" t="n"/>
      <c r="M112" s="96" t="n"/>
      <c r="N112" s="41" t="inlineStr">
        <is>
          <t>https://doi.org/10.3233/SHTI251499</t>
        </is>
      </c>
      <c r="O112" s="41" t="n"/>
      <c r="P112" s="41" t="inlineStr">
        <is>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specializes in special education programs for children with ASD. The interactions between children with ASD and the social robot were tested in individual sessions twice per week for a total of four weeks. Four children with ASD between 9-14 years were included (n=4). A triangulation of data collection techniques was used: Participant observation (n = 15 hours), children's questionnaire (n = 4), and semi-structured interviews with staff (n = 3). Findings: Findings can be summarized as follows: Acceptance of the social robot, positive changes in mood and behavior of children with ASD, a secure relationship, technical and practical issues to overcome, and ethical considerations. Conclusion: The professional staff saw a potential for using the robot with AI functionalities as a pedagogical tool for children with ASD.</t>
        </is>
      </c>
      <c r="Q112" s="41" t="n"/>
      <c r="R112" s="41" t="n"/>
      <c r="S112" s="41" t="n"/>
    </row>
    <row r="113" ht="42" customHeight="1">
      <c r="A113" s="95" t="n">
        <v>259</v>
      </c>
      <c r="B113" s="95" t="n">
        <v>2026</v>
      </c>
      <c r="C113" s="41" t="inlineStr">
        <is>
          <t>Data-Driven and Explainable Discovery of Autism Spectrum Disorder Patterns Across Age Groups</t>
        </is>
      </c>
      <c r="D113" s="41" t="inlineStr">
        <is>
          <t>10.1155/HBE2/1923339</t>
        </is>
      </c>
      <c r="E113" s="41" t="inlineStr">
        <is>
          <t>Md Anisur Rahman and Md Geaur Rahman and Uffe Kock Wiil and Md Anwarul Kaium Patwary and Mohammad Zavid Parvez and Shazia Rehman and Fadi Thabtah</t>
        </is>
      </c>
      <c r="F113" s="41" t="inlineStr">
        <is>
          <t>Human Behavior and Emerging Technologies</t>
        </is>
      </c>
      <c r="G113" s="41" t="inlineStr">
        <is>
          <t>Incluir provisionalmente</t>
        </is>
      </c>
      <c r="H113" s="41" t="inlineStr">
        <is>
          <t>Not recorded</t>
        </is>
      </c>
      <c r="I113" s="41" t="n"/>
      <c r="J113" s="41" t="inlineStr">
        <is>
          <t>Pending adjudication</t>
        </is>
      </c>
      <c r="K113" s="41" t="n"/>
      <c r="L113" s="41" t="n"/>
      <c r="M113" s="96" t="n"/>
      <c r="N113" s="41" t="inlineStr">
        <is>
          <t>https://doi.org/10.1155/HBE2/1923339</t>
        </is>
      </c>
      <c r="O113" s="41" t="n"/>
      <c r="P113" s="41" t="inlineStr">
        <is>
          <t>Autism Spectrum Disorder (ASD) presents a complex and diverse challenge, with difficulties in social communication and restricted interests manifesting differently among children, adolescents and adults. The traditional ASD diagnosis is often time consuming and resource intensive, delaying access to crucial interventions. Early detection of ASD is vital, as it enables timely referral for comprehensive assessment and supports interventions during key developmental periods, greatly enhancing long-term outcomes. To address these challenges, this research presents three complementary studies examining ASD detection across children, adolescents and adults. Using the Autism Spectrum Quotient (AQ) short-form dataset encompassing behavioural, communication and self-reported indicators, each study applies decision tree machine learning models to identify behavioural screening patterns within each age group. Study 1 focuses on children, highlighting observable social and behavioural cues; Study 2 investigates adolescents, revealing transitional communication and self-awareness patterns; and Study 3 explores adults, emphasising subtle self-reported and behavioural markers. Across studies, interpretable models achieved strong classification accuracy while revealing developmental variations in ASD-related traits. Collectively, these findings enhance understanding of age-specific patterns in ASD expression, support earlier and more individualised screening and provide a foundation for designing tailored interventions that align with developmental milestones and improve overall care quality.</t>
        </is>
      </c>
      <c r="Q113" s="41" t="n"/>
      <c r="R113" s="41" t="n"/>
      <c r="S113" s="41" t="n"/>
    </row>
    <row r="114" ht="42" customHeight="1">
      <c r="A114" s="95" t="n">
        <v>261</v>
      </c>
      <c r="B114" s="95" t="n">
        <v>2025</v>
      </c>
      <c r="C114" s="41" t="inlineStr">
        <is>
          <t>Artificial Intelligence Networks Combining Histopathology and Machine Learning Can Extract Axon Pathology in Autism Spectrum Disorder</t>
        </is>
      </c>
      <c r="D114" s="41" t="inlineStr">
        <is>
          <t>10.1002/AUR.70135</t>
        </is>
      </c>
      <c r="E114" s="41" t="inlineStr">
        <is>
          <t>Arash Yazdanbakhsh and Kim T M Dang and Kelvin Kuang and Tingru Lian and Xuefeng Liu and Songlin Xie and Basilis Zikopoulos</t>
        </is>
      </c>
      <c r="F114" s="41" t="inlineStr">
        <is>
          <t>Autism Research</t>
        </is>
      </c>
      <c r="G114" s="41" t="inlineStr">
        <is>
          <t>Incluir provisionalmente</t>
        </is>
      </c>
      <c r="H114" s="41" t="inlineStr">
        <is>
          <t>Not recorded</t>
        </is>
      </c>
      <c r="I114" s="41" t="n"/>
      <c r="J114" s="41" t="inlineStr">
        <is>
          <t>Pending adjudication</t>
        </is>
      </c>
      <c r="K114" s="41" t="n"/>
      <c r="L114" s="41" t="n"/>
      <c r="M114" s="96" t="n"/>
      <c r="N114" s="41" t="inlineStr">
        <is>
          <t>https://doi.org/10.1002/AUR.70135</t>
        </is>
      </c>
      <c r="O114" s="41" t="n"/>
      <c r="P114" s="41" t="inlineStr">
        <is>
          <t>Axon features that underlie the structural and functional organization of cortical pathways have distinct patterns in the brains of neurotypical controls (CTR) compared to individuals with Autism Spectrum Disorder (ASD). However, detailed axon study demands labor-intensive surveys and time-consuming analysis of microscopic sections from postmortem human brain tissue, making it challenging to systematically examine large regions of the brain. To address these challenges, we developed an approach that uses machine learning to automatically classify microscopic sections from ASD and CTR brains, while also considering different white matter regions: superficial white matter (SWM), which contains a majority of axons that connect nearby cortical areas, and deep white matter (DWM), which is comprised exclusively of axons that participate in long-range pathways. The result was a deep neural network that can successfully classify the white matter below the anterior cingulate cortex (ACC) of ASD and CTR groups with 98% accuracy, while also distinguishing between DWM and SWM pathway composition with high average accuracy, up to 80%. Examination of image regions important for network classification and misclassification, through sensitivity maps, along with multidimensional scaling analysis, helped identify key pathological markers of ASD and highlighted the spectrum of ASD heterogeneity and overlaps with neurotypical characteristics. Large datasets that can be used to expand training, validation, and testing of this network have the potential to automate high-resolution microscopic analysis of postmortem brain tissue, so that it can be used to systematically study white matter across brain regions in health and disease.</t>
        </is>
      </c>
      <c r="Q114" s="41" t="n"/>
      <c r="R114" s="41" t="n"/>
      <c r="S114" s="41" t="n"/>
    </row>
    <row r="115" ht="42" customHeight="1">
      <c r="A115" s="95" t="n">
        <v>262</v>
      </c>
      <c r="B115" s="95" t="n">
        <v>2026</v>
      </c>
      <c r="C115" s="41" t="inlineStr">
        <is>
          <t>Profiling Chinese children with symptoms of SpLD, ADHD, or ASD: a transdiagnostic and biopsychosocial study</t>
        </is>
      </c>
      <c r="D115" s="41" t="inlineStr">
        <is>
          <t>10.1186/s12888-025-07754-8</t>
        </is>
      </c>
      <c r="E115" s="41" t="inlineStr">
        <is>
          <t>Duo Liu and Ziqian Wei and Urs Maurer and Kevin Kien Hoa Chung and Jesus Alfonso D Datu and Liory Fern-Pollak and Taeko Wydell and Winnie Wan Yee Tso and Fenghua Sun and Lirong Luo and Li Chih Wang and Yen Na Yum and Guandong Xu and Su Li</t>
        </is>
      </c>
      <c r="F115" s="41" t="inlineStr">
        <is>
          <t>BMC Psychiatry</t>
        </is>
      </c>
      <c r="G115" s="41" t="inlineStr">
        <is>
          <t>Incluir provisionalmente</t>
        </is>
      </c>
      <c r="H115" s="41" t="inlineStr">
        <is>
          <t>Not recorded</t>
        </is>
      </c>
      <c r="I115" s="41" t="n"/>
      <c r="J115" s="41" t="inlineStr">
        <is>
          <t>Pending adjudication</t>
        </is>
      </c>
      <c r="K115" s="41" t="n"/>
      <c r="L115" s="41" t="n"/>
      <c r="M115" s="96" t="n"/>
      <c r="N115" s="41" t="inlineStr">
        <is>
          <t>https://doi.org/10.1186/s12888-025-07754-8</t>
        </is>
      </c>
      <c r="O115" s="41" t="n"/>
      <c r="P115" s="41" t="inlineStr">
        <is>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Following the transdiagnostic approach and biopsychosocial model, this study aims to cluster and profile children with these symptoms via cognitive, psychological, and ecological factors, using an unsupervised machine learning algorithm. Methods: Based on parent-report checklists, 267 Chinese primary school children in Grades 1–4 with at least one type of NDD symptoms were identified (164 boys; age in months: M = 102, SD = 17.30) from a bigger dataset (N = 1,034). A typically developing (TD) control group was created and matched with the NDD group in terms of age, gender, nonverbal IQ, and family socioeconomic status (SES). By using exploratory and confirmatory analyses, executive functioning, visual processing, and linguistic skills were extracted as cognitive factors, while internalising problems, externalising problems, positive child-parent relationships, and negative child-parent relationships were extracted as psychological and ecological factors. Results: K-means clustering based on the seven extracted core factors identified five distinct clusters. Three clusters exhibited specific cognitive weaknesses, while the other two mainly showed psychosocial problems. Two severe-symptom groups (i.e., the Linguistic Difficulties group and the Psychosocial Difficulties group) also demonstrated worse academic and mental health outcomes. Conclusions: Our findings demonstrate the potential to focus on symptoms beyond diagnostic labels, as well as the inclusion of psychosocial factors alongside cognitive ones, thereby contributing to the design of more targeted and comprehensive support for children with special education needs and informing current inclusive education practice in China. Clinical trial number: Not applicable.</t>
        </is>
      </c>
      <c r="Q115" s="41" t="n"/>
      <c r="R115" s="41" t="n"/>
      <c r="S115" s="41" t="n"/>
    </row>
    <row r="116" ht="42" customHeight="1">
      <c r="A116" s="95" t="n">
        <v>263</v>
      </c>
      <c r="B116" s="95" t="n">
        <v>2026</v>
      </c>
      <c r="C116" s="41" t="inlineStr">
        <is>
          <t>Enhancing Psychological Assessments with Open-Ended Questionnaires and Large Language Models: An ASD Case Study</t>
        </is>
      </c>
      <c r="D116" s="41" t="inlineStr">
        <is>
          <t>10.1109/JBHI.2025.3599643</t>
        </is>
      </c>
      <c r="E116" s="41" t="inlineStr">
        <is>
          <t>Alberto Altozano and Maria Eleonora Minissi and Lucía Gómez-Zaragozá and Luna Maddalon and Mariano Alcañiz and Javier Marin-Morales</t>
        </is>
      </c>
      <c r="F116" s="41" t="inlineStr">
        <is>
          <t>IEEE Journal of Biomedical and Health Informatics</t>
        </is>
      </c>
      <c r="G116" s="41" t="inlineStr">
        <is>
          <t>Incluir provisionalmente</t>
        </is>
      </c>
      <c r="H116" s="41" t="inlineStr">
        <is>
          <t>Not recorded</t>
        </is>
      </c>
      <c r="I116" s="41" t="n"/>
      <c r="J116" s="41" t="inlineStr">
        <is>
          <t>Pending adjudication</t>
        </is>
      </c>
      <c r="K116" s="41" t="n"/>
      <c r="L116" s="41" t="n"/>
      <c r="M116" s="96" t="n"/>
      <c r="N116" s="41" t="inlineStr">
        <is>
          <t>https://doi.org/10.1109/JBHI.2025.3599643</t>
        </is>
      </c>
      <c r="O116" s="41" t="n"/>
      <c r="P116" s="41" t="inlineStr">
        <is>
          <t>Open-ended questionnaires allow respondents to express freely, capturing richer information than close-ended formats, but they are harder to analyze. Recent natural language processing advancements enable automatic assessment of open-ended responses, yet its use in psychological classification is underexplored. This study proposes a methodology using pre-trained large language models (LLMs) for automatic classification of open-ended questionnaires, applied to autism spectrum disorder (ASD) classification via parental reports. We compare multiple training strategies using transcribed responses from 51 parents (26 with typically developing children, 25 with ASD), exploring variations in model fine-tuning, input representation, and specificity. Subject-level predictions are derived by aggregating 12 individual question responses. Our best approach achieved 84% subject-wise accuracy and 1.0 ROC-AUC using an OpenAI embedding model, per-question training, including questions in the input, and combining the predictions with a voting system. In addition, a zero-shot evaluation using GPT-4o was conducted, yielding comparable results, underscoring the potential of both compact, local models and large out-of-the-box LLMs. To enhance transparency, we explored interpretability methods. Proprietary LLMs like GPT-4o offered no direct explanation, and OpenAI embedding models showed limited interpretability. However, locally deployable LLMs provided the highest interpretability. This highlights a trade-off between proprietary models' performance and local models' explainability. Our findings validate LLMs for automatically classifying open-ended questionnaires, offering a scalable, cost-effective complement for ASD assessment. These results suggest broader applicability for psychological analysis of other conditions, advancing LLM use in mental health research.</t>
        </is>
      </c>
      <c r="Q116" s="41" t="n"/>
      <c r="R116" s="41" t="n"/>
      <c r="S116" s="41" t="n"/>
    </row>
    <row r="117" ht="42" customHeight="1">
      <c r="A117" s="95" t="n">
        <v>266</v>
      </c>
      <c r="B117" s="95" t="n">
        <v>2026</v>
      </c>
      <c r="C117" s="41" t="inlineStr">
        <is>
          <t>Machine Learning-Based Early Prediction Model for Autism Spectrum Disorder in Infants Using Acoustic Feature</t>
        </is>
      </c>
      <c r="D117" s="41" t="inlineStr">
        <is>
          <t>10.1002/AUR.70179</t>
        </is>
      </c>
      <c r="E117" s="41" t="inlineStr">
        <is>
          <t>Shengjian Yin and Zhijia Li and Luyang Guan and Zenghe Yue and Jincen Wang and Jinyi Zhu and Yazhu Han and Qian Li and Lan Lin and Yaxin Dai and Haozhen Chen and Yuheng Chen and Yun Li and Xiaoyan Ke</t>
        </is>
      </c>
      <c r="F117" s="41" t="inlineStr">
        <is>
          <t>Autism Research</t>
        </is>
      </c>
      <c r="G117" s="41" t="inlineStr">
        <is>
          <t>Incluir provisionalmente</t>
        </is>
      </c>
      <c r="H117" s="41" t="inlineStr">
        <is>
          <t>Not recorded</t>
        </is>
      </c>
      <c r="I117" s="41" t="n"/>
      <c r="J117" s="41" t="inlineStr">
        <is>
          <t>Pending adjudication</t>
        </is>
      </c>
      <c r="K117" s="41" t="n"/>
      <c r="L117" s="41" t="n"/>
      <c r="M117" s="96" t="n"/>
      <c r="N117" s="41" t="inlineStr">
        <is>
          <t>https://doi.org/10.1002/AUR.70179</t>
        </is>
      </c>
      <c r="O117" s="41" t="n"/>
      <c r="P117" s="41" t="inlineStr">
        <is>
          <t>This study aimed to create a machine learning-based predictive model for early detection of autism spectrum disorder (ASD) in infants using acoustic features. Conducted as a prospective cohort at Nanjing Medical University from 2019 to 2024, infants aged 9–18 months from an ASD sibling cohort participated. Behavioral and vocalization data were gathered during the Still-Face Paradigm, with ASD diagnoses confirmed at 36 months through ADOS and ADI-R assessments. Researchers extracted 4368 acoustic features from the recordings and applied LASSO regression for dimensionality reduction, identifying 39 key features. A support vector machine (SVM) classifier was then developed, tested with four kernel functions—linear, radial basis function, polynomial, and sigmoid—via tenfold cross-validation. The final sample included 88 infants, 28 of whom were diagnosed with ASD. The sigmoid kernel yielded the best results, achieving a 92.86% sensitivity, 93.33% specificity, and a 93.18% accuracy. Notably, spectral and energy-related features were significantly higher in ASD infants (p &lt; 0.01). These findings suggest that acoustic features can serve as early, noninvasive biomarkers for ASD, and the SVM model demonstrates significant promise for early screening and intervention efforts.</t>
        </is>
      </c>
      <c r="Q117" s="41" t="n"/>
      <c r="R117" s="41" t="n"/>
      <c r="S117" s="41" t="n"/>
    </row>
    <row r="118" ht="42" customHeight="1">
      <c r="A118" s="95" t="n">
        <v>268</v>
      </c>
      <c r="B118" s="95" t="n">
        <v>2025</v>
      </c>
      <c r="C118" s="41" t="inlineStr">
        <is>
          <t>Compact subsets of autism screening items predict clinical diagnoses with a machine learning analysis of the QCHAT-10</t>
        </is>
      </c>
      <c r="D118" s="41" t="inlineStr">
        <is>
          <t>10.1038/s41598-025-26131-9</t>
        </is>
      </c>
      <c r="E118" s="41" t="inlineStr">
        <is>
          <t>Lydia J Sollis and Dennis P Wall and Peter Y Washington</t>
        </is>
      </c>
      <c r="F118" s="41" t="inlineStr">
        <is>
          <t>Scientific Reports</t>
        </is>
      </c>
      <c r="G118" s="41" t="inlineStr">
        <is>
          <t>Incluir provisionalmente</t>
        </is>
      </c>
      <c r="H118" s="41" t="inlineStr">
        <is>
          <t>Not recorded</t>
        </is>
      </c>
      <c r="I118" s="41" t="n"/>
      <c r="J118" s="41" t="inlineStr">
        <is>
          <t>Pending adjudication</t>
        </is>
      </c>
      <c r="K118" s="41" t="n"/>
      <c r="L118" s="41" t="n"/>
      <c r="M118" s="96" t="n"/>
      <c r="N118" s="41" t="inlineStr">
        <is>
          <t>https://doi.org/10.1038/s41598-025-26131-9</t>
        </is>
      </c>
      <c r="O118" s="41" t="n"/>
      <c r="P118" s="41" t="inlineStr">
        <is>
          <t>Early identification improves life outcomes for individuals with autism. This study addresses a central question: do compact subsets of the most predictive QCHAT-10 items, when fed into machine learning (ML) models trained to reproduce the full questionnaire’s screening result, generalize to predicting clinician-established autism diagnoses in independent clinical settings? We applied ML to the 10-question QCHAT-10, training models on New Zealand (n = 1054) and Saudi Arabian (n = 506) datasets with QCHAT-derived labels and testing on Polish data with clinical diagnoses (n = 252). Recursive Feature Elimination identified four-item models retaining three common features: eye contact, following gaze direction, and pretend play. When tested on clinically-diagnosed Polish cases at the 0.3 prediction threshold, the New Zealand model achieved an AUROC of 85% ± 13 (sensitivity 91%, specificity 50%), while the Saudi model reached 87% ± 11 (sensitivity 84%, specificity 80%), compared to the Polish four-item model’s cross-validation AUROC of 91% ± 5. These findings demonstrate partial transfer from the prediction of assessment scores to clinical diagnosis. The convergence on eye contact, gaze following, and pretend play suggests these behaviors represent robust autism risk markers. Compact assessment tools offer advantages, including reduced burden, shortened administration, and simplified deployment, with direct applications for targeted digital phenotyping.</t>
        </is>
      </c>
      <c r="Q118" s="41" t="n"/>
      <c r="R118" s="41" t="n"/>
      <c r="S118" s="41" t="n"/>
    </row>
    <row r="119" ht="42" customHeight="1">
      <c r="A119" s="95" t="n">
        <v>269</v>
      </c>
      <c r="B119" s="95" t="n">
        <v>2026</v>
      </c>
      <c r="C119" s="41" t="inlineStr">
        <is>
          <t>Predicting fine motor deficit in autism by measuring brain activities and characterizing motor impairments</t>
        </is>
      </c>
      <c r="D119" s="41" t="inlineStr">
        <is>
          <t>10.1016/j.compbiomed.2026.111470</t>
        </is>
      </c>
      <c r="E119" s="41" t="inlineStr">
        <is>
          <t>Zaibunnisa L H Malik and Pooja Raundale</t>
        </is>
      </c>
      <c r="F119" s="41" t="inlineStr">
        <is>
          <t>Computers in Biology and Medicine</t>
        </is>
      </c>
      <c r="G119" s="41" t="inlineStr">
        <is>
          <t>Incluir provisionalmente</t>
        </is>
      </c>
      <c r="H119" s="41" t="inlineStr">
        <is>
          <t>Not recorded</t>
        </is>
      </c>
      <c r="I119" s="41" t="n"/>
      <c r="J119" s="41" t="inlineStr">
        <is>
          <t>Pending adjudication</t>
        </is>
      </c>
      <c r="K119" s="41" t="n"/>
      <c r="L119" s="41" t="n"/>
      <c r="M119" s="96" t="n"/>
      <c r="N119" s="41" t="inlineStr">
        <is>
          <t>https://www.sciencedirect.com/science/article/pii/S0010482526000314</t>
        </is>
      </c>
      <c r="O119" s="41" t="n"/>
      <c r="P119" s="41" t="inlineStr">
        <is>
          <t>Motor impairments affect approximately 86.9% of children with Autism Spectrum Disorder (ASD), often persisting into adolescence and increasing the risk of Developmental Coordination Disorder (DCD). Despite their prevalence, only 31.6% of affected individuals receive physical therapy, underscoring a critical gap in early intervention. Traditional methods for diagnosing Fine Motor Deficits (FMD) are often time-consuming and costly, necessitating the adoption of data-driven approaches. This study introduces a machine learning framework for the rapid and reliable prediction of fine motor impairments in adolescents with ASD. By integrating EEG-based neurophysiological signals, behavioral assessments, and motor coordination tests, the study evaluates five classification models—Logistic Regression, Support Vector Machine, K-Nearest Neighbors, Random Forest, and Neural Network. Among these, Logistic Regression achieved the highest accuracy (95.84%), demonstrating strong predictive power for identifying fine motor deficits. The proposed framework enhances the efficiency of FMD screening and provides an interpretable model for potential clinical use in early ASD diagnosis.</t>
        </is>
      </c>
      <c r="Q119" s="41" t="n"/>
      <c r="R119" s="41" t="n"/>
      <c r="S119" s="41" t="n"/>
    </row>
    <row r="120" ht="42" customHeight="1">
      <c r="A120" s="95" t="n">
        <v>270</v>
      </c>
      <c r="B120" s="95" t="n">
        <v>2026</v>
      </c>
      <c r="C120" s="41" t="inlineStr">
        <is>
          <t>Diagnosing autism spectrum disorders using ensemble-aided weighted fused features and attention-based residual LSTM with brain MRI images</t>
        </is>
      </c>
      <c r="D120" s="41" t="inlineStr">
        <is>
          <t>10.1016/j.pscychresns.2026.112230</t>
        </is>
      </c>
      <c r="E120" s="41" t="inlineStr">
        <is>
          <t>Nandhini V and Ananthajothi K</t>
        </is>
      </c>
      <c r="F120" s="41" t="inlineStr">
        <is>
          <t>Psychiatry Research - Neuroimaging</t>
        </is>
      </c>
      <c r="G120" s="41" t="inlineStr">
        <is>
          <t>Incluir provisionalmente</t>
        </is>
      </c>
      <c r="H120" s="41" t="inlineStr">
        <is>
          <t>Not recorded</t>
        </is>
      </c>
      <c r="I120" s="41" t="n"/>
      <c r="J120" s="41" t="inlineStr">
        <is>
          <t>Pending adjudication</t>
        </is>
      </c>
      <c r="K120" s="41" t="n"/>
      <c r="L120" s="41" t="n"/>
      <c r="M120" s="96" t="n"/>
      <c r="N120" s="41" t="inlineStr">
        <is>
          <t>https://doi.org/10.1016/j.pscychresns.2026.112230</t>
        </is>
      </c>
      <c r="O120" s="41" t="n"/>
      <c r="P120" s="41" t="inlineStr">
        <is>
          <t>One of the neuro-developmental conditions is called Autism Spectrum Disorder (ASD), which causes changes in the behavior of the patients, and it delays language and social interactions. Details about the functional activity of the brain are provided by Magnetic Resonance Imaging (MRI). Studying each MRI scan of the patients is laborious and time‐consuming for doctors and specialists. To tackle these limitations, this paper develops an advanced deep learning diagnosis method. In the beginning, the necessary MRI images are gathered from the available data resource. The input brain images are subjected to an Ensemble Deep Convolutional Neural Network (EDCNN) for feature extraction, which makes the diagnosis easier by reducing the complexities. The ensemble model is created by the integration of the Visual Geometry Group (VGG16), Residual Network (ResNet), and Inception approaches. Further, the resultant features are fused with weights that are optimized using the Improved Random Uniform Number-aided Humboldt Squid Optimization Algorithm (IRUN-HSOA); thus, the weighted fused feature is obtained. The resultant weighted fused feature is fed into Attention-based Residual Long Short-Term Memory (ARLSTM) for the ASD diagnosis. Further, the developed model is compared with different state-of-the-art techniques, and the suitability of the model is discussed for prospects.</t>
        </is>
      </c>
      <c r="Q120" s="41" t="n"/>
      <c r="R120" s="41" t="n"/>
      <c r="S120" s="41" t="n"/>
    </row>
    <row r="121" ht="42" customHeight="1">
      <c r="A121" s="95" t="n">
        <v>271</v>
      </c>
      <c r="B121" s="95" t="n">
        <v>2025</v>
      </c>
      <c r="C121" s="41" t="inlineStr">
        <is>
          <t>Early Autism Spectrum Disorder Detection Using SMOTE-Enhanced 1D-CNN and Behavioral Screening Data</t>
        </is>
      </c>
      <c r="D121" s="41" t="inlineStr">
        <is>
          <t>10.1155/AHCI/1316854</t>
        </is>
      </c>
      <c r="E121" s="41" t="inlineStr">
        <is>
          <t>Ahlam Alghamdi and Samia Dardouri</t>
        </is>
      </c>
      <c r="F121" s="41" t="inlineStr">
        <is>
          <t>Advances in Human-Computer Interaction</t>
        </is>
      </c>
      <c r="G121" s="41" t="inlineStr">
        <is>
          <t>Incluir provisionalmente</t>
        </is>
      </c>
      <c r="H121" s="41" t="inlineStr">
        <is>
          <t>Not recorded</t>
        </is>
      </c>
      <c r="I121" s="41" t="n"/>
      <c r="J121" s="41" t="inlineStr">
        <is>
          <t>Pending adjudication</t>
        </is>
      </c>
      <c r="K121" s="41" t="n"/>
      <c r="L121" s="41" t="n"/>
      <c r="M121" s="96" t="n"/>
      <c r="N121" s="41" t="inlineStr">
        <is>
          <t>https://doi.org/10.1155/AHCI/1316854</t>
        </is>
      </c>
      <c r="O121" s="41" t="n"/>
      <c r="P121" s="41" t="inlineStr">
        <is>
          <t>Autism spectrum disorder (ASD) encompasses a range of neurodevelopmental conditions characterized by difficulties in social interaction, repetitive behaviors, speech, and nonverbal communication. Affecting approximately 1 in 36 children globally, ASD poses significant diagnostic challenges, particularly in early childhood, due to the absence of definitive medical tests. Current diagnostic practices rely heavily on behavioral observations and developmental history, often leading to delays in intervention. Early and accurate detection is essential for initiating timely support and improving developmental outcomes. In this study, we present a novel deep learning framework that integrates a one-dimensional convolutional neural network (1D-CNN) with the synthetic minority oversampling technique (SMOTE) to detect ASD using only 10 behavioral screening features (A1–A10). The dataset, derived from publicly available screening questionnaires, exhibited significant class imbalance, which was mitigated using SMOTE to improve model sensitivity and fairness. The proposed CNN + SMOTE model demonstrated superior performance, achieving an accuracy of 99.31%, surpassing traditional classifiers such as random forest (98.0%) and XGBoost (98.5%). Model evaluation was conducted using standard metrics including accuracy, precision, recall, F1-score, and AUC, with validation via k-fold cross-validation. The results underscore the effectiveness of lightweight deep learning models augmented by oversampling techniques in developing accurate, interpretable, and scalable tools for ASD screening particularly in resource-limited settings where access to advanced diagnostic technologies may be constrained.</t>
        </is>
      </c>
      <c r="Q121" s="41" t="n"/>
      <c r="R121" s="41" t="n"/>
      <c r="S121" s="41" t="n"/>
    </row>
    <row r="122" ht="42" customHeight="1">
      <c r="A122" s="95" t="n">
        <v>273</v>
      </c>
      <c r="B122" s="95" t="n">
        <v>2026</v>
      </c>
      <c r="C122" s="41" t="inlineStr">
        <is>
          <t>Optimizing Autism Spectrum Disorder Diagnosis with VGG16-Based Facial Landmark Recognition</t>
        </is>
      </c>
      <c r="D122" s="41" t="inlineStr">
        <is>
          <t>10.1016/j.procs.2026.06.483</t>
        </is>
      </c>
      <c r="E122" s="41" t="inlineStr">
        <is>
          <t>Renuka Tantry and Rama Moorthy H and Krishnaraj Rao N S and Shreenath Acharya and Raghunandan K R and Sardar M N Islam</t>
        </is>
      </c>
      <c r="F122" s="41" t="inlineStr">
        <is>
          <t>Procedia Computer Science</t>
        </is>
      </c>
      <c r="G122" s="41" t="inlineStr">
        <is>
          <t>Incluir provisionalmente</t>
        </is>
      </c>
      <c r="H122" s="41" t="inlineStr">
        <is>
          <t>Not recorded</t>
        </is>
      </c>
      <c r="I122" s="41" t="n"/>
      <c r="J122" s="41" t="inlineStr">
        <is>
          <t>Pending adjudication</t>
        </is>
      </c>
      <c r="K122" s="41" t="n"/>
      <c r="L122" s="41" t="n"/>
      <c r="M122" s="96" t="n"/>
      <c r="N122" s="41" t="inlineStr">
        <is>
          <t>https://www.sciencedirect.com/science/article/pii/S1877050926021162</t>
        </is>
      </c>
      <c r="O122" s="41" t="n"/>
      <c r="P122" s="41" t="n"/>
      <c r="Q122" s="41" t="n"/>
      <c r="R122" s="41" t="n"/>
      <c r="S122" s="41" t="n"/>
    </row>
    <row r="123" ht="42" customHeight="1">
      <c r="A123" s="95" t="n">
        <v>275</v>
      </c>
      <c r="B123" s="95" t="n">
        <v>2025</v>
      </c>
      <c r="C123" s="41" t="inlineStr">
        <is>
          <t>Machine Learning Techniques to Uncover Sociodemographic Risk Factors of Autism Spectrum Disorder (ASD) Among Children and Adolescents in Bangladesh</t>
        </is>
      </c>
      <c r="D123" s="41" t="inlineStr">
        <is>
          <t>10.1155/ACIS/6410913</t>
        </is>
      </c>
      <c r="E123" s="41" t="inlineStr">
        <is>
          <t>Md Neaz Ali and Suman Biswas</t>
        </is>
      </c>
      <c r="F123" s="41" t="inlineStr">
        <is>
          <t>Applied Computational Intelligence and Soft Computing</t>
        </is>
      </c>
      <c r="G123" s="41" t="inlineStr">
        <is>
          <t>Incluir provisionalmente</t>
        </is>
      </c>
      <c r="H123" s="41" t="inlineStr">
        <is>
          <t>Not recorded</t>
        </is>
      </c>
      <c r="I123" s="41" t="n"/>
      <c r="J123" s="41" t="inlineStr">
        <is>
          <t>Pending adjudication</t>
        </is>
      </c>
      <c r="K123" s="41" t="n"/>
      <c r="L123" s="41" t="n"/>
      <c r="M123" s="96" t="n"/>
      <c r="N123" s="41" t="inlineStr">
        <is>
          <t>https://doi.org/10.1155/ACIS/6410913</t>
        </is>
      </c>
      <c r="O123" s="41" t="n"/>
      <c r="P123" s="41" t="inlineStr">
        <is>
          <t>Autism spectrum disorder (ASD) is a neurodevelopmental illness that impairs children’s cognitive, linguistic, and social abilities. While a cure for ASD remains elusive, determining its crucial risk factors and corresponding preventive measures can aid in lessening its incidence and severity. Therefore, the objective of this study is to determine the most significant sociodemographic risk factors associated with ASD among Bangladeshi children and adolescents. In particular, it evaluates the effectiveness of various machine learning classifiers and explores feature selection techniques to identify the most dominant predictors of ASD. To accomplish this, two feature selection strategies—chi-square and F-classify—were applied to extract the most significant features, followed by training eight different machine learning algorithms on full and reduced datasets. Rigorous evaluation using eight distinct metrics revealed that the tree-based algorithm, especially the decision tree, when trained on the F-classify feature subset, exhibited superior performance, achieving the highest accuracy and precision of 99.4%. The most influential features associated with ASD included maternal age, stress during pregnancy, parental illness, family history of ASD, birth asphyxia, and consanguinity.</t>
        </is>
      </c>
      <c r="Q123" s="41" t="n"/>
      <c r="R123" s="41" t="n"/>
      <c r="S123" s="41" t="n"/>
    </row>
    <row r="124" ht="42" customHeight="1">
      <c r="A124" s="95" t="n">
        <v>277</v>
      </c>
      <c r="B124" s="95" t="n">
        <v>2026</v>
      </c>
      <c r="C124" s="41" t="inlineStr">
        <is>
          <t>A comprehensive causal and machine learning framework for autism spectrum disorder risk prediction and high-risk subgroup identification from children with chronic health and genetic disorders in the United States</t>
        </is>
      </c>
      <c r="D124" s="41" t="inlineStr">
        <is>
          <t>10.1016/j.reia.2026.202826</t>
        </is>
      </c>
      <c r="E124" s="41" t="inlineStr">
        <is>
          <t>Md Roungu Ahmmad and Harry Pantazopoulos and Sahil Hareshbhai Kothiya</t>
        </is>
      </c>
      <c r="F124" s="41" t="inlineStr">
        <is>
          <t>Research in Autism</t>
        </is>
      </c>
      <c r="G124" s="41" t="inlineStr">
        <is>
          <t>Incluir provisionalmente</t>
        </is>
      </c>
      <c r="H124" s="41" t="inlineStr">
        <is>
          <t>Not recorded</t>
        </is>
      </c>
      <c r="I124" s="41" t="n"/>
      <c r="J124" s="41" t="inlineStr">
        <is>
          <t>Pending adjudication</t>
        </is>
      </c>
      <c r="K124" s="41" t="n"/>
      <c r="L124" s="41" t="n"/>
      <c r="M124" s="96" t="n"/>
      <c r="N124" s="41" t="inlineStr">
        <is>
          <t>https://www.sciencedirect.com/science/article/pii/S3050656526000404</t>
        </is>
      </c>
      <c r="O124" s="41" t="n"/>
      <c r="P124" s="41" t="inlineStr">
        <is>
          <t>Purpose: Autism Spectrum Disorder (ASD) is a complex neurodevelopmental condition often accompanied by diverse comorbidities. This study aimed to develop and evaluate a machine learning framework to identify key predictors of ASD and characterize disease–disease relationships. Methods: We analyzed 2022–2023 National Survey of Children's Health (NSCH) data. Propensity score matching (PSM) was applied to reduce confounding and approximate a randomized controlled design. Multiple machine learning algorithms were implemented to identify important predictors and assess disease–disease interactions. Model performance was evaluated using receiver operating characteristic (ROC) curves, calibration plots, and cross-validation. Results: In matched cohorts, epilepsy showed the strongest association with ASD (20.0 % vs. 6.1 %; OR = 3.85, 95 % CI: 2.88–5.20). Down syndrome (DS) (14.5 % vs. 4.7 %; OR = 3.45, 95 % CI: 1.75–7.30) and congenital heart disease (CHD) (7.5 % vs. 5.4 %; OR = 1.42, 95 % CI: 1.14–1.77) were also significant, whereas diabetes, cystic fibrosis, and allergies demonstrated no consistent associations. Across machine learning analyses, epilepsy consistently emerged as the top predictor, with DS and CHD also ranked highly. Children with both epilepsy and CHD represented the highest-risk subgroup (&gt;32 %), while those without epilepsy but with both allergies and CHD had moderate risk (&gt;10 %). Model discrimination was good (AUC = 0.771) with satisfactory calibration. Conclusion: Epilepsy is the strongest predictor of ASD, with epilepsy - CHD comorbidity conferring the highest-risk subgroup, whereas no epilepsy but allergies and CHD represented moderate-risk groups. This framework highlights the value of advanced analytics for early identification and targeted interventions in vulnerable populations.</t>
        </is>
      </c>
      <c r="Q124" s="41" t="n"/>
      <c r="R124" s="41" t="n"/>
      <c r="S124" s="41" t="n"/>
    </row>
    <row r="125" ht="42" customHeight="1">
      <c r="A125" s="95" t="n">
        <v>279</v>
      </c>
      <c r="B125" s="95" t="n">
        <v>2026</v>
      </c>
      <c r="C125" s="41" t="inlineStr">
        <is>
          <t>Composite AI for Predictive Analysis of Autism Spectrum Disorder Using Facial Features</t>
        </is>
      </c>
      <c r="D125" s="41" t="inlineStr">
        <is>
          <t>10.1002/9781394393060.CH12</t>
        </is>
      </c>
      <c r="E125" s="41" t="inlineStr">
        <is>
          <t>S Usharani and A Ganesh and N Muralidharan and G Glorindal</t>
        </is>
      </c>
      <c r="F125" s="41" t="inlineStr">
        <is>
          <t>Composite Artificial Intelligence: Fundamentals, Challenges and Applications</t>
        </is>
      </c>
      <c r="G125" s="41" t="inlineStr">
        <is>
          <t>Incluir provisionalmente</t>
        </is>
      </c>
      <c r="H125" s="41" t="inlineStr">
        <is>
          <t>Report located; assessment pending</t>
        </is>
      </c>
      <c r="I125" s="41" t="n"/>
      <c r="J125" s="41" t="inlineStr">
        <is>
          <t>Pending adjudication</t>
        </is>
      </c>
      <c r="K125" s="41" t="n"/>
      <c r="L125" s="41" t="n"/>
      <c r="M125" s="96" t="n"/>
      <c r="N125" s="41" t="inlineStr">
        <is>
          <t>https://onlinelibrary.wiley.com/doi/10.1002/9781394393060.ch12</t>
        </is>
      </c>
      <c r="O125" s="41" t="inlineStr">
        <is>
          <t>Informe localizado en Wiley. El resumen menciona Xception, VGG19 y evaluación mediante exactitud, sensibilidad y especificidad; la inclusión final requiere evaluar el capítulo.</t>
        </is>
      </c>
      <c r="P125" s="41" t="inlineStr">
        <is>
          <t>This chapter presents the composite artificial intelligence (AI) techniques in the face feature analysis for the autism spectrum disorder (ASD) prediction model. This research utilizes various AI techniques like facial feature recognition and deep learning to raise the precision of diagnosis owing to the inherent difficulty of diagnosing ASD. The chapter sets forth key phases like data acquisition, preprocessing, and model construction while concentrating on the identification of relevant face traits showing their link to ASD. Such advanced models consider predictive potential, focusing on Xception and VGG19. Convolutional Neural Networks (CNNs) recognize and categorize facial features. This is done in the chapter where different performance models are assessed to find out how effective they are in discriminating ASD cases from typically developing individuals in terms of accuracy, sensitivity, and specificity. In the end, it would be comprised of Composite AI and facial recognition which would be a very promising step towards the early identification of ASD without any invasive techniques as well as more effective clinical outcomes.</t>
        </is>
      </c>
      <c r="Q125" s="41" t="n"/>
      <c r="R125" s="41" t="n"/>
      <c r="S125" s="41" t="n"/>
    </row>
    <row r="126" ht="42" customHeight="1">
      <c r="A126" s="95" t="n">
        <v>280</v>
      </c>
      <c r="B126" s="95" t="n">
        <v>2026</v>
      </c>
      <c r="C126" s="41" t="inlineStr">
        <is>
          <t>Sleep pattern consistency and autism spectrum disorder in U.S. children: Associations and identification of high-risk subgroups</t>
        </is>
      </c>
      <c r="D126" s="41" t="inlineStr">
        <is>
          <t>10.1016/j.ridd.2025.105201</t>
        </is>
      </c>
      <c r="E126" s="41" t="inlineStr">
        <is>
          <t>Md Roungu Ahmmad and Md Tareq Ferdous Khan and Sahil Hareshbhai Kothiya and Mohammed Rashid and Christina McCrae</t>
        </is>
      </c>
      <c r="F126" s="41" t="inlineStr">
        <is>
          <t>Research in Developmental Disabilities</t>
        </is>
      </c>
      <c r="G126" s="41" t="inlineStr">
        <is>
          <t>Incluir provisionalmente</t>
        </is>
      </c>
      <c r="H126" s="41" t="inlineStr">
        <is>
          <t>Not recorded</t>
        </is>
      </c>
      <c r="I126" s="41" t="n"/>
      <c r="J126" s="41" t="inlineStr">
        <is>
          <t>Pending adjudication</t>
        </is>
      </c>
      <c r="K126" s="41" t="n"/>
      <c r="L126" s="41" t="n"/>
      <c r="M126" s="96" t="n"/>
      <c r="N126" s="41" t="inlineStr">
        <is>
          <t>https://doi.org/10.1016/j.ridd.2025.105201</t>
        </is>
      </c>
      <c r="O126" s="41" t="n"/>
      <c r="P126" s="41" t="inlineStr">
        <is>
          <t>Background Sleep behavior is closely linked to autism spectrum disorder (ASD) and may influence behavioral and neurological development. This study examined the association between sleep pattern consistency (SPC) and ASD among children aged 6–17 years. Methods This study used data from 63,866 children from the 2022–2023 National Survey of Children’s Health (NSCH). ASD status was based on parent-reported provider diagnoses. SPC was constructed from sleep duration and bedtime regularity. Associations between SPC and ASD were examined using relative risks and multivariable logistic regression. Machine learning methods predicted individualized ASD profiles and identified high-risk subgroups. Model performance was evaluated using discrimination and calibration metrics. Results The cohort showed 4.41 % ASD prevalence, mean age 11.9 years, 51.8 % male, 62.4 % healthy weight, 28.9 % poor sleep routines, 28.8 % lower income, 40.5 % co-occurring disorders, and 42.4 % with medication. Children with poor sleep routines (PSR) demonstrated a significantly higher likelihood of ASD (aOR: 1.92; 95 % CI: 1.64–2.25), whereas long sleep with regularity (LSR) was associated with a lower likelihood (aOR: 0.81; 95 % CI: 0.70–0.94). Other correlated factors included male sex (aOR: 3.83, p ' 0.001), underweight (aOR: 1.28, p ' 0.001), and overweight (aOR: 1.39, p ' 0.001). Among female children from low-income households with co-occurring conditions, PSR patterns were associated with higher predicted ASD probability (∼12 %, p = 0.002), whereas healthy sleep routine (HSR) showed substantially lower predicted probabilities. Conclusion SPC was significantly associated with ASD. These findings highlight the potential relevance of sleep health in relation to developmental outcomes and ASD screening, particularly among higher-risk subgroups.</t>
        </is>
      </c>
      <c r="Q126" s="41" t="n"/>
      <c r="R126" s="41" t="n"/>
      <c r="S126" s="41" t="n"/>
    </row>
    <row r="127" ht="42" customHeight="1">
      <c r="A127" s="95" t="n">
        <v>286</v>
      </c>
      <c r="B127" s="95" t="n">
        <v>2026</v>
      </c>
      <c r="C127" s="41" t="inlineStr">
        <is>
          <t>Identification of Potential Biomarkers in ASD Integrating RNA Seq Data and Machine Learning Approaches</t>
        </is>
      </c>
      <c r="D127" s="41" t="inlineStr">
        <is>
          <t>10.3233/SHTI260609</t>
        </is>
      </c>
      <c r="E127" s="41" t="inlineStr">
        <is>
          <t>Km Jaya Devi and Pragya Pragya and Jac Fredo Agastinose Ronickom</t>
        </is>
      </c>
      <c r="F127" s="41" t="inlineStr">
        <is>
          <t>Studies in Health Technology and Informatics</t>
        </is>
      </c>
      <c r="G127" s="41" t="inlineStr">
        <is>
          <t>Incluir provisionalmente</t>
        </is>
      </c>
      <c r="H127" s="41" t="inlineStr">
        <is>
          <t>Not recorded</t>
        </is>
      </c>
      <c r="I127" s="41" t="n"/>
      <c r="J127" s="41" t="inlineStr">
        <is>
          <t>Pending adjudication</t>
        </is>
      </c>
      <c r="K127" s="41" t="n"/>
      <c r="L127" s="41" t="n"/>
      <c r="M127" s="96" t="n"/>
      <c r="N127" s="41" t="inlineStr">
        <is>
          <t>https://doi.org/10.3233/SHTI260609</t>
        </is>
      </c>
      <c r="O127" s="41" t="n"/>
      <c r="P127" s="41" t="inlineStr">
        <is>
          <t>Autism spectrum disorder (ASD) is a neurodevelopmental disorder, caused by various epigenetic and genetic factors. This has resulted in an unclear understanding of etiology and biomarkers associated with ASD. In this study, we used RNA Seq datasets integrating with machine learning models to identify the differentially expressed genes (DEGs) between ASD and typical development (TD). The RNA Seq data of 20 ASD and 19 TD were obtained from the NCBI GEO database. We used standard R programming pipeline to pre-process the data. Further, random forest (RF) and eXtreme gradient boosting (XGBoost) models were employed to identify potential genes discriminate between ASD and TD. The model’s performance was assessed using evaluation metrics and the 5-fold-cross validation. The proposed XGBoost models achieved a 5-fold cross validation accuracy, sensitivity, specificity, precision and F1-Score of 67.14%, 67.5%, 67.5%, 67.84%, 75.56% respectively. Further, TCTA gene was common in the top 10 gene signatures identified from RF and XGBoost. These results may aid in developing potential and prognostic biomarkers for effective ASD screening.</t>
        </is>
      </c>
      <c r="Q127" s="41" t="n"/>
      <c r="R127" s="41" t="n"/>
      <c r="S127" s="41" t="n"/>
    </row>
    <row r="128" ht="42" customHeight="1">
      <c r="A128" s="95" t="n">
        <v>287</v>
      </c>
      <c r="B128" s="95" t="n">
        <v>2026</v>
      </c>
      <c r="C128" s="41" t="inlineStr">
        <is>
          <t>REM Sleep Abnormalities in Children With Autism Spectrum Disorder</t>
        </is>
      </c>
      <c r="D128" s="41" t="inlineStr">
        <is>
          <t>10.1002/AUR.70222</t>
        </is>
      </c>
      <c r="E128" s="41" t="inlineStr">
        <is>
          <t>Jiasen Ma and Junjun Qin and Hongfang Jiang and Yueping Che and Haifeng Li and Daqing Ma and Jinpiao Zhu</t>
        </is>
      </c>
      <c r="F128" s="41" t="inlineStr">
        <is>
          <t>Autism Research</t>
        </is>
      </c>
      <c r="G128" s="41" t="inlineStr">
        <is>
          <t>Incluir provisionalmente</t>
        </is>
      </c>
      <c r="H128" s="41" t="inlineStr">
        <is>
          <t>Not recorded</t>
        </is>
      </c>
      <c r="I128" s="41" t="n"/>
      <c r="J128" s="41" t="inlineStr">
        <is>
          <t>Pending adjudication</t>
        </is>
      </c>
      <c r="K128" s="41" t="n"/>
      <c r="L128" s="41" t="n"/>
      <c r="M128" s="96" t="n"/>
      <c r="N128" s="41" t="inlineStr">
        <is>
          <t>https://doi.org/10.1002/AUR.70222</t>
        </is>
      </c>
      <c r="O128" s="41" t="n"/>
      <c r="P128" s="41" t="inlineStr">
        <is>
          <t>Sleep disturbances are common in children with autism spectrum disorder (ASD). However, the sleep pattern changes including rapid eye movement (REM) sleep for ASD in pediatric populations remain unknown. Using polysomnography (PSG) data from the National Children's Hospital (NCH) Sleep Databank, we identified 193 children with ASD and matched them with 193 Non-ASD controls. We found children with ASD showed reduced REM sleep proportion (17.8% ± 6.4% vs. 19.1% ± 7.0%; p = 0.049) and duration (71.5 [49.5–91.0] min vs. 81.5 [52.5–98.0] min; p = 0.036), prolonged REM latency (134.5 [94.0–181.5] min vs. 116.0 [82.0–157.0] min; p = 0.009), and increased 1st REM duration (13.0 [7.0–19.0] min vs. 10.5 [6.0–16.5] min; p = 0.024) compared with Non-ASD peers. They also showed higher 1st REM proportion (18.8 [11.0–31.3] vs. 15.7 [8.3–25.4]; p = 0.003), particularly in children aged 3–5 years and 6–8 years. Using these REM features, the XGBoost machine learning model was achieved to be the best predictive performance. SHAP analysis further showed that decreased REM sleep duration, increased 1st REM proportion or duration, and prolonged REM latency were discriminative features for children with ASD. These findings suggest that REM sleep abnormalities are common in young patients with ASD but its contribution to the disease's severity and/or development needs to be explored further.</t>
        </is>
      </c>
      <c r="Q128" s="41" t="n"/>
      <c r="R128" s="41" t="n"/>
      <c r="S128" s="41" t="n"/>
    </row>
    <row r="129" ht="42" customHeight="1">
      <c r="A129" s="95" t="n">
        <v>288</v>
      </c>
      <c r="B129" s="95" t="n">
        <v>2026</v>
      </c>
      <c r="C129" s="41" t="inlineStr">
        <is>
          <t>Nonparametric motion control in functional connectivity studies in children with autism spectrum disorder</t>
        </is>
      </c>
      <c r="D129" s="41" t="inlineStr">
        <is>
          <t>10.1093/biomtc/ujag099</t>
        </is>
      </c>
      <c r="E129" s="41" t="inlineStr">
        <is>
          <t>Jialu Ran and Sarah Shultz and Benjamin B Risk and David Benkeser</t>
        </is>
      </c>
      <c r="F129" s="41" t="inlineStr">
        <is>
          <t>Biometrics</t>
        </is>
      </c>
      <c r="G129" s="41" t="inlineStr">
        <is>
          <t>Incluir provisionalmente</t>
        </is>
      </c>
      <c r="H129" s="41" t="inlineStr">
        <is>
          <t>Not recorded</t>
        </is>
      </c>
      <c r="I129" s="41" t="n"/>
      <c r="J129" s="41" t="inlineStr">
        <is>
          <t>Pending adjudication</t>
        </is>
      </c>
      <c r="K129" s="41" t="n"/>
      <c r="L129" s="41" t="n"/>
      <c r="M129" s="96" t="n"/>
      <c r="N129" s="41" t="inlineStr">
        <is>
          <t>https://doi.org/10.1093/biomtc/ujag099</t>
        </is>
      </c>
      <c r="O129" s="41" t="n"/>
      <c r="P129" s="41" t="inlineStr">
        <is>
          <t>Autism spectrum disorder (ASD) is a neurodevelopmental condition associated with difficulties with social interactions, communication, and restricted or repetitive behaviors. To characterize ASD, investigators often use functional connectivity derived from resting-state functional magnetic resonance imaging of the brain. However, participants’ head motion during the scanning session can induce motion artifacts. Many studies remove participants with excessive motion and then estimate the effect of diagnosis on functional connectivity using linear regression. However, participant exclusions and linearity assumptions can cause biases. We propose an estimand that quantifies the difference in average functional connectivity in autistic and non-ASD children while standardizing motion relative to the low motion distribution in scans that pass motion quality control. We introduce a nonparametric estimator for motion control, called Motion Controlled (MoCo), that uses all participants and flexibly models the impacts of motion and other relevant features using an ensemble of machine learning methods. We establish large-sample efficiency and multiple robustness of our proposed estimator. The framework is applied to estimate the difference in functional connectivity between 132 autistic and 245 non-ASD children, of which 34 and 126 pass motion quality control, respectively. MoCo appears to dramatically reduce motion artifacts compared to a standard approach with no participant removal, while more efficiently utilizing participant data and accounting for possible selection biases compared to participant removal.</t>
        </is>
      </c>
      <c r="Q129" s="41" t="n"/>
      <c r="R129" s="41" t="n"/>
      <c r="S129" s="41" t="n"/>
    </row>
    <row r="130" ht="42" customHeight="1">
      <c r="A130" s="95" t="n">
        <v>289</v>
      </c>
      <c r="B130" s="95" t="n">
        <v>2026</v>
      </c>
      <c r="C130" s="41" t="inlineStr">
        <is>
          <t>Diagnosis of autism disorder from rs-fMRI brain images through hierarchical YOLO and mechanism of attention (HYMA)</t>
        </is>
      </c>
      <c r="D130" s="41" t="inlineStr">
        <is>
          <t>10.1016/j.asoc.2026.114655</t>
        </is>
      </c>
      <c r="E130" s="41" t="inlineStr">
        <is>
          <t>Saba Gholami and Sara Motamed and Elham Askari</t>
        </is>
      </c>
      <c r="F130" s="41" t="inlineStr">
        <is>
          <t>Applied Soft Computing</t>
        </is>
      </c>
      <c r="G130" s="41" t="inlineStr">
        <is>
          <t>Incluir provisionalmente</t>
        </is>
      </c>
      <c r="H130" s="41" t="inlineStr">
        <is>
          <t>Not recorded</t>
        </is>
      </c>
      <c r="I130" s="41" t="n"/>
      <c r="J130" s="41" t="inlineStr">
        <is>
          <t>Pending adjudication</t>
        </is>
      </c>
      <c r="K130" s="41" t="n"/>
      <c r="L130" s="41" t="n"/>
      <c r="M130" s="96" t="n"/>
      <c r="N130" s="41" t="inlineStr">
        <is>
          <t>https://www.sciencedirect.com/science/article/pii/S1568494626001031</t>
        </is>
      </c>
      <c r="O130" s="41" t="n"/>
      <c r="P130" s="41" t="inlineStr">
        <is>
          <t>Autism spectrum disorder (ASD) is a complex neurodevelopmental condition characterized by atypical communication among brain regions. Early and accurate diagnosis of ASD can significantly improve the effectiveness of behavioral interventions. In this study, we propose a novel deep learning framework called HYMA (Hierarchical YOLO with Mechanism of Attention) for classifying ASD and control subjects using resting-state functional MRI (rs-fMRI) data. The proposed model integrates the YOLO detection architecture with a Bottleneck Attention Module (BAM) to enhance spatial–temporal feature extraction, and employs both dynamic (expert combination) and static (Naïve Bayes) ensemble classifiers for final decision fusion. To address the limited-sample challenge in medical imaging, we adopted extensive data augmentation and subject-wise validation. Experimental results on the ABIDE I and II datasets demonstrate that HYMA achieves superior performance, reaching an accuracy of 99.3%, precision of 98.9%, recall of 99.1%, and F1-score of 99.0%, outperforming existing state-of-the-art methods. These results indicate that the proposed attention-enhanced YOLO ensemble framework provides a robust and generalizable approach for rs-fMRI-based ASD diagnosis.</t>
        </is>
      </c>
      <c r="Q130" s="41" t="n"/>
      <c r="R130" s="41" t="n"/>
      <c r="S130" s="41" t="n"/>
    </row>
    <row r="131" ht="42" customHeight="1">
      <c r="A131" s="95" t="n">
        <v>295</v>
      </c>
      <c r="B131" s="95" t="n">
        <v>2026</v>
      </c>
      <c r="C131" s="41" t="inlineStr">
        <is>
          <t>Comparing Machine Learning Models for Pupillary Light Reflex–Based Autism Spectrum Disorder Classification</t>
        </is>
      </c>
      <c r="D131" s="41" t="inlineStr">
        <is>
          <t>10.1155/ACIS/1906938</t>
        </is>
      </c>
      <c r="E131" s="41" t="inlineStr">
        <is>
          <t>Zhen Huang and Zhibo Chen and Lihong Shen and Kaili Zhou and Wenwei Huang and Qi Lin and Qinghua Li and Dongyu Li and Jianhong Zheng</t>
        </is>
      </c>
      <c r="F131" s="41" t="inlineStr">
        <is>
          <t>Applied Computational Intelligence and Soft Computing</t>
        </is>
      </c>
      <c r="G131" s="41" t="inlineStr">
        <is>
          <t>Incluir provisionalmente</t>
        </is>
      </c>
      <c r="H131" s="41" t="inlineStr">
        <is>
          <t>Not recorded</t>
        </is>
      </c>
      <c r="I131" s="41" t="n"/>
      <c r="J131" s="41" t="inlineStr">
        <is>
          <t>Pending adjudication</t>
        </is>
      </c>
      <c r="K131" s="41" t="n"/>
      <c r="L131" s="41" t="n"/>
      <c r="M131" s="96" t="n"/>
      <c r="N131" s="41" t="inlineStr">
        <is>
          <t>https://doi.org/10.1155/ACIS/1906938</t>
        </is>
      </c>
      <c r="O131" s="41" t="n"/>
      <c r="P131" s="41" t="inlineStr">
        <is>
          <t>Autism spectrum disorder (ASD) prevalence is rising globally, underscoring the critical need for early detection to improve intervention outcomes. Atypical pupillary light reflex (PLR) has emerged as a promising biomarker for this purpose. This study leverages machine learning to enhance the accuracy of early ASD screening in children aged 3–6. We developed and evaluated five classifiers—Naive Bayes, logistic regression, decision tree, linear discriminant analysis (LDA), and deep neural network (DNN)—using PLR data from 25 children with ASD and 50 typically developing peers. Model performance was assessed across 15 metrics, including accuracy, F1 score, ROC–AUC, and computational efficiency. The comprehensive evaluation demonstrated that the DNN outperformed all other models, achieving the highest test accuracy of 85% and excelling across multiple key metrics. These findings confirm the DNN’s superiority for automated ASD screening based on PLR, contributing significantly to the development of objective, efficient tools for early autism diagnosis.</t>
        </is>
      </c>
      <c r="Q131" s="41" t="n"/>
      <c r="R131" s="41" t="n"/>
      <c r="S131" s="41" t="n"/>
    </row>
    <row r="132" ht="42" customHeight="1">
      <c r="A132" s="95" t="n">
        <v>296</v>
      </c>
      <c r="B132" s="95" t="n">
        <v>2026</v>
      </c>
      <c r="C132" s="41" t="inlineStr">
        <is>
          <t>Deep learning for diagnosing autism spectrum disorder using EEG with upright and inverted face processing tasks</t>
        </is>
      </c>
      <c r="D132" s="41" t="inlineStr">
        <is>
          <t>10.1016/j.bspc.2026.109655</t>
        </is>
      </c>
      <c r="E132" s="41" t="inlineStr">
        <is>
          <t>Fatemeh Alizadehziri and Ali Khadem</t>
        </is>
      </c>
      <c r="F132" s="41" t="inlineStr">
        <is>
          <t>Biomedical Signal Processing and Control</t>
        </is>
      </c>
      <c r="G132" s="41" t="inlineStr">
        <is>
          <t>Incluir provisionalmente</t>
        </is>
      </c>
      <c r="H132" s="41" t="inlineStr">
        <is>
          <t>Not recorded</t>
        </is>
      </c>
      <c r="I132" s="41" t="n"/>
      <c r="J132" s="41" t="inlineStr">
        <is>
          <t>Pending adjudication</t>
        </is>
      </c>
      <c r="K132" s="41" t="n"/>
      <c r="L132" s="41" t="n"/>
      <c r="M132" s="96" t="n"/>
      <c r="N132" s="41" t="inlineStr">
        <is>
          <t>https://www.sciencedirect.com/science/article/pii/S1746809426002090</t>
        </is>
      </c>
      <c r="O132" s="41" t="n"/>
      <c r="P132" s="41" t="inlineStr">
        <is>
          <t>Background: Functional neuroimaging has been used to diagnose Autism Spectrum Disorder (ASD), but no study has combined EEG with face-processing tasks. Given the social-cognitive challenges in ASD, such as difficulty with eye contact, such tasks seem to be promising. We propose a novel diagnostic method using EEG data from face-perception tasks and deep learning. Proposed method: We used raw EEG signals recorded from children (ASD and typically developing) during upright and inverted face-display tasks. The data was used without preprocessing as a time-by-channel matrix. We designed three lightweight 1D-CNN models to learn temporal patterns across channels and classify ASD. Results: Using upright face stimuli, InceptionNet and ResNet achieved accuracies of 78.65% and 76.87%, respectively, with a final diagnosis rate of 91.6% for both. With inverted stimuli, accuracies were lower at 72.35% (InceptionNet) and 70.68% (ResNet), with final diagnosis rates of 83.3%. Performance was consistently better for upright faces. Comparison with existing methods: To the best of our knowledge, this is the first EEG-based study for ASD classification using a face-perception task. Most existing methods rely on resting-state EEG, which does not probe specific social-cognitive deficits. Our task-driven approach provides a novel, more targeted framework for detecting ASD-related cognitive differences. Conclusions: The method shows promising diagnostic results. The superior performance with upright faces aligns with the eye-avoidance and face-inversion effect hypotheses, highlighting the importance of facial orientation. This work establishes a new, insightful pipeline for ASD detection using task-based EEG and deep learning.</t>
        </is>
      </c>
      <c r="Q132" s="41" t="n"/>
      <c r="R132" s="41" t="n"/>
      <c r="S132" s="41" t="n"/>
    </row>
    <row r="133" ht="42" customHeight="1">
      <c r="A133" s="95" t="n">
        <v>298</v>
      </c>
      <c r="B133" s="95" t="n">
        <v>2026</v>
      </c>
      <c r="C133" s="41" t="inlineStr">
        <is>
          <t>Effects of conversational AI-enhanced peer-mediated intervention by peers with intellectual disabilities on conversational skills in children with ASD</t>
        </is>
      </c>
      <c r="D133" s="41" t="inlineStr">
        <is>
          <t>10.1016/j.ridd.2026.105249</t>
        </is>
      </c>
      <c r="E133" s="41" t="inlineStr">
        <is>
          <t>Jinyu Fan and Jing Zeng and Huan Li</t>
        </is>
      </c>
      <c r="F133" s="41" t="inlineStr">
        <is>
          <t>Research in Developmental Disabilities</t>
        </is>
      </c>
      <c r="G133" s="41" t="inlineStr">
        <is>
          <t>Incluir provisionalmente</t>
        </is>
      </c>
      <c r="H133" s="41" t="inlineStr">
        <is>
          <t>Not recorded</t>
        </is>
      </c>
      <c r="I133" s="41" t="n"/>
      <c r="J133" s="41" t="inlineStr">
        <is>
          <t>Pending adjudication</t>
        </is>
      </c>
      <c r="K133" s="41" t="n"/>
      <c r="L133" s="41" t="n"/>
      <c r="M133" s="96" t="n"/>
      <c r="N133" s="41" t="inlineStr">
        <is>
          <t>https://www.sciencedirect.com/science/article/pii/S0891422226000442</t>
        </is>
      </c>
      <c r="O133" s="41" t="n"/>
      <c r="P133" s="41" t="inlineStr">
        <is>
          <t>Background/aims Children with autism spectrum disorder (ASD) often experience conversational difficulties that hinder social interactions and peer relationships. This study examined whether a conversational AI-enhanced peer-mediated intervention delivered by peers with intellectual disabilities (CAI-PMI-ID) yielded superior outcomes in improving conversational skills in children with ASD compared with PMI-ID-only. Method This study employed a multiple-probe across participants design and an alternating treatments design to compare the effects of CAI-PMI-ID and PMI-ID-only. Conversational outcomes included quantitative measures (frequency of appropriate initiations and responses) and qualitative measures (mean length of utterance in morphemes, MLU-M; number of different words, NDW; and total number of words, TNW). Results CAI-PMI-ID produced greater improvements in the frequency of appropriate conversational initiations and responses than PMI-ID-only. It also yielded superior outcomes in lexical diversity and productivity, as reflected in NDW and TNW. The two intervention conditions resulted in limited and variable effects on MLU-M. CAI-PMI-ID facilitated the successful generalization of conversational skills to interact with different peers. Conclusions/implications These preliminary findings support the feasibility and added value of CAI-PMI-ID for enhancing core conversational behaviors and lexical productivity among children with ASD. Future research should integrate evidence-based syntactic supports to promote MLU-M, leverage multimodal and scenario-based AI in natural settings, strengthen AI-peer collaboration, and improve AI speech recognition to enhance intervention effects.</t>
        </is>
      </c>
      <c r="Q133" s="41" t="n"/>
      <c r="R133" s="41" t="n"/>
      <c r="S133" s="41" t="n"/>
    </row>
    <row r="134" ht="42" customHeight="1">
      <c r="A134" s="95" t="n">
        <v>299</v>
      </c>
      <c r="B134" s="95" t="n">
        <v>2026</v>
      </c>
      <c r="C134" s="41" t="inlineStr">
        <is>
          <t>Decoding the Neural Basis of Sensory Phenotypes in Autism</t>
        </is>
      </c>
      <c r="D134" s="41" t="inlineStr">
        <is>
          <t>10.1016/j.bpsc.2025.12.013</t>
        </is>
      </c>
      <c r="E134" s="41" t="inlineStr">
        <is>
          <t>Matthew Kolisnyk and Kathleen Lyons and Eun Jung Choi and Marlee M Vandewouw and Bobby Stojanoski and Evdokia Anagnostou and Azadeh Kushki and Rob Nicolson and Elizabeth Kelley and Stelios Georgiades and Jason Lerch and Jennifer Crosbie and Russell Schachar and Muhammad Ayub and Jessica Jones and Paul Arnold and Xudong Liu and Ryan Stevenson</t>
        </is>
      </c>
      <c r="F134" s="41" t="inlineStr">
        <is>
          <t>Biological Psychiatry: Cognitive Neuroscience and Neuroimaging</t>
        </is>
      </c>
      <c r="G134" s="41" t="inlineStr">
        <is>
          <t>Incluir provisionalmente</t>
        </is>
      </c>
      <c r="H134" s="41" t="inlineStr">
        <is>
          <t>Not recorded</t>
        </is>
      </c>
      <c r="I134" s="41" t="n"/>
      <c r="J134" s="41" t="inlineStr">
        <is>
          <t>Pending adjudication</t>
        </is>
      </c>
      <c r="K134" s="41" t="n"/>
      <c r="L134" s="41" t="n"/>
      <c r="M134" s="96" t="n"/>
      <c r="N134" s="41" t="inlineStr">
        <is>
          <t>https://www.sciencedirect.com/science/article/pii/S2451902226000029</t>
        </is>
      </c>
      <c r="O134" s="41" t="n"/>
      <c r="P134" s="41" t="inlineStr">
        <is>
          <t>Background: Differences in sensory processing are a defining characteristic of autism, affecting up to 87% of autistic individuals. These differences cause widespread perceptual changes that can negatively impact cognition, development, and daily functioning. Our research identified 5 sensory processing phenotypes with varied behavioral presentations; however, their neural basis remains unclear. In this study, we aim to ground these sensory phenotypes in unique patterns of functional connectivity. Methods: We analyzed data from 146 autistic participants from the POND Network (Province of Ontario Neurodevelopmental Disorders Network). We classified participants into 5 sensory phenotypes using k-means clustering of scores from the Short Sensory Profile. We computed functional connectivity matrices from functional magnetic resonance imaging data across 200 cortical and 32 subcortical regions and calculated graph-theoretical measures (betweenness centrality, strength, local efficiency, and clustering coefficient) to assess information exchange between these regions. We then trained machine learning models to use these measures to classify between all pairs of sensory phenotypes. Results: Our sample was clustered into 5 sensory phenotypes. The machine learning models distinguished 7 of the 10 total pairs of sensory phenotypes using graph-theoretical measures (p &lt; .005). Information exchange within and between the somatomotor network, orbitofrontal cortex, posterior parietal cortex, prefrontal cortex, and subcortical areas was predictive of sensory phenotype. Conclusions: Sensory phenotypes in autism correspond to differences in functional connectivity across cortical, subcortical, and network levels. These findings support the view that variability in sensory processing is reflected in measurable neural patterns and motivate continued work to refine models of sensory processing, with the goal of better understanding and capturing the heterogeneity implicit in autism.</t>
        </is>
      </c>
      <c r="Q134" s="41" t="n"/>
      <c r="R134" s="41" t="n"/>
      <c r="S134" s="41" t="n"/>
    </row>
    <row r="135" ht="42" customHeight="1">
      <c r="A135" s="95" t="n">
        <v>305</v>
      </c>
      <c r="B135" s="95" t="n">
        <v>2026</v>
      </c>
      <c r="C135" s="41" t="inlineStr">
        <is>
          <t>Integrating Multimodal Neuroimaging and Physical-Health Markers for Autism Spectrum Disorder in the ABCD Study</t>
        </is>
      </c>
      <c r="D135" s="41" t="inlineStr">
        <is>
          <t>10.31083/JIN48212</t>
        </is>
      </c>
      <c r="E135" s="41" t="inlineStr">
        <is>
          <t>Dorin Zeevi and Hector Acosta-Rodriguez and Pratheek Bobba and Alicia Stephan and Huang Lin and Ajay Malhotra and Seyedmehdi Payabvash</t>
        </is>
      </c>
      <c r="F135" s="41" t="inlineStr">
        <is>
          <t>Journal of Integrative Neuroscience</t>
        </is>
      </c>
      <c r="G135" s="41" t="inlineStr">
        <is>
          <t>Incluir provisionalmente</t>
        </is>
      </c>
      <c r="H135" s="41" t="inlineStr">
        <is>
          <t>Not recorded</t>
        </is>
      </c>
      <c r="I135" s="41" t="n"/>
      <c r="J135" s="41" t="inlineStr">
        <is>
          <t>Pending adjudication</t>
        </is>
      </c>
      <c r="K135" s="41" t="n"/>
      <c r="L135" s="41" t="n"/>
      <c r="M135" s="96" t="n"/>
      <c r="N135" s="41" t="inlineStr">
        <is>
          <t>https://doi.org/10.31083/JIN48212</t>
        </is>
      </c>
      <c r="O135" s="41" t="n"/>
      <c r="P135" s="41" t="inlineStr">
        <is>
          <t>Background: Autism Spectrum Disorder (ASD) is a complex neurodevelopmental condition characterized by diverse presentations, which complicates the identification of consistent biological markers. This study examined whether integrating multimodal neuroimaging and physical-health measures from a population-based cohort can improve ASD classification and reveal interpretable markers that reflect both clinical and community variation. Methods: Data were drawn from the Adolescent Brain Cognitive Development (ABCD) Study, a large community-based cohort of adolescents recruited from the general population. Participants with and without ASD were selected from this cohort, allowing contrasts that reflect natural variability across individuals. Structural, diffusion, and resting-state functional magnetic resonance imaging (MRI) data were integrated with physical-health markers, including sleep, growth, and early development. Propensity-score matching created demographically balanced groups, and multimodal machine learning models were evaluated through stratified cross-validation. Results: The multimodal integration of brain and physical-health markers outperformed single-modality models (area under the receiver operating characteristic curve [AUC-ROC]=0.68, 95% confidence interval [CI]: 0.62– 0.73; area under the precision-recall curve [AUC-PR]=0.66, 95% CI: 0.60–0.73). Among physical-health markers, sleep function contributed most strongly to ASD classification, while neuroimaging predictors included cortical thickness in the right superior temporal gyrus and connectivity between the cingulo-opercular and default mode networks. These findings indicate that integrating modalities capturing both neural and physiological systems provides complementary information for identifying ASD-related differences within a population-based framework. Conclusions: This study provides a proof of concept that combining multimodal MRI and physical-health data within a large, demographically representative cohort can enhance ASD classification and yield biologically interpretable features. The population-based design situates these findings within a community context and offers a preliminary framework for integrating neural and physiological measures in future large-scale studies of neurodevelopmental diversity.</t>
        </is>
      </c>
      <c r="Q135" s="41" t="n"/>
      <c r="R135" s="41" t="n"/>
      <c r="S135" s="41" t="n"/>
    </row>
    <row r="136" ht="42" customHeight="1">
      <c r="A136" s="95" t="n">
        <v>306</v>
      </c>
      <c r="B136" s="95" t="n">
        <v>2026</v>
      </c>
      <c r="C136" s="41" t="inlineStr">
        <is>
          <t>Hybrid ensemble learning for Autism Spectrum Disorder screening using eye-tracking scanpath</t>
        </is>
      </c>
      <c r="D136" s="41" t="inlineStr">
        <is>
          <t>10.1016/j.array.2026.100753</t>
        </is>
      </c>
      <c r="E136" s="41" t="inlineStr">
        <is>
          <t>Nejad Alagha and Aya A Elkhodiry and Abigail Copiaco and Yassine Himeur and Wathiq Mansoor and Christian Ritz and Valsamma Eapen and Ammar Albanna and Amin Beheshti</t>
        </is>
      </c>
      <c r="F136" s="41" t="inlineStr">
        <is>
          <t>Array</t>
        </is>
      </c>
      <c r="G136" s="41" t="inlineStr">
        <is>
          <t>Incluir provisionalmente</t>
        </is>
      </c>
      <c r="H136" s="41" t="inlineStr">
        <is>
          <t>Not recorded</t>
        </is>
      </c>
      <c r="I136" s="41" t="n"/>
      <c r="J136" s="41" t="inlineStr">
        <is>
          <t>Pending adjudication</t>
        </is>
      </c>
      <c r="K136" s="41" t="n"/>
      <c r="L136" s="41" t="n"/>
      <c r="M136" s="96" t="n"/>
      <c r="N136" s="41" t="inlineStr">
        <is>
          <t>https://www.sciencedirect.com/science/article/pii/S2590005626000767</t>
        </is>
      </c>
      <c r="O136" s="41" t="n"/>
      <c r="P136" s="41" t="inlineStr">
        <is>
          <t>Early and accurate detection of Autism Spectrum Disorder (ASD) is essential for effective intervention and lifelong support. Recent advances in machine learning and eye-tracking technologies have enabled objective screening approaches based on gaze behavior, providing a non-invasive alternative to traditional diagnostic methods. This study introduces a hybrid ensemble learning framework that integrates bagging, boosting, and stacking strategies to leverage the complementary strengths of diverse classifiers, including decision trees, random forests, k-nearest neighbors, AdaBoost, and gradient boosting. The framework was evaluated on a benchmark eye-tracking dataset of 28 participants (14 ASD, 14 TD) using five-fold cross-validation. The proposed stacking model achieved a mean accuracy of 0.960 ± 0.080 and an F1-score of 0.952 ± 0.095 across the five folds, outperforming individual base learners and performing comparably to image-based deep learning models. By operating directly on raw scanpath data, the proposed model enhances interpretability and reduces preprocessing overhead by eliminating the need for image generation and transformation steps, making it suitable for practical and real-time screening environments. Future work will focus on validating the framework on larger and more diverse datasets and integrating it within an end-to-end ASD screening platform.</t>
        </is>
      </c>
      <c r="Q136" s="41" t="n"/>
      <c r="R136" s="41" t="n"/>
      <c r="S136" s="41" t="n"/>
    </row>
    <row r="137" ht="42" customHeight="1">
      <c r="A137" s="95" t="n">
        <v>307</v>
      </c>
      <c r="B137" s="95" t="n">
        <v>2026</v>
      </c>
      <c r="C137" s="41" t="inlineStr">
        <is>
          <t>Spatial structure based deep feature fusion network for autism spectrum disorder classification</t>
        </is>
      </c>
      <c r="D137" s="41" t="inlineStr">
        <is>
          <t>10.1038/s41598-026-48562-8</t>
        </is>
      </c>
      <c r="E137" s="41" t="inlineStr">
        <is>
          <t>K S Shwetha and G Deepak and S P Chaitra and C K Raghavendra and Bhupender Singh</t>
        </is>
      </c>
      <c r="F137" s="41" t="inlineStr">
        <is>
          <t>Scientific Reports</t>
        </is>
      </c>
      <c r="G137" s="41" t="inlineStr">
        <is>
          <t>Incluir provisionalmente</t>
        </is>
      </c>
      <c r="H137" s="41" t="inlineStr">
        <is>
          <t>Not recorded</t>
        </is>
      </c>
      <c r="I137" s="41" t="n"/>
      <c r="J137" s="41" t="inlineStr">
        <is>
          <t>Pending adjudication</t>
        </is>
      </c>
      <c r="K137" s="41" t="n"/>
      <c r="L137" s="41" t="n"/>
      <c r="M137" s="96" t="n"/>
      <c r="N137" s="41" t="inlineStr">
        <is>
          <t>https://doi.org/10.1038/s41598-026-48562-8</t>
        </is>
      </c>
      <c r="O137" s="41" t="n"/>
      <c r="P137" s="41" t="inlineStr">
        <is>
          <t>Autism spectrum disorder (ASD) is a neuro-developmental disorder that has serious impact on person’s social interaction, communication, and behavior. Non intrusive detection through analysis of electroencephalogram (EEG) signals with deep learning techniques has been the prominent area of research in ASD diagnosis. The current deep learning techniques processed EEG signals without considering their spatial structure. They treat EEG features as independent or grid-like sequences, ignoring the non-Euclidean structure of brain connectivity. As the result, the features do not capture the intricate relationship between signals obtained from multiple electrodes considering both spatial and long term temporal dependencies. To solve this problem, this work proposes a spatial structure based feature fusion network (SSFFN) which considers two attributes of spatial proximity and functional connectivity to capture local and long range interactions between brain regions as fused features. These fused features are used for ASD classification using long short term (LSTM) predictor considering the long term temporal dependencies. Experimental analysis of proposed solution against Sheffield dataset and KAU dataset showed a 1% higher accuracy and 4.4% higher recall compared to most recent time frequency synergy networks.</t>
        </is>
      </c>
      <c r="Q137" s="41" t="n"/>
      <c r="R137" s="41" t="n"/>
      <c r="S137" s="41" t="n"/>
    </row>
    <row r="138" ht="42" customHeight="1">
      <c r="A138" s="95" t="n">
        <v>313</v>
      </c>
      <c r="B138" s="95" t="n">
        <v>2026</v>
      </c>
      <c r="C138" s="41" t="inlineStr">
        <is>
          <t>Metaheuristic hyperparameter optimization of deep neural networks for demographic-aware autism spectrum disorder classification.</t>
        </is>
      </c>
      <c r="D138" s="41" t="inlineStr">
        <is>
          <t>10.1038/s41598-026-58789-0</t>
        </is>
      </c>
      <c r="E138" s="41" t="inlineStr">
        <is>
          <t>Mohammed Aly and Naif M Alotaibi</t>
        </is>
      </c>
      <c r="F138" s="41" t="inlineStr">
        <is>
          <t>Scientific reports</t>
        </is>
      </c>
      <c r="G138" s="41" t="inlineStr">
        <is>
          <t>Incluir provisionalmente</t>
        </is>
      </c>
      <c r="H138" s="41" t="inlineStr">
        <is>
          <t>Not recorded</t>
        </is>
      </c>
      <c r="I138" s="41" t="n"/>
      <c r="J138" s="41" t="inlineStr">
        <is>
          <t>Pending adjudication</t>
        </is>
      </c>
      <c r="K138" s="41" t="n"/>
      <c r="L138" s="41" t="n"/>
      <c r="M138" s="96" t="n"/>
      <c r="N138" s="41" t="inlineStr">
        <is>
          <t>http://www.ncbi.nlm.nih.gov/pubmed/42374059 http://www.pubmedcentral.nih.gov/articlerender.fcgi?artid=PMC13316114</t>
        </is>
      </c>
      <c r="O138" s="41" t="n"/>
      <c r="P138" s="41" t="inlineStr">
        <is>
          <t>Autism Spectrum Disorder (ASD) classification from neuroimaging data poses significant challenges due to high data heterogeneity and the complexity of learning robust representations across demographic subgroups. While recent deep learning approaches have shown promise, most existing studies rely on binary classification and limited model tuning strategies, overlooking demographic variability and the role of systematic optimization in model design. To address these challenges, this study formulates demographic-aware ASD classification as an optimization-driven learning problem and proposes a deep learning framework based on structural MRI (sMRI) data. The proposed framework employs three customized Convolutional Neural Network (CNN) models targeting gender-based classification, age-group-based classification, and joint age-gender classification using an octal class structure. Model architecture and training hyperparameters are automatically optimized using the Optimized Artificial Bee Colony (OptABC) algorithm, enabling task-specific adaptation without manual tuning. A dedicated preprocessing pipeline incorporating structural localization and controlled data augmentation is applied to improve robustness across heterogeneous imaging sites. All models are evaluated using five-fold cross-validation on the multi-site ABIDE dataset. Experimental results demonstrate that the proposed optimization-driven framework achieves accuracies of 84.25%, 88.07%, and 71.58% for gender-based, age-based, and joint age-gender classification tasks, respectively, yielding competitive performance relative to widely used pre-trained transfer learning models under comparable experimental settings. The results further indicate that age-aware modeling offers stronger discriminative capability than gender-based classification, while joint demographic stratification introduces increased task complexity due to finer class granularity. Overall, the findings highlight the effectiveness of metaheuristic optimization for enhancing deep learning models in complex, demographic-aware neuroimaging classification tasks. Further evaluation on independent datasets is planned to assess robustness across broader settings.</t>
        </is>
      </c>
      <c r="Q138" s="41" t="n"/>
      <c r="R138" s="41" t="n"/>
      <c r="S138" s="41" t="n"/>
    </row>
    <row r="139" ht="42" customHeight="1">
      <c r="A139" s="95" t="n">
        <v>316</v>
      </c>
      <c r="B139" s="95" t="n">
        <v>2025</v>
      </c>
      <c r="C139" s="41" t="inlineStr">
        <is>
          <t>Identifying Immune-related Molecular Biomarkers in Autism Spectrum Disorder Using Data-independent Acquisition Proteomics and Machine Learning.</t>
        </is>
      </c>
      <c r="D139" s="41" t="inlineStr">
        <is>
          <t>10.3791/68949</t>
        </is>
      </c>
      <c r="E139" s="41" t="inlineStr">
        <is>
          <t>Jun He and Qingqing Hu and Sifeng Wang and Xiaohui Gong and Ni Gan and Li Huang and Haofeng Chen and Jie Dai and Hong Yu and Shuanglin Xiang and Xiangwen Peng</t>
        </is>
      </c>
      <c r="F139" s="41" t="inlineStr">
        <is>
          <t>Journal of visualized experiments : JoVE</t>
        </is>
      </c>
      <c r="G139" s="41" t="inlineStr">
        <is>
          <t>Incluir provisionalmente</t>
        </is>
      </c>
      <c r="H139" s="41" t="inlineStr">
        <is>
          <t>Not recorded</t>
        </is>
      </c>
      <c r="I139" s="41" t="n"/>
      <c r="J139" s="41" t="inlineStr">
        <is>
          <t>Pending adjudication</t>
        </is>
      </c>
      <c r="K139" s="41" t="n"/>
      <c r="L139" s="41" t="n"/>
      <c r="M139" s="96" t="n"/>
      <c r="N139" s="41" t="inlineStr">
        <is>
          <t>http://www.ncbi.nlm.nih.gov/pubmed/41082469</t>
        </is>
      </c>
      <c r="O139" s="41" t="n"/>
      <c r="P139" s="41" t="inlineStr">
        <is>
          <t>This study presents a reproducible protocol for identifying serum protein biomarkers associated with autism spectrum disorder (ASD) using data-independent acquisition (DIA) mass spectrometry combined with machine learning (ML). DIA enables unbiased, high-resolution profiling of the serum proteome, including low-abundance proteins, while ensuring reproducibility across samples. ML approaches were applied to select diagnostically informative protein panels and improve model robustness. The analysis included serum from 99 children with ASD and 70 age-matched controls. High-abundance proteins were depleted, peptides were prepared using standardized digestion and fractionation procedures, and DIA was performed on a high-resolution mass spectrometer. Data processing and quantification identified differentially expressed proteins, which underwent functional enrichment analysis. Eight immune-related proteins emerged as strong candidates for biomarker development. A logistic regression model trained on these proteins achieved 95.27% accuracy, a Kappa value of 0.9025, and an AUC of 1.000 in cross-validation. These findings demonstrate the potential of DIA-based proteomics, combined with machine learning, as a robust framework for biomarker discovery in ASD and for adaptation in broader clinical research.</t>
        </is>
      </c>
      <c r="Q139" s="41" t="n"/>
      <c r="R139" s="41" t="n"/>
      <c r="S139" s="41" t="n"/>
    </row>
    <row r="140" ht="42" customHeight="1">
      <c r="A140" s="95" t="n">
        <v>319</v>
      </c>
      <c r="B140" s="95" t="n">
        <v>2025</v>
      </c>
      <c r="C140" s="41" t="inlineStr">
        <is>
          <t>Enhanced detection of autism spectrum disorder through neuroimaging data using stack classifier ensembled with modified VGG-19</t>
        </is>
      </c>
      <c r="D140" s="41" t="inlineStr">
        <is>
          <t>10.1177/02841851251333974</t>
        </is>
      </c>
      <c r="E140" s="41" t="inlineStr">
        <is>
          <t>Yazeed Alashban</t>
        </is>
      </c>
      <c r="F140" s="41" t="inlineStr">
        <is>
          <t>Acta Radiologica</t>
        </is>
      </c>
      <c r="G140" s="41" t="inlineStr">
        <is>
          <t>Incluir provisionalmente</t>
        </is>
      </c>
      <c r="H140" s="41" t="inlineStr">
        <is>
          <t>Not recorded</t>
        </is>
      </c>
      <c r="I140" s="41" t="n"/>
      <c r="J140" s="41" t="inlineStr">
        <is>
          <t>Pending adjudication</t>
        </is>
      </c>
      <c r="K140" s="41" t="n"/>
      <c r="L140" s="41" t="n"/>
      <c r="M140" s="96" t="n"/>
      <c r="N140" s="41" t="inlineStr">
        <is>
          <t>https://doi.org/10.1177/02841851251333974</t>
        </is>
      </c>
      <c r="O140" s="41" t="n"/>
      <c r="P140" s="41" t="inlineStr">
        <is>
          <t>Background: Autism spectrum disorder (ASD) is a neurodevelopmental disease marked by a variety of repetitive behaviors and social communication difficulties. Purpose: To develop a generalizable machine learning (ML) classifier that can accurately and effectively predict ASD in children. Material and Methods: This paper makes use of neuroimaging data from the Autism Brain Imaging Data Exchange (ABIDE I and II) datasets through a combination of structural and functional magnetic resonance imaging data. Several ML models, such as Support Vector Machines (SVM), CatBoost, random forest (RF), and stack classifiers, were tested to demonstrate which model performs the best in ASD classification when used alongside a deep convolutional neural network. Results: Results showed that stack classifier performed the best among the models, with the highest accuracy of 81.68%, sensitivity of 85.08%, and specificity of 79.13% for ABIDE I, and 81.34%, 83.61%, and 82.21% for ABIDE II, showing its superior ability to identify complex patterns in neuroimaging data. SVM performed poorly across all metrics, showing its limitations in dealing with high-dimensional neuroimaging data. Conclusion: The results show that the application of ML models, especially ensemble approaches like stack classifier, holds significant promise in improving the accuracy with which ASD is detected using neuroimaging and thus shows their potential for use in clinical applications and early intervention strategies.</t>
        </is>
      </c>
      <c r="Q140" s="41" t="n"/>
      <c r="R140" s="41" t="n"/>
      <c r="S140" s="41" t="n"/>
    </row>
    <row r="141" ht="42" customHeight="1">
      <c r="A141" s="95" t="n">
        <v>321</v>
      </c>
      <c r="B141" s="95" t="n">
        <v>2025</v>
      </c>
      <c r="C141" s="41" t="inlineStr">
        <is>
          <t>Bridging the gap: explainable ai for autism diagnosis and parental support with TabPFNMix and SHAP</t>
        </is>
      </c>
      <c r="D141" s="41" t="inlineStr">
        <is>
          <t>10.1038/s41598-025-24662-9</t>
        </is>
      </c>
      <c r="E141" s="41" t="inlineStr">
        <is>
          <t>Shimei Jiang</t>
        </is>
      </c>
      <c r="F141" s="41" t="inlineStr">
        <is>
          <t>Scientific Reports</t>
        </is>
      </c>
      <c r="G141" s="41" t="inlineStr">
        <is>
          <t>Incluir provisionalmente</t>
        </is>
      </c>
      <c r="H141" s="41" t="inlineStr">
        <is>
          <t>Not recorded</t>
        </is>
      </c>
      <c r="I141" s="41" t="n"/>
      <c r="J141" s="41" t="inlineStr">
        <is>
          <t>Pending adjudication</t>
        </is>
      </c>
      <c r="K141" s="41" t="n"/>
      <c r="L141" s="41" t="n"/>
      <c r="M141" s="96" t="n"/>
      <c r="N141" s="41" t="inlineStr">
        <is>
          <t>https://doi.org/10.1038/s41598-025-24662-9</t>
        </is>
      </c>
      <c r="O141" s="41" t="n"/>
      <c r="P141" s="41" t="inlineStr">
        <is>
          <t>Autism Spectrum Disorder (ASD) is a complex neurodevelopmental condition that affects a growing number of individuals worldwide. Despite extensive research, the underlying causes of ASD remain largely unknown, with genetic predisposition, parental history, and environmental influences identified as potential risk factors. Diagnosing ASD remains challenging due to its highly variable presentation and overlap with other neurodevelopmental disorders. Early and accurate diagnosis is crucial for timely intervention, which can significantly improve developmental outcomes and parental support. This work presents a novel artificial intelligence (AI) and explainable AI (XAI)-based framework to enhance ASD diagnosis and provide interpretable insights for medical professionals and caregivers. The proposed framework leverages advanced classification models, specifically the TabPFNMix regressor, which is optimized for structured medical datasets. Unlike traditional machine learning methods, TabPFNMix demonstrates superior performance in capturing complex ASD-related patterns. To address the black-box nature of AI models, Shapley Additive Explanations (SHAP) is integrated to provide transparent and interpretable reasoning behind the model’s decisions, ensuring better understanding for clinicians and caregivers. Extensive experiments were conducted using a publicly available benchmark dataset, with performance evaluated through standard metrics such as accuracy, precision, recall, F1-score, and AUC-ROC. Comparative analysis with baseline models, including Random Forest, XGBoost, Support Vector Machine (SVM), and Deep Neural Networks (DNNs), demonstrates that TabPFNMix achieves the highest accuracy (91.5%), surpassing XGBoost (87.3%) by 4.2 percentage points. Additionally, it attains superior recall (92.7%), precision (90.2%), F1-score (91.4%), and AUC-ROC (94.3%), ensuring both high diagnostic accuracy and robustness in real-world ASD screening. An ablation study highlights the significance of feature selection and preprocessing, revealing that omitting key features or preprocessing steps (such as normalization and missing data imputation) significantly degrades performance. Furthermore, SHAP-based feature importance analysis identifies social responsiveness scores, repetitive behavior scales, and parental age at birth as the most influential factors in ASD diagnosis. These insights align with medical literature, reinforcing the reliability of the model’s predictions and its applicability in clinical settings.</t>
        </is>
      </c>
      <c r="Q141" s="41" t="n"/>
      <c r="R141" s="41" t="n"/>
      <c r="S141" s="41" t="n"/>
    </row>
    <row r="142" ht="42" customHeight="1">
      <c r="A142" s="95" t="n">
        <v>323</v>
      </c>
      <c r="B142" s="95" t="n">
        <v>2026</v>
      </c>
      <c r="C142" s="41" t="inlineStr">
        <is>
          <t>Energy-Efficient EEG-Based Autism Spectrum Disorder Detection Using a Hyperbolic Attention Neural Network</t>
        </is>
      </c>
      <c r="D142" s="41" t="inlineStr">
        <is>
          <t>10.1002/dneu.70011</t>
        </is>
      </c>
      <c r="E142" s="41" t="inlineStr">
        <is>
          <t>S Anshad A. and K Padmanaban and L Guganathan and J Anupama</t>
        </is>
      </c>
      <c r="F142" s="41" t="inlineStr">
        <is>
          <t>Developmental Neurobiology</t>
        </is>
      </c>
      <c r="G142" s="41" t="inlineStr">
        <is>
          <t>Incluir provisionalmente</t>
        </is>
      </c>
      <c r="H142" s="41" t="inlineStr">
        <is>
          <t>Not recorded</t>
        </is>
      </c>
      <c r="I142" s="41" t="n"/>
      <c r="J142" s="41" t="inlineStr">
        <is>
          <t>Pending adjudication</t>
        </is>
      </c>
      <c r="K142" s="41" t="n"/>
      <c r="L142" s="41" t="n"/>
      <c r="M142" s="96" t="n"/>
      <c r="N142" s="41" t="inlineStr">
        <is>
          <t>https://doi.org/10.1002/dneu.70011</t>
        </is>
      </c>
      <c r="O142" s="41" t="n"/>
      <c r="P142" s="41" t="inlineStr">
        <is>
          <t>Long-term physiological monitoring using wearable wireless systems represents a paradigm change in next-generation e-health applications. Specifically, electroencephalography (EEG) represents a noninvasive and trustworthy way of recording brain activity and is a likely candidate for the early diagnosis of autism spectrum disorder (ASD). Yet, conventional methods involving the streaming of raw EEG signals to outside servers for classification consume significant energy and drastically shorten the operational life of wearable sensors. In response to these gaps, this research introduced an energy-aware, sensor-based scheme for ASD detection during early childhood from EEG signals. The system exploits on-node signal denoising via chaotic signal models, feature extraction by dual tree discrete wavelet transform (DT-DWT), and lightweight feature selection by parrot optimization (PO). The core detection is executed via a new Hyperbolic Cross-Head Attention-Based Neural Network (HyperCrossNet) that proposes deep reversible learning in conjunction with spatial and channel-oriented attention mechanisms. The network weights are then optimized by the Pied Kingfisher Optimization Algorithm (PKO) for improved accuracy. Experimental outcomes indicate 99.92% classification, 99.91% recall, and a 99.90% F1-score not mentioning that it has lowered considerably the amount of energy used to transmit the raw data. This effective design enables real-time wearable detection useful and applicable to long-term monitoring.</t>
        </is>
      </c>
      <c r="Q142" s="41" t="n"/>
      <c r="R142" s="41" t="n"/>
      <c r="S142" s="41" t="n"/>
    </row>
    <row r="143" ht="42" customHeight="1">
      <c r="A143" s="95" t="n">
        <v>326</v>
      </c>
      <c r="B143" s="95" t="n">
        <v>2025</v>
      </c>
      <c r="C143" s="41" t="inlineStr">
        <is>
          <t>Classification of Autism Spectrum Disorder Using Edge-Weight Enhanced Graph Attention Network With Multiple Features of Resting-State fNIRS Signals</t>
        </is>
      </c>
      <c r="D143" s="41" t="inlineStr">
        <is>
          <t>10.1002/jbio.202500138</t>
        </is>
      </c>
      <c r="E143" s="41" t="inlineStr">
        <is>
          <t>Jingwen Cai and Xi Zeng and Jun Li</t>
        </is>
      </c>
      <c r="F143" s="41" t="inlineStr">
        <is>
          <t>Journal of Biophotonics</t>
        </is>
      </c>
      <c r="G143" s="41" t="inlineStr">
        <is>
          <t>Incluir provisionalmente</t>
        </is>
      </c>
      <c r="H143" s="41" t="inlineStr">
        <is>
          <t>Not recorded</t>
        </is>
      </c>
      <c r="I143" s="41" t="n"/>
      <c r="J143" s="41" t="inlineStr">
        <is>
          <t>Pending adjudication</t>
        </is>
      </c>
      <c r="K143" s="41" t="n"/>
      <c r="L143" s="41" t="n"/>
      <c r="M143" s="96" t="n"/>
      <c r="N143" s="41" t="inlineStr">
        <is>
          <t>https://doi.org/10.1002/jbio.202500138</t>
        </is>
      </c>
      <c r="O143" s="41" t="n"/>
      <c r="P143" s="41" t="inlineStr">
        <is>
          <t>Functional near-infrared spectroscopy (fNIRS), as a noninvasive brain imaging modality, has shown great potential for autism spectrum disorder (ASD) identification combined with machine learning. In this work, we proposed an ASD identification method using edge-weight enhanced graph attention network (EWE-GAT) with multiple features in resting-state fNIRS signals measured from the bilateral temporal lobes on 22 typically developing (TD) children and 25 children with ASD. Seven features were selected for the EWE-GAT model, including five node features: the coupling between oxygenated hemoglobin (HbO) and deoxygenated hemoglobin (Hb) fluctuations, sample entropy for HbO and Hb, and average resting-state functional connectivity (RSFC) for HbO and Hb of each channel, and two edge features: RSFC between each channel pair for both HbO and Hb. With the proposed method, high accurate classification was achieved with 97.92% accuracy, 100% sensitivity, 96.43% precision, and 98.08% F1 score, outperforming usually used traditional machine learning and convolutional neural network models.</t>
        </is>
      </c>
      <c r="Q143" s="41" t="n"/>
      <c r="R143" s="41" t="n"/>
      <c r="S143" s="41" t="n"/>
    </row>
    <row r="144" ht="42" customHeight="1">
      <c r="A144" s="95" t="n">
        <v>331</v>
      </c>
      <c r="B144" s="95" t="n">
        <v>2026</v>
      </c>
      <c r="C144" s="41" t="inlineStr">
        <is>
          <t>Hybrid deep learning and feature selection approach for autism detection from rs-fMRI data</t>
        </is>
      </c>
      <c r="D144" s="41" t="inlineStr">
        <is>
          <t>10.1371/journal.pone.0339921</t>
        </is>
      </c>
      <c r="E144" s="41" t="inlineStr">
        <is>
          <t>Mohamed Abd Elaziz and Nermine Mahmoud and Ahmed A Ewees and Mohamed G Khattap and Abdelghani Dahou and Safar M Alghamdi and I Nafisah and Ibrahim A Fares and Mohammed Azmi Al-Betar</t>
        </is>
      </c>
      <c r="F144" s="41" t="inlineStr">
        <is>
          <t>PLOS ONE</t>
        </is>
      </c>
      <c r="G144" s="41" t="inlineStr">
        <is>
          <t>Incluir provisionalmente</t>
        </is>
      </c>
      <c r="H144" s="41" t="inlineStr">
        <is>
          <t>Not recorded</t>
        </is>
      </c>
      <c r="I144" s="41" t="n"/>
      <c r="J144" s="41" t="inlineStr">
        <is>
          <t>Pending adjudication</t>
        </is>
      </c>
      <c r="K144" s="41" t="n"/>
      <c r="L144" s="41" t="n"/>
      <c r="M144" s="96" t="n"/>
      <c r="N144" s="41" t="inlineStr">
        <is>
          <t>https://doi.org/10.1371/journal.pone.0339921</t>
        </is>
      </c>
      <c r="O144" s="41" t="n"/>
      <c r="P144" s="41" t="inlineStr">
        <is>
          <t>Autism Spectrum Disorder (ASD) is a neurodevelopmental condition that is primarily characterized by deficits in social communication and restricted or repetitive behavioral patterns. Although psychologists contribute significantly to the understanding of ASD, offering insights into its cognitive, emotional, and behavioral dimensions through assessments, diagnoses, therapeutic approaches, and family support, the diagnostic process remains complex. This complexity arises from the diverse manifestations of the disorder and the challenges associated with data sharing. In addition, conventional machine learning approaches for ASD detection may struggle with high-dimensional neuroimaging data and may require careful feature engineering. Consequently, this motivated us to enhance ASD diagnosis by incorporating deep learning (DL) techniques for feature extraction alongside a modified exponential-trigonometric optimization (ETO) algorithm as a feature selection (FS) technique. The modified ETO integrates the Arithmetic Optimization Algorithm (AOA) and the Guided Learning Strategy (GLS) to improve diagnostic performance. To evaluate the effectiveness of the proposed model, we utilized resting-state functional MRI (rs-fMRI) data from the Autism Brain Imaging Data Exchange (ABIDE I). Furthermore, the performance of the proposed model was compared with that of established models. The results indicate that the proposed model achieves competitive and, in most cases, superior performance compared with the benchmark methods, demonstrating superior accuracy, sensitivity, and AUC in diagnosing ASD. On average across the three atlas-based feature sets, the proposed model has an accuracy, sensitivity, and AUC of 73%, 78%, and 79%, respectively.</t>
        </is>
      </c>
      <c r="Q144" s="41" t="n"/>
      <c r="R144" s="41" t="n"/>
      <c r="S144" s="41" t="n"/>
    </row>
    <row r="145" ht="42" customHeight="1">
      <c r="A145" s="95" t="n">
        <v>334</v>
      </c>
      <c r="B145" s="95" t="n">
        <v>2026</v>
      </c>
      <c r="C145" s="41" t="inlineStr">
        <is>
          <t>Constructing a Predictive Model for Children with Autism Spectrum Disorder Based on Whole-Brain MR Radiomics: A Machine Learning Study</t>
        </is>
      </c>
      <c r="D145" s="41" t="inlineStr">
        <is>
          <t>10.3174/ajnr.A8939</t>
        </is>
      </c>
      <c r="E145" s="41" t="inlineStr">
        <is>
          <t>Xi Chen and Jiaxuan Peng and Zihan Zhang and Qiaowei Song and Dongxue Li and Gongyong Zhai and Wanyun Fu and Zhenyu Shu</t>
        </is>
      </c>
      <c r="F145" s="41" t="inlineStr">
        <is>
          <t>American Journal of Neuroradiology</t>
        </is>
      </c>
      <c r="G145" s="41" t="inlineStr">
        <is>
          <t>Incluir provisionalmente</t>
        </is>
      </c>
      <c r="H145" s="41" t="inlineStr">
        <is>
          <t>Not recorded</t>
        </is>
      </c>
      <c r="I145" s="41" t="n"/>
      <c r="J145" s="41" t="inlineStr">
        <is>
          <t>Pending adjudication</t>
        </is>
      </c>
      <c r="K145" s="41" t="n"/>
      <c r="L145" s="41" t="n"/>
      <c r="M145" s="96" t="n"/>
      <c r="N145" s="41" t="inlineStr">
        <is>
          <t>https://doi.org/10.3174/ajnr.A8939</t>
        </is>
      </c>
      <c r="O145" s="41" t="n"/>
      <c r="P145" s="41" t="inlineStr">
        <is>
          <t>BACKGROUND AND PURPOSE: Current autism spectrum disorder (ASD) diagnosis depends on subjective behavioral assessments causing delays and variability. Structural MRI shows brain abnormalities but traditional analysis lacks sensitivity. This study aims to construct a prediction model based on whole-brain imaging radiomics analysis by using machine learning for identifying children with ASD. MATERIALS AND METHODS: This study used imaging and clinical data from 223 subjects in the Autism Brain Imaging Data Exchange database, including 120 patients diagnosed with ASD. These data were randomly divided into training and test sets in a 7:3 ratio. An independent external test set comprising 87 participants (38 with ASD) from the Georgetown University and University of Miami ASD data set was also utilized. Then, quantitative radiomics features of white matter, gray matter, and CSF were extracted from the whole-brain MR structural images of each subject, and feature dimensionality reduction was performed based on the training set data to construct radiomics signature. Afterward, multivariate logistic regression was used to screen independent predictors of ASD from clinical features and then, combined with radiomics signature, multiple machine learning models were constructed to predict ASD. Finally, the optimal model was selected, and the receiver operating characteristic curve was used to evaluate the training, test, and external test sets data. Simultaneously, the model divides the data set into low-risk and high-risk subgroups, comparing the actual number of individuals with ASD between the 2 subgroups to evaluate the clinical efficacy of the model. RESULTS: The areas under the curve (AUCs) of radiomics markers in the training set, test set, and external test set were 0.78 (95% CI, 0.71–0.85), 0.75 (95% CI, 0.67–0.83), and 0.74 (95% CI, 0.64–0.83), respectively. Multivariate logistic regression showed that the Verbal Intelligence Quotient (VIQ) was a predictor of ASD. The joint model constructed by the decision tree algorithm with radiomics markers performed best, with AUC of 0.87 (95% CI, 0.81–0.92), 0.84 (95% CI, 0.76–0.91), and 0.83 (95% CI, 0.74–0.91), a sensitivity of 0.89 (95% CI, 0.82–0.95), 0.84 (95% CI, 0.73–0.93), and 0.86 (95% CI, 0.72–0.96), and the specificity of 0.70 (95% CI, 0.60–0.79), 0.63 (95% CI, 0.52–0.74), and 0.66 (95% CI, 0.49–0.80), respectively. The low-risk subgroup and high-risk subgroup classified according to the cutoff value of 0.4285 of the model showed statistically significant differences in the actual number of patients with ASD in the training set (x2 ¼ 21.325; P, .05), the test set (x2 ¼ 5.379; P, .05), and the external test set (x2 ¼ 21.52; P, .05). CONCLUSIONS: Radiomics signature for identifying ASD can be constructed based on whole-brain MRI imaging features. The performance of identifying ASD can be improved by adding VIQ data and the decision tree algorithm model, which can provide an adaptive strategy for clinical practice.</t>
        </is>
      </c>
      <c r="Q145" s="41" t="n"/>
      <c r="R145" s="41" t="n"/>
      <c r="S145" s="41" t="n"/>
    </row>
    <row r="146" ht="42" customHeight="1">
      <c r="A146" s="95" t="n">
        <v>335</v>
      </c>
      <c r="B146" s="95" t="n">
        <v>2026</v>
      </c>
      <c r="C146" s="41" t="inlineStr">
        <is>
          <t>Diagnostic Classification of Autism Spectrum Disorder in the Frequency Domain Using Resting-State fMRI</t>
        </is>
      </c>
      <c r="D146" s="41" t="inlineStr">
        <is>
          <t>10.1007/s12021-026-09782-5</t>
        </is>
      </c>
      <c r="E146" s="41" t="inlineStr">
        <is>
          <t>Hossein Haghighat</t>
        </is>
      </c>
      <c r="F146" s="41" t="inlineStr">
        <is>
          <t>Neuroinformatics</t>
        </is>
      </c>
      <c r="G146" s="41" t="inlineStr">
        <is>
          <t>Incluir provisionalmente</t>
        </is>
      </c>
      <c r="H146" s="41" t="inlineStr">
        <is>
          <t>Not recorded</t>
        </is>
      </c>
      <c r="I146" s="41" t="n"/>
      <c r="J146" s="41" t="inlineStr">
        <is>
          <t>Pending adjudication</t>
        </is>
      </c>
      <c r="K146" s="41" t="n"/>
      <c r="L146" s="41" t="n"/>
      <c r="M146" s="96" t="n"/>
      <c r="N146" s="41" t="inlineStr">
        <is>
          <t>https://doi.org/10.1007/s12021-026-09782-5</t>
        </is>
      </c>
      <c r="O146" s="41" t="n"/>
      <c r="P146" s="41" t="inlineStr">
        <is>
          <t>Autism spectrum disorder (ASD) is a neurodevelopmental disorder with problems in social interactions, verbal and non-verbal communication, repetitive behaviors, and limited interests in a person. Considering the challenges in diagnosing ASD based on behavioral symptoms—such as subjectivity, variability among individuals, and overlap with other developmental conditions—it seems necessary to propose computer-aided diagnosis systems (CADS) for ASD. We proposed an age-dependent CADS based on functional connectivity (FC) in the frequency domain for ASD using resting-state functional magnetic resonance imaging (rs-fMRI). Also, the features and classification accuracy obtained in the frequency and time domains were compared. First, preprocessing was performed on the rs-fMRI data. Then, group-independent component analysis (GICA) was used to obtain resting state networks (RSNs). This was followed by obtaining separate components of RSNs for each individual using dual regression. Then, coherence analysis was used to extract the features of FC in the frequency domain between RSNs. To consider the role of age in the classification process, three age groups of children, adolescents, and adults were considered, and feature selection for each age group was applied separately using an embedded approach, in which all classifiers in the Waikato Environment for Knowledge Analysis (WEKA) machine learning platform were used simultaneously. Finally, classification accuracy was obtained for each age group. The proposed CADS was able to classify 95.23% in the children group, 88.1% in the adolescent group, and 92.8% in the adult group. In addition, the frequency bands whose features obtained the most distinction in each age group were identified, highlighting their potential relevance for supporting ASD diagnosis and monitoring rehabilitation.</t>
        </is>
      </c>
      <c r="Q146" s="41" t="n"/>
      <c r="R146" s="41" t="n"/>
      <c r="S146" s="41" t="n"/>
    </row>
    <row r="147" ht="42" customHeight="1">
      <c r="A147" s="95" t="n">
        <v>342</v>
      </c>
      <c r="B147" s="95" t="n">
        <v>2026</v>
      </c>
      <c r="C147" s="41" t="inlineStr">
        <is>
          <t>Auditory brainstem response abnormalities in autism spectrum disorder: A deep learning approach to characterize time-frequency signatures</t>
        </is>
      </c>
      <c r="D147" s="41" t="inlineStr">
        <is>
          <t>10.1016/j.heares.2026.109654</t>
        </is>
      </c>
      <c r="E147" s="41" t="inlineStr">
        <is>
          <t>Xun Chen and Hewen Xu and Ying Huang and Ping Zhang and Lianting Hu and Fanfan Zhu and Jianhua Liu and Haiqing Xu and Zhengtao Gong and Long Lu</t>
        </is>
      </c>
      <c r="F147" s="41" t="inlineStr">
        <is>
          <t>Hearing Research</t>
        </is>
      </c>
      <c r="G147" s="41" t="inlineStr">
        <is>
          <t>Incluir provisionalmente</t>
        </is>
      </c>
      <c r="H147" s="41" t="inlineStr">
        <is>
          <t>Not recorded</t>
        </is>
      </c>
      <c r="I147" s="41" t="n"/>
      <c r="J147" s="41" t="inlineStr">
        <is>
          <t>Pending adjudication</t>
        </is>
      </c>
      <c r="K147" s="41" t="n"/>
      <c r="L147" s="41" t="n"/>
      <c r="M147" s="96" t="n"/>
      <c r="N147" s="41" t="inlineStr">
        <is>
          <t>https://www.sciencedirect.com/science/article/pii/S0378595526001309</t>
        </is>
      </c>
      <c r="O147" s="41" t="n"/>
      <c r="P147" s="41" t="inlineStr">
        <is>
          <t>Background: While Auditory Brainstem Response (ABR) provides a non-invasive window into auditory brainstem function, prior studies of ASD have primarily focused on localized waveform features (e.g., waves I, III, and V), potentially overlooking subtle but informative patterns in the full-band signal. This study introduces a deep learning framework to comprehensively characterize time-frequency signatures of auditory brainstem activity in ASD, with the goal of identifying neurophysiologically meaningful ABR features associated with ASD. Methods: We analyzed a clinical dataset of 1209 ABR recordings (ASD: 961; Typically Developing Controls: 248). A dual-branch Time-Frequency Fusion and Transformer-Based Network (TF-TBN) was developed. The temporal branch utilizes a Transformer-enhanced 1D-CNN to analyze raw ABR waveforms, while the frequency branch employs a Vision Transformer to analyze spectrograms generated via Continuous Wavelet Transform. A fusion module integrates these features for final classification. Model interpretability was analyzed to identify critical ABR features. Results: The TF-TBN model achieved a classification accuracy of 96.62%, significantly outperforming conventional deep learning baselines. Interpretability analysis revealed that the model’s decision was heavily influenced by prolonged absolute latencies of waves III and V, and interpeak latencies of I-III and I-V, which were confirmed as statistically significant in the ASD cohort. This suggests that the model successfully learned biologically plausible biomarkers of auditory pathway dysfunction. Conclusions: This study provides the first comprehensive characterization of full-band ABR abnormalities in ASD using a deep learning framework. The TF-TBN model identifies prolonged wave III- and wave V-related timing features as prominent contributors to ASD-TD discrimination, with wave III-related delay emerging as an important component of the observed ABR abnormality. By linking AI-driven feature discovery to interpretable neurophysiological biomarkers, our work advances the analytical framework for ABR and contributes to understanding the neural basis of auditory processing deficits in ASD.</t>
        </is>
      </c>
      <c r="Q147" s="41" t="n"/>
      <c r="R147" s="41" t="n"/>
      <c r="S147" s="41" t="n"/>
    </row>
    <row r="148" ht="42" customHeight="1">
      <c r="A148" s="95" t="n">
        <v>343</v>
      </c>
      <c r="B148" s="95" t="n">
        <v>2026</v>
      </c>
      <c r="C148" s="41" t="inlineStr">
        <is>
          <t>An explainable machine unlearning algorithm framework for early detection of autism spectrum disorder and brain disabilities in newborns</t>
        </is>
      </c>
      <c r="D148" s="41" t="inlineStr">
        <is>
          <t>10.1016/j.aej.2026.04.002</t>
        </is>
      </c>
      <c r="E148" s="41" t="inlineStr">
        <is>
          <t>Abdullah Lakhan and Mazin Abed Mohammed and Hassen Hamouda and Adel Thaljaoui and Abeer Baslem and Mohammed Nasser Al-Andoli</t>
        </is>
      </c>
      <c r="F148" s="41" t="inlineStr">
        <is>
          <t>Alexandria Engineering Journal</t>
        </is>
      </c>
      <c r="G148" s="41" t="inlineStr">
        <is>
          <t>Incluir provisionalmente</t>
        </is>
      </c>
      <c r="H148" s="41" t="inlineStr">
        <is>
          <t>Not recorded</t>
        </is>
      </c>
      <c r="I148" s="41" t="n"/>
      <c r="J148" s="41" t="inlineStr">
        <is>
          <t>Pending adjudication</t>
        </is>
      </c>
      <c r="K148" s="41" t="n"/>
      <c r="L148" s="41" t="n"/>
      <c r="M148" s="96" t="n"/>
      <c r="N148" s="41" t="inlineStr">
        <is>
          <t>https://www.sciencedirect.com/science/article/pii/S1110016826002115</t>
        </is>
      </c>
      <c r="O148" s="41" t="n"/>
      <c r="P148" s="41" t="inlineStr">
        <is>
          <t>Autism Spectrum Disorder (ASD) is a rising disorder in the brain among newborns aged 0 to 36 months, emphasizing the urgent need for early and accurate detection to mitigate potential developmental risks. Deep learning and machine learning techniques have shown promise in diagnosing ASD, particularly in children aged 36 to 72 months. However, the effectiveness of these diagnostic models heavily depends on the quality and accuracy of the training data. Inaccurate or mismatched data can lead to unreliable diagnoses and inappropriate clinical interventions. In this paper, we propose a machine unlearning-integrated explainable AI (XAI) framework for the early detection of autism spectrum disorder and brain disabilities in newborns. Central to our framework is the Machine Unlearning-Integrated Explainable AI Partitioning Autism Detection and Brain Disorder (MUXAI-ASDBD) algorithm, a novel partitioning-based XAI approach built on Convolutional Neural Network (CNN). This algorithm provides layer-wise explainability during training and incorporates a machine unlearning mechanism at the summation layer, along with probability distribution analysis, to enhance diagnostic accuracy and computational efficiency. The MUXAI-ASDBD framework was evaluated using multiple benchmark datasets, including Ages and Stages Questionnaires (ASQ), CSBS, PEDS, the Modified Checklist for Autism in Toddlers (M-CHAT), and the Screening Tool for Autism in Toddlers and Children (STAT). We also integrated neuroimaging data from brain disorder MRI and EEG datasets. This work extends our previously published implementation, in which we detected autism but did not correct errors, as we do here. Simulation results showed that the MUXAI-ASDBD framework reduced error rates by 23%, reduced false positives, improved accuracy to 98%, and reduced processing time for autism detection using the given multimodal data.</t>
        </is>
      </c>
      <c r="Q148" s="41" t="n"/>
      <c r="R148" s="41" t="n"/>
      <c r="S148" s="41" t="n"/>
    </row>
    <row r="149" ht="42" customHeight="1">
      <c r="A149" s="95" t="n">
        <v>347</v>
      </c>
      <c r="B149" s="95" t="n">
        <v>2025</v>
      </c>
      <c r="C149" s="41" t="inlineStr">
        <is>
          <t>Vision transformer and complex network analysis for autism spectrum disorder classification in T1 structural MRI</t>
        </is>
      </c>
      <c r="D149" s="41" t="inlineStr">
        <is>
          <t>10.1007/s11604-025-01832-3</t>
        </is>
      </c>
      <c r="E149" s="41" t="inlineStr">
        <is>
          <t>Xingyu Gao and Yuchao Xu</t>
        </is>
      </c>
      <c r="F149" s="41" t="inlineStr">
        <is>
          <t>Japanese Journal of Radiology</t>
        </is>
      </c>
      <c r="G149" s="41" t="inlineStr">
        <is>
          <t>Incluir provisionalmente</t>
        </is>
      </c>
      <c r="H149" s="41" t="inlineStr">
        <is>
          <t>Not recorded</t>
        </is>
      </c>
      <c r="I149" s="41" t="n"/>
      <c r="J149" s="41" t="inlineStr">
        <is>
          <t>Pending adjudication</t>
        </is>
      </c>
      <c r="K149" s="41" t="n"/>
      <c r="L149" s="41" t="n"/>
      <c r="M149" s="96" t="n"/>
      <c r="N149" s="41" t="inlineStr">
        <is>
          <t>https://doi.org/10.1007/s11604-025-01832-3</t>
        </is>
      </c>
      <c r="O149" s="41" t="n"/>
      <c r="P149" s="41" t="inlineStr">
        <is>
          <t>Background: Autism spectrum disorder (ASD) affects social interaction, communication, and behavior. Early diagnosis is important as it enables timely intervention that can significantly improve long-term outcomes, but current diagnostic, which rely heavily on behavioral observations and clinical interviews, are often subjective and time-consuming. This study introduces an AI-based approach that uses T1-weighted structural MRI (sMRI) scans, network analysis, and vision transformers to automatically diagnose ASD. Methods: sMRI data from 79 ASD patients and 105 healthy controls were obtained from the Autism Brain Imaging Data Exchange (ABIDE) database. Complex network analysis (CNA) features and ViT (Vision Transformer) features were developed for predicting ASD. Five models were developed for each type of features: logistic regression, support vector machine (SVM), gradient boosting (GB), K-nearest neighbors (KNN), and neural network (NN). 25 models were further developed by federating the two sets of 5 models. Model performance was evaluated using accuracy, area under the receiver operating characteristic curve (AUC-ROC), sensitivity, and specificity via fivefold cross-validation. Results: The federate model CNA(KNN)–ViT(NN) achieved highest performance, with accuracy 0.951 ± 0.067, AUC-ROC 0.980 ± 0.020, sensitivity 0.963 ± 0.050, and specificity 0.943 ± 0.047. The performance of the ViT-based models exceeds that of the complex network-based models on 80% of the performance metrics. By federating CNA models, the ViT models can achieve better performance. Conclusion: This study demonstrates the feasibility of using CNA and ViT models for the automated diagnosis of ASD. The proposed CNA(KNN)–ViT(NN) model achieved better accuracy in ASD classification based solely on T1 sMRI images. The proposed method’s reliance on widely available T1 sMRI scans highlights its potential for integration into routine clinical examinations, facilitating more efficient and accessible ASD screening.</t>
        </is>
      </c>
      <c r="Q149" s="41" t="n"/>
      <c r="R149" s="41" t="n"/>
      <c r="S149" s="41" t="n"/>
    </row>
    <row r="150" ht="42" customHeight="1">
      <c r="A150" s="95" t="n">
        <v>349</v>
      </c>
      <c r="B150" s="95" t="n">
        <v>2026</v>
      </c>
      <c r="C150" s="41" t="inlineStr">
        <is>
          <t>Dominant cross-frequency analysis-based early diagnosis of Autism Spectrum Disorder in pediatrics using FRHIS and DSTCNN</t>
        </is>
      </c>
      <c r="D150" s="41" t="inlineStr">
        <is>
          <t>10.1016/j.pscychresns.2026.112270</t>
        </is>
      </c>
      <c r="E150" s="41" t="inlineStr">
        <is>
          <t>V Anithalakshmi and R Thiagarajan</t>
        </is>
      </c>
      <c r="F150" s="41" t="inlineStr">
        <is>
          <t>Psychiatry Research - Neuroimaging</t>
        </is>
      </c>
      <c r="G150" s="41" t="inlineStr">
        <is>
          <t>Incluir provisionalmente</t>
        </is>
      </c>
      <c r="H150" s="41" t="inlineStr">
        <is>
          <t>Not recorded</t>
        </is>
      </c>
      <c r="I150" s="41" t="n"/>
      <c r="J150" s="41" t="inlineStr">
        <is>
          <t>Pending adjudication</t>
        </is>
      </c>
      <c r="K150" s="41" t="n"/>
      <c r="L150" s="41" t="n"/>
      <c r="M150" s="96" t="n"/>
      <c r="N150" s="41" t="inlineStr">
        <is>
          <t>https://www.sciencedirect.com/science/article/pii/S0925492726001356</t>
        </is>
      </c>
      <c r="O150" s="41" t="n"/>
      <c r="P150" s="41" t="inlineStr">
        <is>
          <t>Autism Spectrum Disorder (ASD) is a prevalent neurodevelopmental condition that affects children's cognitive, social, and behavioral skills. Thus, early diagnosis of ASD for children below 2 years old is very significant. Nevertheless, the prevailing works overlooked the depth of the dynamic frequency band variation during ASD detection, leading to misclassification. Therefore, a dominant cross-frequency analysis-based early ASD detection in pediatrics using a Fuzzy Root Hesitant Inference System (FRHIS) and Deep Squared Tau Convolutional Neural Network (DSTCNN) is proposed in this paper. Primarily, the Electroencephalogram (EEG) signals of children below 2 years old are gathered. Then, the artifacts are removed using the EWI-BPF. Afterward, by using Variation Frechet Distribution Mode Decomposition (VFDMD), the signals are decomposed. Then, by utilizing the FRHIS, the frequency bands are determined, followed by non-linear variables and feature extraction. In the meantime, the cross-frequency analysis is carried out by estimating the modulation depth using the Phase Amplitude Method (PAM) and determining the cross-frequency strength. Then, to select optimal features, the CRBM is applied. Lastly, the ASD classification is carried out using DSTCNN. When analogized with other traditional works, the proposed work attained superior performance in detecting ASD for pediatrics with a higher accuracy of 99.03%.</t>
        </is>
      </c>
      <c r="Q150" s="41" t="n"/>
      <c r="R150" s="41" t="n"/>
      <c r="S150" s="41" t="n"/>
    </row>
    <row r="151" ht="42" customHeight="1">
      <c r="A151" s="95" t="n">
        <v>352</v>
      </c>
      <c r="B151" s="95" t="n">
        <v>2025</v>
      </c>
      <c r="C151" s="41" t="inlineStr">
        <is>
          <t>Efficient Kulczynski EEG feature selection for autism spectrum disorder diagnosis over fog and cloud computing</t>
        </is>
      </c>
      <c r="D151" s="41" t="inlineStr">
        <is>
          <t>10.1007/S41870-025-02987-Y</t>
        </is>
      </c>
      <c r="E151" s="41" t="inlineStr">
        <is>
          <t>Ekraam Jabier and Ali Fadhil Marhoon and Ammar A Aldair and Mustafa Noaman Kadhim and Dhiah Al-Shammary and Ayman Ibaida</t>
        </is>
      </c>
      <c r="F151" s="41" t="inlineStr">
        <is>
          <t>International Journal of Information Technology (Singapore)</t>
        </is>
      </c>
      <c r="G151" s="41" t="inlineStr">
        <is>
          <t>Incluir provisionalmente</t>
        </is>
      </c>
      <c r="H151" s="41" t="inlineStr">
        <is>
          <t>Not recorded</t>
        </is>
      </c>
      <c r="I151" s="41" t="n"/>
      <c r="J151" s="41" t="inlineStr">
        <is>
          <t>Pending adjudication</t>
        </is>
      </c>
      <c r="K151" s="41" t="n"/>
      <c r="L151" s="41" t="n"/>
      <c r="M151" s="96" t="n"/>
      <c r="N151" s="41" t="inlineStr">
        <is>
          <t>https://doi.org/10.1007/S41870-025-02987-Y</t>
        </is>
      </c>
      <c r="O151" s="41" t="n"/>
      <c r="P151" s="41" t="inlineStr">
        <is>
          <t>This work introduces an efficient feature selection approach based on the Kulczynski Similarity (KS) measure to improve the efficiency and accuracy of machine learning models in Electroencephalogram (EEG)-based autism spectrum disorder (ASD) detection. EEG data are inherently high-dimensional, and using all features increases computational burden while incorporating redundant or irrelevant attributes that may hinder classification performance. The proposed KS method addresses these issues by ranking features according to their similarity, retaining those with high harmony that are most relevant for diagnosis, and discarding non-contributory dimensions. To evaluate the effectiveness of the KS framework, three configurations were compared: the complete EEG feature set, features selected with standard Particle Swarm Optimization (PSO), and features selected with the proposed KS method. While PSO retained 30 out of 47 features (63.83% selection ratio and 36.17% reduction ratio), KS achieved a more compact subset of 28 features (59.57% selection ratio and 40.43% reduction ratio), achieving an additional 4.26% improvement in both selection and reduction ratios over PSO. Despite using fewer inputs, KS consistently delivered higher performance across five classifiers. The best accuracy was obtained by K-Nearest Neighbors (KNN) at 99.20%, followed by eXtreme Gradient Boosting (XGBoost) at 98.12%, Random Forest (RF) at 97.05%, Support Vector Machine (SVM) at 95.36%, and Decision Tree (DT) at 87.95%. The findings demonstrate that KS-based feature selection reduces dimensionality, improves accuracy, and lowers complexity, supporting fog and Cloud computing enabled real-time diagnostics and clinical decision systems for efficient EEG analysis in early ASD detection and better patient care.</t>
        </is>
      </c>
      <c r="Q151" s="41" t="n"/>
      <c r="R151" s="41" t="n"/>
      <c r="S151" s="41" t="n"/>
    </row>
    <row r="152" ht="42" customHeight="1">
      <c r="A152" s="95" t="n">
        <v>354</v>
      </c>
      <c r="B152" s="95" t="n">
        <v>2026</v>
      </c>
      <c r="C152" s="41" t="inlineStr">
        <is>
          <t>Contrastive diffusion adaptation network with rs-fMRI for domain adaptation classification of autism spectrum disorder</t>
        </is>
      </c>
      <c r="D152" s="41" t="inlineStr">
        <is>
          <t>10.1016/j.asoc.2026.115959</t>
        </is>
      </c>
      <c r="E152" s="41" t="inlineStr">
        <is>
          <t>Zifeng Qiu and Yuna Chen and Sijing Su and Shijun Qiu and Lujie Liu and Jie An</t>
        </is>
      </c>
      <c r="F152" s="41" t="inlineStr">
        <is>
          <t>Applied Soft Computing</t>
        </is>
      </c>
      <c r="G152" s="41" t="inlineStr">
        <is>
          <t>Incluir provisionalmente</t>
        </is>
      </c>
      <c r="H152" s="41" t="inlineStr">
        <is>
          <t>Not recorded</t>
        </is>
      </c>
      <c r="I152" s="41" t="n"/>
      <c r="J152" s="41" t="inlineStr">
        <is>
          <t>Pending adjudication</t>
        </is>
      </c>
      <c r="K152" s="41" t="n"/>
      <c r="L152" s="41" t="n"/>
      <c r="M152" s="96" t="n"/>
      <c r="N152" s="41" t="inlineStr">
        <is>
          <t>https://www.sciencedirect.com/science/article/pii/S1568494626014079</t>
        </is>
      </c>
      <c r="O152" s="41" t="n"/>
      <c r="P152" s="41" t="inlineStr">
        <is>
          <t>Autism spectrum disorder (ASD) imposes a substantial non-fatal health burden on youth, making early detection essential. Resting-state functional MRI (rs-fMRI) captures low-frequency BOLD connectivity biomarkers, enabling personalized diagnosis when combined with deep learning models. However, models trained at one site often fail to generalize to others due to distribution shifts caused by differences in scanner hardware, acquisition protocols, and patient populations. Existing domain adaptation (DA) techniques alleviate this issue but frequently overlook higher-order semantic features or fail to enhance both intra- (maximizing class separability within each site) and inter-domain (aligning same-class distributions across sites while preserving class margins) discriminability jointly. To address these challenges, we propose the Contrastive Diffusion Adaptation Network (CoDA-Net) for cross-site ASD diagnosis. First, a contrastive variational graph Transformer encoder (CVGTE) aligns the rs-fMRI features of the source and target through supervised contrastive loss. Next, GraphDDPMAugmentor, equipped with TripleGraphTransformerLayers and Frequency-Aware Learning, generates synthetic samples that blend source-domain statistics with target-specific details. Finally, BrainNode-Attention GNN (BNA-GNN) is trained on real and augmented data to achieve accurate diagnoses on unseen sites. Experiments on the ABIDE dataset demonstrate that CoDA-Net significantly outperforms existing DA methods in domain adaptation.</t>
        </is>
      </c>
      <c r="Q152" s="41" t="n"/>
      <c r="R152" s="41" t="n"/>
      <c r="S152" s="41" t="n"/>
    </row>
    <row r="153" ht="42" customHeight="1">
      <c r="A153" s="95" t="n">
        <v>355</v>
      </c>
      <c r="B153" s="95" t="n">
        <v>2026</v>
      </c>
      <c r="C153" s="41" t="inlineStr">
        <is>
          <t>Hybrid HOG–ResNet50V2 framework for early autism spectrum disorder detection from facial images</t>
        </is>
      </c>
      <c r="D153" s="41" t="inlineStr">
        <is>
          <t>10.1016/j.array.2026.100936</t>
        </is>
      </c>
      <c r="E153" s="41" t="inlineStr">
        <is>
          <t>Vengidusamy S and Kottaimalai Ramaraj and Abdul Khader Jilani Saudagar and Pallikonda Rajasekaran Murugan and Prabu Pachiyannan</t>
        </is>
      </c>
      <c r="F153" s="41" t="inlineStr">
        <is>
          <t>Array</t>
        </is>
      </c>
      <c r="G153" s="41" t="inlineStr">
        <is>
          <t>Incluir provisionalmente</t>
        </is>
      </c>
      <c r="H153" s="41" t="inlineStr">
        <is>
          <t>Not recorded</t>
        </is>
      </c>
      <c r="I153" s="41" t="n"/>
      <c r="J153" s="41" t="inlineStr">
        <is>
          <t>Pending adjudication</t>
        </is>
      </c>
      <c r="K153" s="41" t="n"/>
      <c r="L153" s="41" t="n"/>
      <c r="M153" s="96" t="n"/>
      <c r="N153" s="41" t="inlineStr">
        <is>
          <t>https://www.sciencedirect.com/science/article/pii/S2590005626002596</t>
        </is>
      </c>
      <c r="O153" s="41" t="n"/>
      <c r="P153" s="41" t="inlineStr">
        <is>
          <t>Early detection of Autism Spectrum Disorder (ASD) is essential for effective intervention, yet conventional diagnostic approaches rely heavily on behavioral assessments that are subjective and time-consuming. This study presents a novel hybrid deep learning (DL) framework that integrates Histogram of Oriented Gradients (HOG) with the ResNet50V2 architecture for automated ASD classification using facial images. The proposed method leverages HOG for extracting local structural and edge-based features, which are then fused with deep hierarchical representations learned by ResNet50V2, enabling enhanced discriminative capability. The model is implemented using transfer learning, where pre-trained weights of ResNet50V2 are fine-tuned on the ASD facial image dataset. The HOG features are combined with the deep feature maps to form a robust feature vector, which is subsequently passed through fully connected layers for classification. This hybridization improves feature generalization and reduces overfitting compared to conventional CNN-based models. Experimental evaluation on a publicly available dataset demonstrates that the proposed approach outperforms existing state-of-the-art (SOTA) methods. The model achieves an accuracy of 90.7%, precision of 91.5%, recall of 91.0%, and F1-score of 91.2%. The improved performance is attributed to effective multi-level feature extraction and optimized network training. The results indicate that the integration of handcrafted and deep features provides a reliable, non-invasive, and efficient framework for ASD classification, highlighting its potential for deployment in automated screening systems. Furthermore, the proposed framework has the potential to assist healthcare professionals in decision-making and early diagnosis.</t>
        </is>
      </c>
      <c r="Q153" s="41" t="n"/>
      <c r="R153" s="41" t="n"/>
      <c r="S153" s="41" t="n"/>
    </row>
    <row r="154" ht="42" customHeight="1">
      <c r="A154" s="95" t="n">
        <v>359</v>
      </c>
      <c r="B154" s="95" t="n">
        <v>2026</v>
      </c>
      <c r="C154" s="41" t="inlineStr">
        <is>
          <t>Privacy preserving federated framework for autism spectrum disorder screening with ensemble stacking and deep learning approaches</t>
        </is>
      </c>
      <c r="D154" s="41" t="inlineStr">
        <is>
          <t>10.1007/S44163-026-01103-8</t>
        </is>
      </c>
      <c r="E154" s="41" t="inlineStr">
        <is>
          <t>Anupam Das and Prasant Kumar Pattnaik and Anjan Bandyopadhyay and Neeraj Sharma and Arun Singh and Saiprasad Potharaju</t>
        </is>
      </c>
      <c r="F154" s="41" t="inlineStr">
        <is>
          <t>Discover Artificial Intelligence</t>
        </is>
      </c>
      <c r="G154" s="41" t="inlineStr">
        <is>
          <t>Incluir provisionalmente</t>
        </is>
      </c>
      <c r="H154" s="41" t="inlineStr">
        <is>
          <t>Not recorded</t>
        </is>
      </c>
      <c r="I154" s="41" t="n"/>
      <c r="J154" s="41" t="inlineStr">
        <is>
          <t>Pending adjudication</t>
        </is>
      </c>
      <c r="K154" s="41" t="n"/>
      <c r="L154" s="41" t="n"/>
      <c r="M154" s="96" t="n"/>
      <c r="N154" s="41" t="inlineStr">
        <is>
          <t>https://doi.org/10.1007/S44163-026-01103-8</t>
        </is>
      </c>
      <c r="O154" s="41" t="n"/>
      <c r="P154" s="41" t="inlineStr">
        <is>
          <t>Objectives: Autism Spectrum Disorder (ASD) is a neurological condition that affects social and cognitive skills, and early detection is crucial for minimizing long-term effects. This study aims to develop a decentralized diagnostic framework for precise ASD detection, utilizing a federated learning simulation with raw data held at the client-side, but no specific privacy safety (DP, Secure Aggregation, Homomorphic Encryption). It integrates Ensemble Stacking with Deep Learning approaches, combining classifiers such as Decision Tree, Random Forest, XG Boost, and Logistic Regression (meta), and compares their effectiveness to deep learning models. Methods: The research used a Kaggle-based ASD dataset and included preprocessing steps such as missing value imputation, one-hot encoding, PCA for dimensionality reduction, oversampling for class balancing, and feature standardization. Two. models were implemented: a Federated Ensemble Model combining Decision Tree, Random Forest, and XG Boost in a stacked framework and a Federated Deep Learning Model for binary classification. Both models operated in a federated learning setup, with data distributed across two clients and aggregated via federated averaging. Metrics like accuracy, precision, recall, and F1-score were used for evaluation. Results: The federated ensemble model achieved 96.0% accuracy with precision, recall, and F1-scores of 0.97 and 0.92. The federated deep learning model outperformed it with 97.0% accuracy, higher precision (0.98), and improved recall (0.94), highlighting better balance in sensitivity and precision for ASD detection in decentralized environments. Conclusions: Both federated models demonstrated high diagnostic accuracy while maintaining data privacy. The federated deep learning model was superior and is suited for clinical applications. These are initial results obtained and are only using Kaggle ASD screening dataset. Generalizability will be tested by using external validation of larger and clinically diverse datasets (e.g., ABIDE-I/II).</t>
        </is>
      </c>
      <c r="Q154" s="41" t="n"/>
      <c r="R154" s="41" t="n"/>
      <c r="S154" s="41" t="n"/>
    </row>
    <row r="155" ht="42" customHeight="1">
      <c r="A155" s="95" t="n">
        <v>360</v>
      </c>
      <c r="B155" s="95" t="n">
        <v>2026</v>
      </c>
      <c r="C155" s="41" t="inlineStr">
        <is>
          <t>Prenatal exposure to particulate matter and risk of autism spectrum disorder in children: a population-based cohort study in South Korea</t>
        </is>
      </c>
      <c r="D155" s="41" t="inlineStr">
        <is>
          <t>10.1016/j.envres.2026.125161</t>
        </is>
      </c>
      <c r="E155" s="41" t="inlineStr">
        <is>
          <t>Hyesung Lee and Sooyoung Kim and Seoyeong Ahn and Whanhee Lee and Jun-Won Hwang and Eunhye Jo and Woo Jin Kim</t>
        </is>
      </c>
      <c r="F155" s="41" t="inlineStr">
        <is>
          <t>Environmental Research</t>
        </is>
      </c>
      <c r="G155" s="41" t="inlineStr">
        <is>
          <t>Incluir provisionalmente</t>
        </is>
      </c>
      <c r="H155" s="41" t="inlineStr">
        <is>
          <t>Not recorded</t>
        </is>
      </c>
      <c r="I155" s="41" t="n"/>
      <c r="J155" s="41" t="inlineStr">
        <is>
          <t>Pending adjudication</t>
        </is>
      </c>
      <c r="K155" s="41" t="n"/>
      <c r="L155" s="41" t="n"/>
      <c r="M155" s="96" t="n"/>
      <c r="N155" s="41" t="inlineStr">
        <is>
          <t>https://www.sciencedirect.com/science/article/pii/S0013935126014921</t>
        </is>
      </c>
      <c r="O155" s="41" t="n"/>
      <c r="P155" s="41" t="inlineStr">
        <is>
          <t>Prenatal exposure to particulate matter has been investigated as a potential environmental factor for autism spectrum disorder (ASD), but evidence remains heterogeneous, and nationwide data from non-Western populations are limited. We conducted a nationwide retrospective birth cohort study using the Big CHildren's ENvironmental health Study (Big-CHENS) database in South Korea, including 698,907 mother-father-child pairs born between 2015 and 2017 and followed through 2023. Prenatal exposure to PM2.5 and PM10 was estimated using machine learning-based models and averaged over the entire pregnancy and by trimester. ASD was identified using diagnostic codes, with abnormal findings from the Korean Developmental Screening Test. Cox proportional hazards regression was used to estimate hazard ratios (HRs) and 95% confidence intervals (CIs) per interquartile range increase in pollutant concentrations after adjusting for a broad range of potential confounders. During follow-up, 5,594 children (0.8%) were diagnosed with ASD. Prenatal PM2.5 exposure was not associated with ASD risk during the total pregnancy period (HR, 0.99; 95% CI, 0.95-1.03) or during the first (1.02, 0.99-1.05), second (0.99, 0.97-1.02), or third trimester (0.98, 0.95-1.00). Similarly, prenatal PM10 exposure was not associated with ASD risk during the total pregnancy period (0.99, 0.94-1.04) or during the first (1.02, 0.98-1.05), second (0.99, 0.96-1.02), or third trimester (0.98, 0.96-1.01). Findings were consistent across developmental screening outcomes, subgroup analyses, and sensitivity analyses. In this nationwide South Korean cohort, prenatal exposure to PM2.5 or PM10 was not associated with ASD risk after accounting for a broad range of potential confounders. These findings highlight the importance of careful confounder control and outcome definition in studies of prenatal air pollution exposure and neurodevelopmental outcomes.</t>
        </is>
      </c>
      <c r="Q155" s="41" t="n"/>
      <c r="R155" s="41" t="n"/>
      <c r="S155" s="41" t="n"/>
    </row>
    <row r="156" ht="42" customHeight="1">
      <c r="A156" s="95" t="n">
        <v>361</v>
      </c>
      <c r="B156" s="95" t="n">
        <v>2026</v>
      </c>
      <c r="C156" s="41" t="inlineStr">
        <is>
          <t>Systems-level multi-omics dissection of syndromic and idiopathic autism reveals distinct regulatory architectures, candidate molecular signatures, and potential therapeutic targets</t>
        </is>
      </c>
      <c r="D156" s="41" t="inlineStr">
        <is>
          <t>10.1016/j.compbiomed.2026.111822</t>
        </is>
      </c>
      <c r="E156" s="41" t="inlineStr">
        <is>
          <t>Ondippili Rudhra and Sanjeev Kumar Singh</t>
        </is>
      </c>
      <c r="F156" s="41" t="inlineStr">
        <is>
          <t>Computers in Biology and Medicine</t>
        </is>
      </c>
      <c r="G156" s="41" t="inlineStr">
        <is>
          <t>Incluir provisionalmente</t>
        </is>
      </c>
      <c r="H156" s="41" t="inlineStr">
        <is>
          <t>Not recorded</t>
        </is>
      </c>
      <c r="I156" s="41" t="n"/>
      <c r="J156" s="41" t="inlineStr">
        <is>
          <t>Pending adjudication</t>
        </is>
      </c>
      <c r="K156" s="41" t="n"/>
      <c r="L156" s="41" t="n"/>
      <c r="M156" s="96" t="n"/>
      <c r="N156" s="41" t="inlineStr">
        <is>
          <t>https://www.sciencedirect.com/science/article/pii/S0010482526003860</t>
        </is>
      </c>
      <c r="O156" s="41" t="n"/>
      <c r="P156" s="41" t="inlineStr">
        <is>
          <t>Biological systems operate as self-organizing information networks in which genetic, epigenetic, and regulatory interactions collectively determine functional outcomes. Autism encompasses a heterogeneous set of neurodevelopmental conditions, including syndromic and idiopathic subtypes. Despite extensive gene discovery efforts, how these autism subtypes differ in their underlying organization of biological information remains poorly understood. Here, we apply an integrative systems-level, multi-omics framework to compare syndromic and idiopathic autism as distinct regulatory systems. High-confidence autism risk genes were curated from the SFARI and AutismKB databases, and analyzed using functional enrichment, protein–protein interaction network modeling, graph-theoretic hub identification, brain-region, cell-type-specific transcriptomic validation, experimentally supported miRNA regulatory network reconstruction, and deep learning–based drugtarget interaction analysis. Our analyses reveal clear differences in network organization between autism subtypes. Idiopathic autism is predominantly associated with synaptic signaling, ion channel activity, and transcriptional modulation, with hub genes KAT2B and AR enriched in basal ganglia-associated regions and astrocytes. In contrast, syndromic autism shows enrichment for transcriptional regulation, chromatin remodeling, and dense miRNA-mediated control, with hub genes CHD3 and CSNK2A1 preferentially expressed in cerebellar and cortical regions, as well as inhibitory neurons. Notably, master regulatory miRNAs differ completely between subtypes, indicating distinct post-transcriptional regulatory strategies. Deep learning-based screening further identifies subtype-specific therapeutic candidates with predicted central nervous system accessibility. Together, these findings demonstrate that syndromic and idiopathic autism differ in how regulatory information is structured and propagated across molecular networks, providing a systems-level perspective on autism heterogeneity and a general framework for analyzing biological information organization in complex systems.</t>
        </is>
      </c>
      <c r="Q156" s="41" t="n"/>
      <c r="R156" s="41" t="n"/>
      <c r="S156" s="41" t="n"/>
    </row>
    <row r="157" ht="42" customHeight="1">
      <c r="A157" s="95" t="n">
        <v>364</v>
      </c>
      <c r="B157" s="95" t="n">
        <v>2026</v>
      </c>
      <c r="C157" s="41" t="inlineStr">
        <is>
          <t>Smart detection of autism spectrum disorder using optimized deep learner for transforming early diagnosis and intervention</t>
        </is>
      </c>
      <c r="D157" s="41" t="inlineStr">
        <is>
          <t>10.1007/S12065-026-01162-X</t>
        </is>
      </c>
      <c r="E157" s="41" t="inlineStr">
        <is>
          <t>P Kamaraja Pandian and R Chithambaramani and M Sujaritha and C Gnanaprakasam and P Rama Mohan and S Gopalakrishnan</t>
        </is>
      </c>
      <c r="F157" s="41" t="inlineStr">
        <is>
          <t>Evolutionary Intelligence</t>
        </is>
      </c>
      <c r="G157" s="41" t="inlineStr">
        <is>
          <t>Incluir provisionalmente</t>
        </is>
      </c>
      <c r="H157" s="41" t="inlineStr">
        <is>
          <t>Not recorded</t>
        </is>
      </c>
      <c r="I157" s="41" t="n"/>
      <c r="J157" s="41" t="inlineStr">
        <is>
          <t>Pending adjudication</t>
        </is>
      </c>
      <c r="K157" s="41" t="n"/>
      <c r="L157" s="41" t="n"/>
      <c r="M157" s="96" t="n"/>
      <c r="N157" s="41" t="inlineStr">
        <is>
          <t>https://doi.org/10.1007/S12065-026-01162-X</t>
        </is>
      </c>
      <c r="O157" s="41" t="n"/>
      <c r="P157" s="41" t="inlineStr">
        <is>
          <t>Autism Spectrum Disorder (ASD) detection and classification bear huge importance in early diagnosis and intervention, which will massively raise the quality of life in autistic individuals. Most traditional approaches have difficulties in catching the sophisticated patterns of ASD-related behaviors, which often lead to suboptimal accuracy, high false-positive rates, and poor generalization across datasets. This paper introduces a new approach: the NeD-TraF framework and the Eagle Vision Arithmetic Search (EVA-Search) algorithm. This advanced deep learning architecture is very efficient in extracting ASD-salient features and further classifying them accordingly. In contrast, a dynamically optimized learning rate decay would result in much quicker convergence with the EVA-Search method. As discussed above, the methods described propose novelty at the levels of adaptive feature extraction, improved computation efficiency, and a modular approach that guarantees scalability on various datasets. It verifies the efficiency of the proposed framework with the Reddit Mental Health Dataset and ASD Screening Dataset. Experimental results reveal that the model is able to outperform six state-of-the-art methods with higher accuracy and F1-scores, such as 99%, at reduced computational time. Thus, the superiority of the current framework signifies that it is much capable of capturing the complexities in a relationship and thereby suitable for real-world applications. This provides a transformational solution in ASD detection and classification, setting a new standard in precision and efficiency in computational diagnostics.</t>
        </is>
      </c>
      <c r="Q157" s="41" t="n"/>
      <c r="R157" s="41" t="n"/>
      <c r="S157" s="41" t="n"/>
    </row>
    <row r="158" ht="42" customHeight="1">
      <c r="A158" s="95" t="n">
        <v>366</v>
      </c>
      <c r="B158" s="95" t="n">
        <v>2026</v>
      </c>
      <c r="C158" s="41" t="inlineStr">
        <is>
          <t>Hybrid deep learning with cross-attention fusion for autism spectrum disorder classification from facial images</t>
        </is>
      </c>
      <c r="D158" s="41" t="inlineStr">
        <is>
          <t>10.1016/j.ibmed.2026.100421</t>
        </is>
      </c>
      <c r="E158" s="41" t="inlineStr">
        <is>
          <t>M Revathi and S Arunarani</t>
        </is>
      </c>
      <c r="F158" s="41" t="inlineStr">
        <is>
          <t>Intelligence-Based Medicine</t>
        </is>
      </c>
      <c r="G158" s="41" t="inlineStr">
        <is>
          <t>Incluir provisionalmente</t>
        </is>
      </c>
      <c r="H158" s="41" t="inlineStr">
        <is>
          <t>Not recorded</t>
        </is>
      </c>
      <c r="I158" s="41" t="n"/>
      <c r="J158" s="41" t="inlineStr">
        <is>
          <t>Pending adjudication</t>
        </is>
      </c>
      <c r="K158" s="41" t="n"/>
      <c r="L158" s="41" t="n"/>
      <c r="M158" s="96" t="n"/>
      <c r="N158" s="41" t="inlineStr">
        <is>
          <t>https://www.sciencedirect.com/science/article/pii/S2666521226000797</t>
        </is>
      </c>
      <c r="O158" s="41" t="n"/>
      <c r="P158" s="41" t="n"/>
      <c r="Q158" s="41" t="n"/>
      <c r="R158" s="41" t="n"/>
      <c r="S158" s="41" t="n"/>
    </row>
    <row r="159" ht="42" customHeight="1">
      <c r="A159" s="95" t="n">
        <v>367</v>
      </c>
      <c r="B159" s="95" t="n">
        <v>2026</v>
      </c>
      <c r="C159" s="41" t="inlineStr">
        <is>
          <t>An integrated intelligent model for early diagnosis of autism spectrum disorder</t>
        </is>
      </c>
      <c r="D159" s="41" t="inlineStr">
        <is>
          <t>10.1016/j.fraope.2026.100663</t>
        </is>
      </c>
      <c r="E159" s="41" t="inlineStr">
        <is>
          <t>Archana Tandon and Bireshwar Dass Mazumdar and Manoj Kumar Pal</t>
        </is>
      </c>
      <c r="F159" s="41" t="inlineStr">
        <is>
          <t>Franklin Open</t>
        </is>
      </c>
      <c r="G159" s="41" t="inlineStr">
        <is>
          <t>Incluir provisionalmente</t>
        </is>
      </c>
      <c r="H159" s="41" t="inlineStr">
        <is>
          <t>Not recorded</t>
        </is>
      </c>
      <c r="I159" s="41" t="n"/>
      <c r="J159" s="41" t="inlineStr">
        <is>
          <t>Pending adjudication</t>
        </is>
      </c>
      <c r="K159" s="41" t="n"/>
      <c r="L159" s="41" t="n"/>
      <c r="M159" s="96" t="n"/>
      <c r="N159" s="41" t="inlineStr">
        <is>
          <t>https://www.sciencedirect.com/science/article/pii/S2773186326001787</t>
        </is>
      </c>
      <c r="O159" s="41" t="n"/>
      <c r="P159" s="41" t="inlineStr">
        <is>
          <t>An increasingly popular methodology in the field of medical science is an automated model based on artificial intelligence (AI). An integrated intelligent model for a neurological disease detection system has been created in this study. Neurological disorder includes Cerebral Palsy, Epilepsy, Autism spectrum disorder (ASD) and Attention deficit hyperactivity disorder (ADHD). The main challenge of this expert system is to provide accurate diagnosis within a limited time period. The primary objective of this work is to create a hybrid model of Case-Based Reasoning (CBR), Rule-Based Reasoning (RBR) and an Artificial Neural Network in which RBR is used to calculate the Cumulative Confidence Factor (CCOF) of diseases and to hierarchically connect their symptoms. CBR is utilised for diagnosing neurological illnesses and determining the significance of a disease's signs and symptoms in comparison with other diseases. So we proposed a decision support system which act as screening tool for future diagnosis of early Autism disorder.</t>
        </is>
      </c>
      <c r="Q159" s="41" t="n"/>
      <c r="R159" s="41" t="n"/>
      <c r="S159" s="41" t="n"/>
    </row>
    <row r="160" ht="42" customHeight="1">
      <c r="A160" s="95" t="n">
        <v>369</v>
      </c>
      <c r="B160" s="95" t="n">
        <v>2025</v>
      </c>
      <c r="C160" s="41" t="inlineStr">
        <is>
          <t>Hybrid deep learning model for autism spectrum disorder diagnosis</t>
        </is>
      </c>
      <c r="D160" s="41" t="inlineStr">
        <is>
          <t>10.1038/s41598-025-28819-4</t>
        </is>
      </c>
      <c r="E160" s="41" t="inlineStr">
        <is>
          <t>D Aarthi and S Kannimuthu</t>
        </is>
      </c>
      <c r="F160" s="41" t="inlineStr">
        <is>
          <t>Scientific Reports</t>
        </is>
      </c>
      <c r="G160" s="41" t="inlineStr">
        <is>
          <t>Incluir provisionalmente</t>
        </is>
      </c>
      <c r="H160" s="41" t="inlineStr">
        <is>
          <t>Not recorded</t>
        </is>
      </c>
      <c r="I160" s="41" t="n"/>
      <c r="J160" s="41" t="inlineStr">
        <is>
          <t>Pending adjudication</t>
        </is>
      </c>
      <c r="K160" s="41" t="n"/>
      <c r="L160" s="41" t="n"/>
      <c r="M160" s="96" t="n"/>
      <c r="N160" s="41" t="inlineStr">
        <is>
          <t>https://doi.org/10.1038/s41598-025-28819-4</t>
        </is>
      </c>
      <c r="O160" s="41" t="n"/>
      <c r="P160" s="41" t="inlineStr">
        <is>
          <t>Autism spectrum disorder (ASD) is a neurodevelopmental condition pertaining to the communication, social connectivity and conduct of individuals. ASD individuals develop symptoms such as recurrent actions, atypical facial expressions and challenges in social engagement. ASD prediction depends on various measures such as functional Magnetic Resonance Imaging (fMRI) data, game-based assessments, kinematic traits, questionnaires, head activity analysis, motor activities and eye-tracking. Traditional diagnostic approaches are subjective. These approaches are clinician-dependent and time-consuming. This has resulted in various challenges for the early detection of the condition. This work evaluated the performance of five hybrid approaches such as MobileNetV2+BiLSTM, ResNet50+LSTM, EfficientNetB4, InceptionV3 and MobileNetV2+GRU. Each model was meticulously refined to achieve optimal performance on the facial image dataset obtained from the Kaggle repository. The hybrid MobileNetV2+GRU model showed high performance with 95.5% test accuracy, 95.94% precision, and 95.45% F1-score. When the suggested hybrid model was compared with the remaining models, the latter outperformed with a ROC value of 98%. The findings highlight the optimal performance and generalizability of the proposed MobileNetV2+GRU model in ASD diagnosis in children.</t>
        </is>
      </c>
      <c r="Q160" s="41" t="n"/>
      <c r="R160" s="41" t="n"/>
      <c r="S160" s="41" t="n"/>
    </row>
    <row r="161" ht="42" customHeight="1">
      <c r="A161" s="95" t="n">
        <v>370</v>
      </c>
      <c r="B161" s="95" t="n">
        <v>2026</v>
      </c>
      <c r="C161" s="41" t="inlineStr">
        <is>
          <t>A comparative and temporal evaluation of autism information across ten AI platforms</t>
        </is>
      </c>
      <c r="D161" s="41" t="inlineStr">
        <is>
          <t>10.1016/j.reia.2026.202965</t>
        </is>
      </c>
      <c r="E161" s="41" t="inlineStr">
        <is>
          <t>Serife Balikci</t>
        </is>
      </c>
      <c r="F161" s="41" t="inlineStr">
        <is>
          <t>Research in Autism</t>
        </is>
      </c>
      <c r="G161" s="41" t="inlineStr">
        <is>
          <t>Incluir provisionalmente</t>
        </is>
      </c>
      <c r="H161" s="41" t="inlineStr">
        <is>
          <t>Not recorded</t>
        </is>
      </c>
      <c r="I161" s="41" t="n"/>
      <c r="J161" s="41" t="inlineStr">
        <is>
          <t>Pending adjudication</t>
        </is>
      </c>
      <c r="K161" s="41" t="n"/>
      <c r="L161" s="41" t="n"/>
      <c r="M161" s="96" t="n"/>
      <c r="N161" s="41" t="inlineStr">
        <is>
          <t>https://www.sciencedirect.com/science/article/pii/S3050656526001793</t>
        </is>
      </c>
      <c r="O161" s="41" t="n"/>
      <c r="P161" s="41" t="inlineStr">
        <is>
          <t>Caregivers are increasingly using artificial intelligence (AI) platforms to obtain information about autism spectrum disorder (ASD), yet the consistency and usability of these responses remain unclear. This study examined the quality and temporal stability of responses generated by ten widely used, freely accessible AI platforms (Brave, ChatGPT, Claude, DeepSeek, Gemini, Grok, Meta AI, Microsoft Copilot, Perplexity, and Poe) when asked 15 autism-related questions. A descriptive research design was used. Responses were collected at two time points (August 2025 and February 2026) and evaluated across six dimensions including accuracy, readability, language framing, actionability, reference presence and format, and safety indicators. All responses reflected single-turn, first-pass outputs without follow-up prompting. Findings revealed considerable differences in performance across platforms, alongside consistent patterns over time. AI platforms generally provided accurate responses to autism-related questions; however, the readability of responses exceeded recommended guidelines. Most responses were presented using medicalized language, with limited use of neurodiversity-affirming wording. Actionable guidance was also limited, as only a small proportion of responses included clear next steps for families. Reference practices showed considerable variation, with some platforms including multiple sources (e.g., Gemini, Brave, Perplexity) while others offered few or none (e.g., ChatGPT, Meta AI). Across all platforms and both time points, no explicit misinformation, inappropriate reassurance, discouragement of evaluation or intervention, or unsafe recommendations were identified. Comparisons across time points showed that platform-level performance patterns were largely stable, with only minor fluctuations in scores across evaluation dimensions. These findings suggest that differences across AI platforms reflect consistent platform-level behaviors under default conditions rather than short-term variation in outputs. Overall, while AI platforms can provide broadly accurate information about ASD, they differ considerably in clarity, tone, usability, and transparency. The results highlight the need for cautious interpretation of AI-generated autism information and suggest that families may benefit from guidance when using these platforms.</t>
        </is>
      </c>
      <c r="Q161" s="41" t="n"/>
      <c r="R161" s="41" t="n"/>
      <c r="S161" s="41" t="n"/>
    </row>
    <row r="162" ht="42" customHeight="1">
      <c r="A162" s="95" t="n">
        <v>371</v>
      </c>
      <c r="B162" s="95" t="n">
        <v>2026</v>
      </c>
      <c r="C162" s="41" t="inlineStr">
        <is>
          <t>A Hybrid CNN-GAT Model for MRI Screening of Autism Spectrum Disorder</t>
        </is>
      </c>
      <c r="D162" s="41" t="inlineStr">
        <is>
          <t>10.1007/978-3-032-14531-4_4</t>
        </is>
      </c>
      <c r="E162" s="41" t="inlineStr">
        <is>
          <t>M Srikanth and Chandrashekar Jatoth</t>
        </is>
      </c>
      <c r="F162" s="41" t="inlineStr">
        <is>
          <t>Communications in Computer and Information Science</t>
        </is>
      </c>
      <c r="G162" s="41" t="inlineStr">
        <is>
          <t>Incluir provisionalmente</t>
        </is>
      </c>
      <c r="H162" s="41" t="inlineStr">
        <is>
          <t>Not recorded</t>
        </is>
      </c>
      <c r="I162" s="41" t="n"/>
      <c r="J162" s="41" t="inlineStr">
        <is>
          <t>Pending adjudication</t>
        </is>
      </c>
      <c r="K162" s="41" t="n"/>
      <c r="L162" s="41" t="n"/>
      <c r="M162" s="96" t="n"/>
      <c r="N162" s="41" t="inlineStr">
        <is>
          <t>https://doi.org/10.1007/978-3-032-14531-4_4</t>
        </is>
      </c>
      <c r="O162" s="41" t="n"/>
      <c r="P162" s="41" t="inlineStr">
        <is>
          <t>Autism Spectrum Disorder (ASD) is a neurodiverse disorder that impacts children’s development, presenting a range of symptoms that persist into adulthood. Recognizing ASD in children is challenging due to the diversity of associated disorders. We propose a hybrid method for detecting autism in children using MRI screening. Our model leverages hybrid deep-learning techniques to address these challenges. In particular, a blend of Convolutional Neural Networks (CNN) and Graph Attention Networks (GAT) is used for model interpretation, allowing us to identify critical brain regions and connections that contribute to the classification. Experiments conducted using data accessible to the public show that the proposed framework achieves an 88% classification accuracy between ASD and Non-ASD cases, outperforming state-of-the-art methods. This indicates the proposed Hybrid CNN-GAT model’s strong classification ability and generalizability, offering a powerful tool for identifying brain disorders.</t>
        </is>
      </c>
      <c r="Q162" s="41" t="n"/>
      <c r="R162" s="41" t="n"/>
      <c r="S162" s="41" t="n"/>
    </row>
    <row r="163" ht="42" customHeight="1">
      <c r="A163" s="95" t="n">
        <v>372</v>
      </c>
      <c r="B163" s="95" t="n">
        <v>2025</v>
      </c>
      <c r="C163" s="41" t="inlineStr">
        <is>
          <t>Machine learning of clinical phenotypes facilitates autism screening and identifies novel subgroups with distinct transcriptomic profiles</t>
        </is>
      </c>
      <c r="D163" s="41" t="inlineStr">
        <is>
          <t>10.1038/S41598-025-95291-5</t>
        </is>
      </c>
      <c r="E163" s="41" t="inlineStr">
        <is>
          <t>Wasana Yuwattana and Thanit Saeliw and Marlieke Lisanne van Erp and Chayanit Poolcharoen and Songphon Kanlayaprasit and Pon Trairatvorakul and Weerasak Chonchaiya and Valerie W Hu and Tewarit Sarachana</t>
        </is>
      </c>
      <c r="F163" s="41" t="inlineStr">
        <is>
          <t>Scientific Reports</t>
        </is>
      </c>
      <c r="G163" s="41" t="inlineStr">
        <is>
          <t>Incluir provisionalmente</t>
        </is>
      </c>
      <c r="H163" s="41" t="inlineStr">
        <is>
          <t>Not recorded</t>
        </is>
      </c>
      <c r="I163" s="41" t="n"/>
      <c r="J163" s="41" t="inlineStr">
        <is>
          <t>Pending adjudication</t>
        </is>
      </c>
      <c r="K163" s="41" t="n"/>
      <c r="L163" s="41" t="n"/>
      <c r="M163" s="96" t="n"/>
      <c r="N163" s="41" t="inlineStr">
        <is>
          <t>https://doi.org/10.1038/S41598-025-95291-5</t>
        </is>
      </c>
      <c r="O163" s="41" t="n"/>
      <c r="P163" s="41" t="inlineStr">
        <is>
          <t>Autism spectrum disorder (ASD) presents significant challenges in diagnosis and intervention due to its diverse clinical manifestations and underlying biological complexity. This study explored machine learning approaches to enhance ASD screening accuracy and identify meaningful subtypes using clinical assessments from AGRE database integrated with molecular data from GSE15402. Analysis of ADI-R scores from a large cohort of 2794 individuals demonstrated that deep learning models could achieve exceptional screening accuracy of 95.23% (CI 94.32–95.99%). Notably, comparable performance was maintained using a streamlined set of just 27 ADI-R sub-items, suggesting potential for more efficient diagnostic tools. Clustering analyses revealed three distinct subgroups identifiable through both clinical symptoms and gene expression patterns. When ASD were grouped based on clinical features, stronger associations emerged between symptoms and underlying molecular profiles compared to grouping based on gene expression alone. These findings suggest that starting with detailed clinical observations may be more effective for identifying biologically meaningful ASD subtypes than beginning with molecular data. This integrated approach combining clinical and molecular data through machine learning offers promising directions for developing more precise screening methods and personalized intervention strategies for individuals with ASD.</t>
        </is>
      </c>
      <c r="Q163" s="41" t="n"/>
      <c r="R163" s="41" t="n"/>
      <c r="S163" s="41" t="n"/>
    </row>
    <row r="164" ht="42" customHeight="1">
      <c r="A164" s="95" t="n">
        <v>373</v>
      </c>
      <c r="B164" s="95" t="n">
        <v>2026</v>
      </c>
      <c r="C164" s="41" t="inlineStr">
        <is>
          <t>Multi-feature fusion transformer network for Autism spectrum disorder detection via facial images</t>
        </is>
      </c>
      <c r="D164" s="41" t="inlineStr">
        <is>
          <t>10.1016/j.bspc.2026.110970</t>
        </is>
      </c>
      <c r="E164" s="41" t="inlineStr">
        <is>
          <t>Munto Wondimagegn Bekele and Mengying Zhou and Wei Li and Zhihai Lv and Na Li and Yuanjie Cao and Yi Pan and Sufen Hu and Yanjie Wei and Wenhui Xi</t>
        </is>
      </c>
      <c r="F164" s="41" t="inlineStr">
        <is>
          <t>Biomedical Signal Processing and Control</t>
        </is>
      </c>
      <c r="G164" s="41" t="inlineStr">
        <is>
          <t>Incluir provisionalmente</t>
        </is>
      </c>
      <c r="H164" s="41" t="inlineStr">
        <is>
          <t>Not recorded</t>
        </is>
      </c>
      <c r="I164" s="41" t="n"/>
      <c r="J164" s="41" t="inlineStr">
        <is>
          <t>Pending adjudication</t>
        </is>
      </c>
      <c r="K164" s="41" t="n"/>
      <c r="L164" s="41" t="n"/>
      <c r="M164" s="96" t="n"/>
      <c r="N164" s="41" t="inlineStr">
        <is>
          <t>https://www.sciencedirect.com/science/article/pii/S1746809426015247</t>
        </is>
      </c>
      <c r="O164" s="41" t="n"/>
      <c r="P164" s="41" t="inlineStr">
        <is>
          <t>Autism spectrum disorder (ASD) encompasses a range of neurodevelopmental conditions characterized by impairments in social interaction, communication, and behavior. Early detection is critical for timely intervention and improved outcomes; however, conventional approaches remain subjective, labor-intensive, and dependent on highly trained professionals. Facial image-based ASD research also faces challenges such as inter-class resemblance, intra-class variation, and pose differences. To address these issues, we propose the Multi-Aspect Cross-Fusion Transformer (MACFUT), a network that integrates facial landmark and image features through a multi-level cross-fusion mechanism for early ASD screening. The architecture incorporates spatial attention to highlight salient facial regions and a global-local cross-fusion transformer encoder to capture detailed feature relationships. We further analyze facial landmark distances, vectors, and angles to reveal developmental differences and enhance clinical interpretability. The proposed model is trained on the ASD Facial Image Dataset (AFID) using 10-fold cross-validation, achieving 89.56% accuracy and an area under the receiver operating characteristic curve (AUC) of 95.36%. To evaluate cross-dataset generalization, the trained model is tested on an independent dataset from Bangladesh (BACFED), yielding 86.51% accuracy and an AUC of 94.78%. The model also highlights diagnostic-group and sex-based differences in facial features among children. MACFUT provides an interpretable and accessible early ASD screening tool that demonstrates robustness across heterogeneous datasets. This method outperforms existing approaches and may help identify children who could benefit from further clinical evaluation in resource-limited and telehealth settings.</t>
        </is>
      </c>
      <c r="Q164" s="41" t="n"/>
      <c r="R164" s="41" t="n"/>
      <c r="S164" s="41" t="n"/>
    </row>
    <row r="165" ht="42" customHeight="1">
      <c r="A165" s="95" t="n">
        <v>378</v>
      </c>
      <c r="B165" s="95" t="n">
        <v>2025</v>
      </c>
      <c r="C165" s="41" t="inlineStr">
        <is>
          <t>Integrating Network Analysis and Machine Learning Identifies Key Autism Spectrum Disorder Genes Linked to Immune Dysregulation and Therapeutic Targets</t>
        </is>
      </c>
      <c r="D165" s="41" t="inlineStr">
        <is>
          <t>10.3390/genes16091109</t>
        </is>
      </c>
      <c r="E165" s="41" t="inlineStr">
        <is>
          <t>Haitang Wang and Xiaofeng Zhu and Hong Zhang and Weiwei Chen</t>
        </is>
      </c>
      <c r="F165" s="41" t="inlineStr">
        <is>
          <t>Genes</t>
        </is>
      </c>
      <c r="G165" s="41" t="inlineStr">
        <is>
          <t>Incluir provisionalmente</t>
        </is>
      </c>
      <c r="H165" s="41" t="inlineStr">
        <is>
          <t>Not recorded</t>
        </is>
      </c>
      <c r="I165" s="41" t="n"/>
      <c r="J165" s="41" t="inlineStr">
        <is>
          <t>Pending adjudication</t>
        </is>
      </c>
      <c r="K165" s="41" t="n"/>
      <c r="L165" s="41" t="n"/>
      <c r="M165" s="96" t="n"/>
      <c r="N165" s="41" t="inlineStr">
        <is>
          <t>https://doi.org/10.3390/genes16091109</t>
        </is>
      </c>
      <c r="O165" s="41" t="n"/>
      <c r="P165" s="41" t="inlineStr">
        <is>
          <t>Background: Understanding the genetic mechanisms and identifying potential therapeutic targets are essential for clarifying Autism Spectrum Disorder (ASD) etiology and improving treatments. This study aims to bridge the gap between basic transcriptomic discoveries and clinical applications in ASD research. Methods: Differentially expressed genes (DEGs) of GSE18123 datase were identified. A protein–protein interaction (PPI) network was constructed. Functional enrichment analysis was performed to link genetic loci to relevant biological pathways. Connectivity Map (CMap) analysis was used to predict potential drugs. Furthermore, immune infiltration correlation analysis explored associations between key genes and immune cell subpopulations. Diagnostic performance of top genes was evaluated by receiver operating characteristic (ROC) analysis. Results: The functional enrichment analysis successfully revealed relevant biological processes associated with ASD, while the CMap analysis predicted potential drugs that were consistent with some clinical trial results. Random forest analysis selected ten key feature genes (SHANK3, NLRP3, SERAC1, TUBB2A, MGAT4C, TFAP2A, EVC, GABRE, TRAK1, and GPR161) with the highest importance scores for autism prediction. Immune infiltration analysis showed significant correlations in genes and multiple immune cell types, demonstrating complex pleiotropic associations within the immune microenvironment. ROC curve analysis indicated that most top genes had strong discriminatory power in differentiating ASD from controls, particularly MGAT4C (AUC = 0.730), highlighting its potential as a robust biomarker. Conclusions: This study effectively bridges the basic transcriptomic discoveries and clinical applications in ASD research. The findings contribute to a better understanding of the etiology of ASD and provide potential therapeutic leads. Future research could focus on validating these potential drugs in clinical studies, as well as further exploring the biological functions of the identified genes to develop more targeted and effective treatments for ASD.</t>
        </is>
      </c>
      <c r="Q165" s="41" t="n"/>
      <c r="R165" s="41" t="n"/>
      <c r="S165" s="41" t="n"/>
    </row>
    <row r="166" ht="42" customHeight="1">
      <c r="A166" s="95" t="n">
        <v>380</v>
      </c>
      <c r="B166" s="95" t="n">
        <v>2026</v>
      </c>
      <c r="C166" s="41" t="inlineStr">
        <is>
          <t>Semantic-based saccadic scanpath prediction for autism spectrum disorder</t>
        </is>
      </c>
      <c r="D166" s="41" t="inlineStr">
        <is>
          <t>10.1016/j.patcog.2026.114305</t>
        </is>
      </c>
      <c r="E166" s="41" t="inlineStr">
        <is>
          <t>Wenqi Zhong and Hang Sun and Chen Xia and Linzhi Yu and Dingwen Zhang and Kuan Li</t>
        </is>
      </c>
      <c r="F166" s="41" t="inlineStr">
        <is>
          <t>Pattern Recognition</t>
        </is>
      </c>
      <c r="G166" s="41" t="inlineStr">
        <is>
          <t>Incluir provisionalmente</t>
        </is>
      </c>
      <c r="H166" s="41" t="inlineStr">
        <is>
          <t>Not recorded</t>
        </is>
      </c>
      <c r="I166" s="41" t="n"/>
      <c r="J166" s="41" t="inlineStr">
        <is>
          <t>Pending adjudication</t>
        </is>
      </c>
      <c r="K166" s="41" t="n"/>
      <c r="L166" s="41" t="n"/>
      <c r="M166" s="96" t="n"/>
      <c r="N166" s="41" t="inlineStr">
        <is>
          <t>https://www.sciencedirect.com/science/article/pii/S0031320326012707</t>
        </is>
      </c>
      <c r="O166" s="41" t="n"/>
      <c r="P166" s="41" t="n"/>
      <c r="Q166" s="41" t="n"/>
      <c r="R166" s="41" t="n"/>
      <c r="S166" s="41" t="n"/>
    </row>
    <row r="167" ht="42" customHeight="1">
      <c r="A167" s="95" t="n">
        <v>383</v>
      </c>
      <c r="B167" s="95" t="n">
        <v>2026</v>
      </c>
      <c r="C167" s="41" t="inlineStr">
        <is>
          <t>Longitudinal multi-omics analysis of umbilical cord blood and childhood serum in Autism</t>
        </is>
      </c>
      <c r="D167" s="41" t="inlineStr">
        <is>
          <t>10.1038/s41380-025-03157-z</t>
        </is>
      </c>
      <c r="E167" s="41" t="inlineStr">
        <is>
          <t>Aisling Noone and Kirsten Dowling and Daragh O’Boyle and Michael Carter and Anna V Golubeva and Caitriona Scaife and Bodil H Bech and Tine B Henriksen and Louise Gallagher and Catherine Mooney and Ali S Khashan and Deirdre M Murray and Jane A English</t>
        </is>
      </c>
      <c r="F167" s="41" t="inlineStr">
        <is>
          <t>Molecular Psychiatry</t>
        </is>
      </c>
      <c r="G167" s="41" t="inlineStr">
        <is>
          <t>Incluir provisionalmente</t>
        </is>
      </c>
      <c r="H167" s="41" t="inlineStr">
        <is>
          <t>Not recorded</t>
        </is>
      </c>
      <c r="I167" s="41" t="n"/>
      <c r="J167" s="41" t="inlineStr">
        <is>
          <t>Pending adjudication</t>
        </is>
      </c>
      <c r="K167" s="41" t="n"/>
      <c r="L167" s="41" t="n"/>
      <c r="M167" s="96" t="n"/>
      <c r="N167" s="41" t="inlineStr">
        <is>
          <t>https://doi.org/10.1038/s41380-025-03157-z</t>
        </is>
      </c>
      <c r="O167" s="41" t="n"/>
      <c r="P167" s="41" t="inlineStr">
        <is>
          <t>There is considerable evidence implicating maternal immune activation (MIA) and cytokine dysregulation in the pathophysiology of Autism. However, cytokines, due to their lack of specificity are unlikely to translate clinically as prognostic biomarkers. Our aim was to explore the perinatal molecular pathways dysregulated in umbilical cord blood, which precede a diagnosis of childhood Autism, and ascertain whether these putative biomarkers persisted into pre-pubertal childhood. In a cohort of 2137 mother-infant dyads, we conducted a nested case-control study in the BASELINE Birth Cohort. Proteomic and metabolomic analysis was performed on cord blood plasma from 22 children diagnosed with Autism before age 5, and 44 neurotypical controls. In a clinical diagnostic follow-up between 7–10 years in the PiRAMiD Cohort, 24 children with Autism and 48 controls provided blood samples for molecular profiling. In cord blood, proteomics revealed altered glycolysis, selenium metabolism, oxygen transport, and complement signalling. Alterations in these protein pathways persisted into childhood, and dysregulation of GAPDH, SELENBP1, and BLVRB proteins were evident in both cord blood and in serum from pre-pubertal children with Autism. In cord blood, metabolomics analysis indicated Autism outcome was associated with reduced levels of circulating steroids and increased sulfate. We confirmed androstenedione was reduced in cord blood, in Autism cases in comparison to controls, however changes in androstenedione levels were not evident in serum from pre-pubertal children with Autism. Our findings were further corroborated using machine learning approaches, with an AUROC ranging from 0.82 to 0.85 for proteomic and metabolomic cord blood prediction models, respectively. Collectively, these findings confirm a cord blood molecular signature precedes the onset of Autism and has the potential to lead to prognostic biomarkers. Our integrative multi-omics analysis reveals materno-feto-placental molecular processes which potentially underpin Autism aetiology.</t>
        </is>
      </c>
      <c r="Q167" s="41" t="n"/>
      <c r="R167" s="41" t="n"/>
      <c r="S167" s="41" t="n"/>
    </row>
    <row r="168" ht="42" customHeight="1">
      <c r="A168" s="95" t="n">
        <v>384</v>
      </c>
      <c r="B168" s="95" t="n">
        <v>2026</v>
      </c>
      <c r="C168" s="41" t="inlineStr">
        <is>
          <t>Air pollution and autism-like traits: Sensitive periods and joint effects of exposure to sources and constituents of fine particulate matter</t>
        </is>
      </c>
      <c r="D168" s="41" t="inlineStr">
        <is>
          <t>10.1016/j.envres.2026.125213</t>
        </is>
      </c>
      <c r="E168" s="41" t="inlineStr">
        <is>
          <t>Lydia Lichtiger and Edwina Yeung and Tzu Chun Lin and Diane L Putnick and Rajeshwari Sundaram and Erin M Bell and Md Mostafijur Rahman and George D Thurston and Yuyan Wang and Akhgar Ghassabian</t>
        </is>
      </c>
      <c r="F168" s="41" t="inlineStr">
        <is>
          <t>Environmental Research</t>
        </is>
      </c>
      <c r="G168" s="41" t="inlineStr">
        <is>
          <t>Incluir provisionalmente</t>
        </is>
      </c>
      <c r="H168" s="41" t="inlineStr">
        <is>
          <t>Not recorded</t>
        </is>
      </c>
      <c r="I168" s="41" t="n"/>
      <c r="J168" s="41" t="inlineStr">
        <is>
          <t>Pending adjudication</t>
        </is>
      </c>
      <c r="K168" s="41" t="n"/>
      <c r="L168" s="41" t="n"/>
      <c r="M168" s="96" t="n"/>
      <c r="N168" s="41" t="inlineStr">
        <is>
          <t>https://www.sciencedirect.com/science/article/pii/S0013935126015446</t>
        </is>
      </c>
      <c r="O168" s="41" t="n"/>
      <c r="P168" s="41" t="inlineStr">
        <is>
          <t>Growing evidence suggests that exposure to air pollution during early life is associated with autism spectrum disorder (ASD). However, results have been inconsistent for autism-like traits and in low exposure settings. Here, we assessed sensitive windows of exposure to fine particulate matter (PM2.5), nitrogen dioxide (NO2), and ozone (O3) and joint effects of exposure to sources and constituents of PM2.5 on autism-like traits among 798 children in the Upstate KIDS cohort. Residential air pollution exposures were assessed with machine learning and land use regression models. Autism-like traits at age 10 were assessed via the ASD subscale on the Child Behavior Checklist. Treed distributed lag mixture model was used to identify critical windows of exposure to PM2.5, NO2, and O3 and partial linear single index model was applied to estimate contributions of sources and constituents of PM2.5 on autism-like traits. The median PM2.5 exposures were 8.36 and 8.00 μg/m3 for pregnancy and the first year of life. We did not observe critical windows of exposure to PM2.5, NO2, or O3 for autism-like traits. Exposures to elemental carbon (EC) PM2.5 during gestation and to EC and traffic PM2.5 during the first year of life were associated with higher odds of autism-like traits (prenatal EC adjusted odds ratio (aOR): 1.72, 95% CI: 1.04-2.83; first year EC aOR: 1.72, 95% CI: 1.21-2.46; traffic aOR: 1.31, 95% CI: 1.01-1.71). Our results suggest that exposure to motor vehicle traffic sources of PM2.5 may drive previously reported associations between total PM2.5 and autism-like traits.</t>
        </is>
      </c>
      <c r="Q168" s="41" t="n"/>
      <c r="R168" s="41" t="n"/>
      <c r="S168" s="41" t="n"/>
    </row>
    <row r="169" ht="42" customHeight="1">
      <c r="A169" s="95" t="n">
        <v>386</v>
      </c>
      <c r="B169" s="95" t="n">
        <v>2025</v>
      </c>
      <c r="C169" s="41" t="inlineStr">
        <is>
          <t>3T dilated inception network for enhanced autism spectrum disorder diagnosis using resting-state fMRI data</t>
        </is>
      </c>
      <c r="D169" s="41" t="inlineStr">
        <is>
          <t>10.1007/S11571-024-10202-0</t>
        </is>
      </c>
      <c r="E169" s="41" t="inlineStr">
        <is>
          <t>V Kavitha and R Siva</t>
        </is>
      </c>
      <c r="F169" s="41" t="inlineStr">
        <is>
          <t>Cognitive Neurodynamics</t>
        </is>
      </c>
      <c r="G169" s="41" t="inlineStr">
        <is>
          <t>Incluir provisionalmente</t>
        </is>
      </c>
      <c r="H169" s="41" t="inlineStr">
        <is>
          <t>Not recorded</t>
        </is>
      </c>
      <c r="I169" s="41" t="n"/>
      <c r="J169" s="41" t="inlineStr">
        <is>
          <t>Pending adjudication</t>
        </is>
      </c>
      <c r="K169" s="41" t="n"/>
      <c r="L169" s="41" t="n"/>
      <c r="M169" s="96" t="n"/>
      <c r="N169" s="41" t="inlineStr">
        <is>
          <t>https://doi.org/10.1007/S11571-024-10202-0</t>
        </is>
      </c>
      <c r="O169" s="41" t="n"/>
      <c r="P169" s="41" t="inlineStr">
        <is>
          <t>Autism spectrum disorder (ASD) is one of the complicated neurodevelopmental disorders that impacts the daily functioning and social interactions of individuals. It includes diverse symptoms and severity levels, making it challenging to diagnose and treat efficiently. Various deep learning (DL) based methods have been developed for diagnosing ASD, which rely heavily on behavioral assessment. However, existing techniques have suffered from poor diagnostic outcomes, higher computational complexity, and overfitting issues. To address these challenges, this research work introduces an innovative framework called 3T Dilated Inception Network (3T-DINet) for effective ASD diagnosis using resting-state functional Magnetic Resonance Imaging (rs-fMRI) images. The proposed 3T-DINet technique designs a 3T dilated inception module that incorporates dilated convolutions along with the inception module, allowing it to extract multi-scale features from brain connectivity patterns. The 3T dilated inception module uses three distinct dilation rates (low, medium, and high) in parallel to determine local, mid-level, and global features from the brain. In addition, the proposed approach implements Residual networks (ResNet) to avoid the vanishing gradient problem and enhance the feature extraction ability. The model is further optimized using a Crossover-based Black Widow Optimization (CBWO) algorithm that fine-tunes the hyperparameters thereby enhancing the overall performance of the model. Further, the performance of the 3T-DINet model is evaluated using the five ASD datasets with distinct evaluation parameters. The proposed 3T-DINet technique achieved superior diagnosis results compared to recent previous works. From this simulation validation, it’s clear that the 3T-DINet provides an excellent contribution to early ASD diagnosis and enhances patient treatment outcomes.</t>
        </is>
      </c>
      <c r="Q169" s="41" t="n"/>
      <c r="R169" s="41" t="n"/>
      <c r="S169" s="41" t="n"/>
    </row>
    <row r="170" ht="42" customHeight="1">
      <c r="A170" s="95" t="n">
        <v>387</v>
      </c>
      <c r="B170" s="95" t="n">
        <v>2025</v>
      </c>
      <c r="C170" s="41" t="inlineStr">
        <is>
          <t>Predicting pragmatic language abilities from brain structural MRI in preschool children with ASD by NBS-Predict</t>
        </is>
      </c>
      <c r="D170" s="41" t="inlineStr">
        <is>
          <t>10.1007/s00787-025-02775-w</t>
        </is>
      </c>
      <c r="E170" s="41" t="inlineStr">
        <is>
          <t>Lu Qian and Ning Ding and Hui Fang and Ting Xiao and Bei Sun and Hui Yun Gao and Xiao Yan Ke</t>
        </is>
      </c>
      <c r="F170" s="41" t="inlineStr">
        <is>
          <t>European Child and Adolescent Psychiatry</t>
        </is>
      </c>
      <c r="G170" s="41" t="inlineStr">
        <is>
          <t>Incluir provisionalmente</t>
        </is>
      </c>
      <c r="H170" s="41" t="inlineStr">
        <is>
          <t>Not recorded</t>
        </is>
      </c>
      <c r="I170" s="41" t="n"/>
      <c r="J170" s="41" t="inlineStr">
        <is>
          <t>Pending adjudication</t>
        </is>
      </c>
      <c r="K170" s="41" t="n"/>
      <c r="L170" s="41" t="n"/>
      <c r="M170" s="96" t="n"/>
      <c r="N170" s="41" t="inlineStr">
        <is>
          <t>https://doi.org/10.1007/s00787-025-02775-w</t>
        </is>
      </c>
      <c r="O170" s="41" t="n"/>
      <c r="P170" s="41" t="inlineStr">
        <is>
          <t>Pragmatics plays a crucial role in effectively conveying messages across various social communication contexts. This aspect is frequently highlighted in the challenges experienced by children diagnosed with autism spectrum disorder (ASD). Notably, there remains a paucity of research investigating how the structural connectome (SC) predicts pragmatic language abilities within this population. Using diffusion tensor imaging (DTI) and deterministic tractography, we constructed the whole-brain white matter structural network (WMSN) in a cohort comprising 92 children with ASD and 52 typically developing (TD) preschoolers, matched for age and gender. We employed network-based statistic (NBS)-Predict, a novel methodology that integrates machine learning (ML) with NBS, to identify dysconnected subnetworks associated with ASD, and then to predict pragmatic language abilities based on the SC derived from the whole-brain WMSN in the ASD group. Initially, NBS-Predict identified a subnetwork characterized by 42 reduced connections across 37 brain regions (p = 0.01), achieving a highest classification accuracy of 79.4% (95% CI: 0.791 ~ 0.796). The dysconnected regions were predominantly localized within the brain’s frontotemporal and subcortical areas, with the right superior medial frontal gyrus (SFGmed.R) emerging as the region exhibiting the most extensive disconnection. Moreover, NBS-Predict demonstrated that the optimal correlation coefficient between the predicted pragmatic language scores and the actual measured scores was 0.220 (95% CI: 0.174 ~ 0.265). This analysis revealed a significant association between the pragmatic language abilities of the ASD cohort and the white matter connections linking the SFGmed.R with the bilateral anterior cingulate gyrus (ACG). In summary, our findings suggest that the subnetworks displaying the most significant abnormal connections were concentrated in the frontotemporal and subcortical regions among the ASD group. Furthermore, the observed abnormalities in the white matter connection pathways between the SFGmed.R and ACG may underlie the neurobiological basis for pragmatic language deficits in preschool children with ASD.</t>
        </is>
      </c>
      <c r="Q170" s="41" t="n"/>
      <c r="R170" s="41" t="n"/>
      <c r="S170" s="41" t="n"/>
    </row>
    <row r="171" ht="42" customHeight="1">
      <c r="A171" s="95" t="n">
        <v>391</v>
      </c>
      <c r="B171" s="95" t="n">
        <v>2026</v>
      </c>
      <c r="C171" s="41" t="inlineStr">
        <is>
          <t>Cell death-associated genes as novel diagnostic biomarkers for autism spectrum disorder</t>
        </is>
      </c>
      <c r="D171" s="41" t="inlineStr">
        <is>
          <t>10.1007/s10495-025-02201-1</t>
        </is>
      </c>
      <c r="E171" s="41" t="inlineStr">
        <is>
          <t>Chanhua Li and Lijuan Wei and Wanling Chen and Guanghui Ran and Lili Liu and Zhongyi Li and Anhua Song and Meiliang Liu and Dongping Huang and Kun Tang and Xiaoyun Zeng and Lijun Wang</t>
        </is>
      </c>
      <c r="F171" s="41" t="inlineStr">
        <is>
          <t>Apoptosis</t>
        </is>
      </c>
      <c r="G171" s="41" t="inlineStr">
        <is>
          <t>Incluir provisionalmente</t>
        </is>
      </c>
      <c r="H171" s="41" t="inlineStr">
        <is>
          <t>Not recorded</t>
        </is>
      </c>
      <c r="I171" s="41" t="n"/>
      <c r="J171" s="41" t="inlineStr">
        <is>
          <t>Pending adjudication</t>
        </is>
      </c>
      <c r="K171" s="41" t="n"/>
      <c r="L171" s="41" t="n"/>
      <c r="M171" s="96" t="n"/>
      <c r="N171" s="41" t="inlineStr">
        <is>
          <t>https://doi.org/10.1007/s10495-025-02201-1</t>
        </is>
      </c>
      <c r="O171" s="41" t="n"/>
      <c r="P171" s="41" t="inlineStr">
        <is>
          <t>Autism spectrum disorder (ASD) involves neuroinflammation and dysregulated neuronal death but lacks objective diagnostic biomarkers. This study investigated whether cell death could serve as a molecular basis for ASD diagnosis. We identified cell death-associated genes (CDGs) in peripheral blood mononuclear cells between ASD and control groups and performed functional enrichment, protein–protein interaction, immune characteristics, and non-negative matrix factorization clustering analyses. Key genes were further selected using 6 machine learning algorithms and weighted gene co-expression network analysis to construct a diagnostic model, which was subsequently validated using external human blood samples and mice prefrontal cortex samples. We explored microRNAs (miRNAs), transcription factors (TFs), and drugs potentially interacted with the key genes. Fourteen CDGs and 4 out of 22 types of immune cells were differentially expressed between ASD and controls in GSE18123. These genes were enriched in pathways such as neuron apoptosis and RAGE receptor binding. Among 6 machine learning models, K-Nearest Neighbors (KNN) model exhibited the best performance. Six key genes were selected as the most important hub genes and used to construct the diagnostic model. The model showed AUCs of 0.722 in GSE42133, 0.781 in our local samples, and 0.889 in mice prefrontal cortex samples. A total of 172 miRNAs, 111 TFs, and 98 drugs were found to interact with these key genes. The expression patterns of CDGs in the peripheral blood of children with ASD demonstrate potential diagnostic value. Further studies are warranted to validate their diagnostic performance in real-world settings and to elucidate the role of cell death dysregulation in ASD.</t>
        </is>
      </c>
      <c r="Q171" s="41" t="n"/>
      <c r="R171" s="41" t="n"/>
      <c r="S171" s="41" t="n"/>
    </row>
    <row r="172" ht="42" customHeight="1">
      <c r="A172" s="95" t="n">
        <v>393</v>
      </c>
      <c r="B172" s="95" t="n">
        <v>2025</v>
      </c>
      <c r="C172" s="41" t="inlineStr">
        <is>
          <t>Integrating explainable AI with machine learning for reliable autism spectrum disorder diagnosis</t>
        </is>
      </c>
      <c r="D172" s="41" t="inlineStr">
        <is>
          <t>10.1007/S42454-025-00087-7</t>
        </is>
      </c>
      <c r="E172" s="41" t="inlineStr">
        <is>
          <t>Farida Siddiqi Prity and Md. Rehan Ali and Mostafejur Rahman and Mirza Raquib and Md. Maruf Hossain and Md. Mubarak Hossain and K M Aslam Uddin</t>
        </is>
      </c>
      <c r="F172" s="41" t="inlineStr">
        <is>
          <t>Human-Intelligent Systems Integration</t>
        </is>
      </c>
      <c r="G172" s="41" t="inlineStr">
        <is>
          <t>Incluir provisionalmente</t>
        </is>
      </c>
      <c r="H172" s="41" t="inlineStr">
        <is>
          <t>Not recorded</t>
        </is>
      </c>
      <c r="I172" s="41" t="n"/>
      <c r="J172" s="41" t="inlineStr">
        <is>
          <t>Pending adjudication</t>
        </is>
      </c>
      <c r="K172" s="41" t="n"/>
      <c r="L172" s="41" t="n"/>
      <c r="M172" s="96" t="n"/>
      <c r="N172" s="41" t="inlineStr">
        <is>
          <t>https://doi.org/10.1007/S42454-025-00087-7</t>
        </is>
      </c>
      <c r="O172" s="41" t="n"/>
      <c r="P172" s="41" t="inlineStr">
        <is>
          <t>Autism Spectrum Disorder (ASD) is a complex neurodevelopmental condition that impacts communication, behavior, and social interaction, affecting individuals across all age groups. Early diagnosis is crucial for effective intervention, typically involving behavioral assessments, genetic testing, and developmental screening. However, the process is often time-consuming and subjective, highlighting the need for automated and objective diagnostic tools. This research explores the integration of Explainable Artificial Intelligence (XAI) with Machine Learning (ML) models to enhance the accuracy and interpretability of Autism Spectrum Disorder diagnosis. Utilizing a diverse dataset comprising 20 attributes and 2,942 patients across different age groups, including toddlers, children, and adults, we applied several Machine Learning algorithms, including Logistic Regression (LR), Decision Trees (DT), Random Forest (RF), Support Vector Machines (SVM), K-Nearest Neighbors (KNN), Convolutional Neural Networks (CNN), and Extreme Gradient Boosting (XGBoost). Extreme Gradient Boosting demonstrated the highest accuracy at 99.05%. Additionally, we employed Explainable AI methods like Local Interpretable Model-agnostic Explanations (LIME) and SHapley Additive exPlanations (SHAP) to provide transparency and deeper insights into the model’s predictions. This framework not only offers reliable, high-accuracy ASD diagnosis but also ensures model interpretability, making it a valuable tool for clinical use and early intervention.</t>
        </is>
      </c>
      <c r="Q172" s="41" t="n"/>
      <c r="R172" s="41" t="n"/>
      <c r="S172" s="41" t="n"/>
    </row>
    <row r="173" ht="42" customHeight="1">
      <c r="A173" s="95" t="n">
        <v>395</v>
      </c>
      <c r="B173" s="95" t="n">
        <v>2025</v>
      </c>
      <c r="C173" s="41" t="inlineStr">
        <is>
          <t>Prematurity and genetic liability for autism spectrum disorder</t>
        </is>
      </c>
      <c r="D173" s="41" t="inlineStr">
        <is>
          <t>10.1186/s13073-025-01552-3</t>
        </is>
      </c>
      <c r="E173" s="41" t="inlineStr">
        <is>
          <t>Yali Zhang and Ashraf Yahia and Sven Sandin and Ulrika Åden and Kristiina Tammimies</t>
        </is>
      </c>
      <c r="F173" s="41" t="inlineStr">
        <is>
          <t>Genome Medicine</t>
        </is>
      </c>
      <c r="G173" s="41" t="inlineStr">
        <is>
          <t>Incluir provisionalmente</t>
        </is>
      </c>
      <c r="H173" s="41" t="inlineStr">
        <is>
          <t>Not recorded</t>
        </is>
      </c>
      <c r="I173" s="41" t="n"/>
      <c r="J173" s="41" t="inlineStr">
        <is>
          <t>Pending adjudication</t>
        </is>
      </c>
      <c r="K173" s="41" t="n"/>
      <c r="L173" s="41" t="n"/>
      <c r="M173" s="96" t="n"/>
      <c r="N173" s="41" t="inlineStr">
        <is>
          <t>https://doi.org/10.1186/s13073-025-01552-3</t>
        </is>
      </c>
      <c r="O173" s="41" t="n"/>
      <c r="P173" s="41" t="inlineStr">
        <is>
          <t>Background: Autism spectrum disorder (ASD) is a neurodevelopmental condition characterized by diverse presentations and a strong genetic component. Environmental factors, such as prematurity, have also been linked to increased liability for ASD, though the interaction between genetic predisposition and prematurity remains unclear. This study aims to investigate the impact of genetic liability and preterm birth on ASD conditions. Methods: We analyzed phenotype and genetic data from two large ASD cohorts, the Simons Foundation Powering Autism Research for Knowledge (SPARK) and Simons Simplex Collection (SSC), encompassing 78,559 individuals for phenotype analysis, 12,519 individuals with genome sequencing data, and 8104 individuals with exome sequencing data. Statistical significance of differences in clinical measures was evaluated between individuals with different ASD and preterm status. We assessed the rare variants burden using generalized estimating equations (GEE) models and polygenic load using the ASD-associated polygenic risk score (PRS). Furthermore, we developed a machine learning model to predict ASD in preterm children using phenotype and genetic features available at birth. Results: Individuals with both preterm birth and ASD exhibit more severe phenotypic outcomes despite similar levels of genetic liability for ASD across the term and preterm groups. Notably, preterm-ASD individuals showed an elevated rate of de novo variants identified in exome sequencing (GEE model, p = 0.005) in comparison to non-ASD-preterm group. Additionally, a GEE model showed that a higher ASD PRS, preterm birth, and male sex were positively associated with a higher predicted probability for ASD in SPARK, reaching a probability close to 90%. Lastly, we developed a machine learning model using phenotype and genetic features available at birth with limited predictive power (AUROC = 0.65). Conclusions: Preterm birth may exacerbate multimorbidity present in ASD, which was not due to ASD-associated genetic variants. However, increased ASD-associated rare variants may elevate the likelihood of a preterm child being diagnosed with ASD. Additionally, a polygenic load of ASD-associated variants had an additive role with preterm birth in the predicted probability for ASD, especially for boys. Future integration of genetic and phenotypic data in larger preterm or population-based cohorts will be crucial for advancing early ASD identification in preterm subgroup.</t>
        </is>
      </c>
      <c r="Q173" s="41" t="n"/>
      <c r="R173" s="41" t="n"/>
      <c r="S173" s="41" t="n"/>
    </row>
    <row r="174" ht="42" customHeight="1">
      <c r="A174" s="95" t="n">
        <v>398</v>
      </c>
      <c r="B174" s="95" t="n">
        <v>2026</v>
      </c>
      <c r="C174" s="41" t="inlineStr">
        <is>
          <t>Diagnostic Classification of Autism Spectrum Disorder Using SD Maps of fMRI Data and Machine Learning</t>
        </is>
      </c>
      <c r="D174" s="41" t="inlineStr">
        <is>
          <t>10.1007/S40846-026-01044-8</t>
        </is>
      </c>
      <c r="E174" s="41" t="inlineStr">
        <is>
          <t>Epimack Michael and Sandeep Singh Sengar and Jac Fredo Agastinose Ronickom and Deepesh Kumar</t>
        </is>
      </c>
      <c r="F174" s="41" t="inlineStr">
        <is>
          <t>Journal of Medical and Biological Engineering</t>
        </is>
      </c>
      <c r="G174" s="41" t="inlineStr">
        <is>
          <t>Incluir provisionalmente</t>
        </is>
      </c>
      <c r="H174" s="41" t="inlineStr">
        <is>
          <t>Not recorded</t>
        </is>
      </c>
      <c r="I174" s="41" t="n"/>
      <c r="J174" s="41" t="inlineStr">
        <is>
          <t>Pending adjudication</t>
        </is>
      </c>
      <c r="K174" s="41" t="n"/>
      <c r="L174" s="41" t="n"/>
      <c r="M174" s="96" t="n"/>
      <c r="N174" s="41" t="inlineStr">
        <is>
          <t>https://doi.org/10.1007/S40846-026-01044-8</t>
        </is>
      </c>
      <c r="O174" s="41" t="n"/>
      <c r="P174" s="41" t="inlineStr">
        <is>
          <t>Purpose: Autism spectrum disorder (ASD) is a neurodevelopmental condition characterised by social, behavioural and communication traits. The diagnosis of ASD is challenging, particularly due to the heterogeneity of symptoms, overlapping clinical features with other neurodevelopmental conditions and the current reliance on subjective behavioural assessments. Our study investigates the effectiveness of features computed from standard deviation (SD) maps of resting-state functional magnetic resonance imaging (rs-fMRI) in discriminating between ASD and typical development (TD). Methods: The rs-fMRI data of TD and ASD considered in this study were obtained from the ABIDE-I and ABIDE-II databases. Initially, the images were pre-processed using a standard pipeline. Further, 3D SD maps were generated, and 110 features were computed from the maps. We fed the features to four machine learning models, such as logistic regression (LR), ridge classifier, gradient boosting, and extreme gradient boosting. We performed the grid search to optimize the parameters and evaluated the models with 5-fold nested cross-validation. Results: We achieved an average 5-fold classification accuracy of 70.71% using LR. Our results revealed that the 3D shape and global statistical features contributed well to the model. Conclusion: The findings demonstrate that features extracted from 3D SD maps provide a robust and clinically meaningful framework for diagnosing ASD.</t>
        </is>
      </c>
      <c r="Q174" s="41" t="n"/>
      <c r="R174" s="41" t="n"/>
      <c r="S174" s="41" t="n"/>
    </row>
    <row r="175" ht="42" customHeight="1">
      <c r="A175" s="95" t="n">
        <v>400</v>
      </c>
      <c r="B175" s="95" t="n">
        <v>2026</v>
      </c>
      <c r="C175" s="41" t="inlineStr">
        <is>
          <t>Mitochondrial Gene Signature Reveals Novel Diagnostic Biomarkers for Autism Spectrum Disorder</t>
        </is>
      </c>
      <c r="D175" s="41" t="inlineStr">
        <is>
          <t>10.1007/s12035-026-05911-y</t>
        </is>
      </c>
      <c r="E175" s="41" t="inlineStr">
        <is>
          <t>Jieyu Wang and Zeyu Cheng and Mingyuan Liu and Yuting Zhang and Yi Jiang and Tianyu Liu and Junyu Ren and Lijie Wu and Mingyang Zou and Caihong Sun</t>
        </is>
      </c>
      <c r="F175" s="41" t="inlineStr">
        <is>
          <t>Molecular neurobiology</t>
        </is>
      </c>
      <c r="G175" s="41" t="inlineStr">
        <is>
          <t>Incluir provisionalmente</t>
        </is>
      </c>
      <c r="H175" s="41" t="inlineStr">
        <is>
          <t>Not recorded</t>
        </is>
      </c>
      <c r="I175" s="41" t="n"/>
      <c r="J175" s="41" t="inlineStr">
        <is>
          <t>Pending adjudication</t>
        </is>
      </c>
      <c r="K175" s="41" t="n"/>
      <c r="L175" s="41" t="n"/>
      <c r="M175" s="96" t="n"/>
      <c r="N175" s="41" t="inlineStr">
        <is>
          <t>https://doi.org/10.1007/s12035-026-05911-y</t>
        </is>
      </c>
      <c r="O175" s="41" t="n"/>
      <c r="P175" s="41" t="inlineStr">
        <is>
          <t>Autism Spectrum Disorder (ASD) pathogenesis remains unclear, with mitochondrial dysfunction implicated as a key contributor. Reliable mitochondrial-related diagnostic biomarkers are lacking, hindering early detection and mechanistic studies. This study integrated transcriptomic data from postmortem ASD cortical tissues (GSE28521 for training; GSE64018 for validation) with mitochondrial-related genes (MRGs) from MitoCarta3.0. Mitochondrial pathways were investigated using gene set enrichment analysis (GSEA). Candidate ASD-mitochondria (ASD-MIT) genes were identified by combining differential expression analysis, weighted gene co-expression network analysis (WGCNA), and MRGs. Machine learning algorithms (LASSO, Random Forest, and SVM-RFE) were applied to screen hub genes. Diagnostic performance was evaluated using a linear predictive model, an artificial neural network (ANN), and a nomogram. Single-sample GSEA (ssGSEA) was used to assess associations between hub genes and mitochondrial pathway activity. Biological validation included qPCR in BTBR mice and protein localization analysis using the Human Protein Atlas (HPA). GSEA revealed significant downregulation of mitochondrial pathways in ASD. 22 candidate ASD-MIT genes were identified, from which three hub genes-IDH3A, MRPL2, and CHCHD4-were consistently selected by all three machine learning models. The three-gene panel demonstrated strong diagnostic ability (AUC = 0.910), confirmed by the ANN model (AUC = 0.903). The nomogram achieved excellent predictive accuracy (C-index = 0.964). Importantly, ssGSEA analysis showed that these genes were strongly associated with mitochondrial pathway activity, particularly mitochondrial calcium ion transport. qPCR validated significant downregulation of Idh3a and Mrpl2 in BTBR mice, and HPA confirmed mitochondrial localization and brain expression. This study identifies a mitochondrial gene signature associated with ASD and highlights IDH3A, MRPL2, and CHCHD4 as promising diagnostic biomarkers. These findings advance understanding of mitochondrial dysfunction in ASD pathogenesis and further suggest that disruption of mitochondrial Ca2⁺-energy coupling may represent a key mechanistic feature of the disease.</t>
        </is>
      </c>
      <c r="Q175" s="41" t="n"/>
      <c r="R175" s="41" t="n"/>
      <c r="S175" s="41" t="n"/>
    </row>
    <row r="176" ht="42" customHeight="1">
      <c r="A176" s="95" t="n">
        <v>406</v>
      </c>
      <c r="B176" s="95" t="n">
        <v>2026</v>
      </c>
      <c r="C176" s="41" t="inlineStr">
        <is>
          <t>NeuroCypher ASD: Machine Learning with Knowledge Graph-Based Representation for ASD Screening in Toddlers</t>
        </is>
      </c>
      <c r="D176" s="41" t="inlineStr">
        <is>
          <t>10.1007/S41666-026-00243-X</t>
        </is>
      </c>
      <c r="E176" s="41" t="inlineStr">
        <is>
          <t>Georgios Bouchouras and Dimitrios Doumanas and Konstantinos Kotis</t>
        </is>
      </c>
      <c r="F176" s="41" t="inlineStr">
        <is>
          <t>Journal of Healthcare Informatics Research</t>
        </is>
      </c>
      <c r="G176" s="41" t="inlineStr">
        <is>
          <t>Incluir provisionalmente</t>
        </is>
      </c>
      <c r="H176" s="41" t="inlineStr">
        <is>
          <t>Not recorded</t>
        </is>
      </c>
      <c r="I176" s="41" t="n"/>
      <c r="J176" s="41" t="inlineStr">
        <is>
          <t>Pending adjudication</t>
        </is>
      </c>
      <c r="K176" s="41" t="n"/>
      <c r="L176" s="41" t="n"/>
      <c r="M176" s="96" t="n"/>
      <c r="N176" s="41" t="inlineStr">
        <is>
          <t>https://doi.org/10.1007/S41666-026-00243-X</t>
        </is>
      </c>
      <c r="O176" s="41" t="n"/>
      <c r="P176" s="41" t="inlineStr">
        <is>
          <t>Autism Spectrum Disorder (ASD) screening often relies on structured questionnaires. Yet these data are not always easy to interpret or use in practice. There is a need for screening frameworks that support risk estimation, case comparison, and pattern exploration in a clear and accessible way. In this work, we present NeuroCypher ASD, a framework that combines tabular machine learning with a knowledge graph for ASD screening, interpretation, and data exploration. The tabular model uses questionnaire responses and demographic features to estimate ASD risk. The knowledge graph organizes the data and supports case comparison, pattern exploration, and natural language querying. The system is evaluated under a leakage-aware protocol using tabular, graph-based, and hybrid models. The results show strong performance for the tabular model and clarify the role of graph-based representations within the overall workflow. In this setting, the knowledge graph supports structured analysis of screening data by helping users examine relationships between cases, inspect shared features, and interpret predictions in context. To strengthen interpretability, the framework includes SHAP-based analysis and approximate mappings between embedding dimensions and original questionnaire features. It also includes an anomaly detection module that highlights atypical cases for closer review. Overall, NeuroCypher ASD provides a practical framework for combining prediction, interpretation, and data exploration in ASD screening. The results show the value of integrating machine learning, graph-based context, and natural language interaction in more transparent and accessible screening workflows, particularly in school-based environments.</t>
        </is>
      </c>
      <c r="Q176" s="41" t="n"/>
      <c r="R176" s="41" t="n"/>
      <c r="S176" s="41" t="n"/>
    </row>
    <row r="177" ht="42" customHeight="1">
      <c r="A177" s="95" t="n">
        <v>409</v>
      </c>
      <c r="B177" s="95" t="n">
        <v>2025</v>
      </c>
      <c r="C177" s="41" t="inlineStr">
        <is>
          <t>Assessing the Efficacy of Deep Learning Algorithms for Behavioral and Neurological Markers in Autism Diagnosis in Children</t>
        </is>
      </c>
      <c r="D177" s="41" t="inlineStr">
        <is>
          <t>10.1007/978-981-96-6297-5_20</t>
        </is>
      </c>
      <c r="E177" s="41" t="inlineStr">
        <is>
          <t>Neetigya Maurya and Namrata Nagpal and Gauri Gupta and Meenakshi Srivastava</t>
        </is>
      </c>
      <c r="F177" s="41" t="inlineStr">
        <is>
          <t>Lecture Notes in Networks and Systems</t>
        </is>
      </c>
      <c r="G177" s="41" t="inlineStr">
        <is>
          <t>Incluir provisionalmente</t>
        </is>
      </c>
      <c r="H177" s="41" t="inlineStr">
        <is>
          <t>Not recorded</t>
        </is>
      </c>
      <c r="I177" s="41" t="n"/>
      <c r="J177" s="41" t="inlineStr">
        <is>
          <t>Pending adjudication</t>
        </is>
      </c>
      <c r="K177" s="41" t="n"/>
      <c r="L177" s="41" t="n"/>
      <c r="M177" s="96" t="n"/>
      <c r="N177" s="41" t="inlineStr">
        <is>
          <t>https://doi.org/10.1007/978-981-96-6297-5_20</t>
        </is>
      </c>
      <c r="O177" s="41" t="n"/>
      <c r="P177" s="41" t="inlineStr">
        <is>
          <t>In the modern world, the prevalence of Autism Spectrum Disorder (ASD) is increasing, affecting approximately 1 in 54 children—a challenging neurodevelopmental condition. The early and precise identification of ASD is crucial for timely interventions and support for individuals and their families. This research paper delves into the domain of machine learning, aiming to harness its potential in enhancing ASD detection. To achieve this, a comprehensive dataset encompassing clinical, behavioral, and genetic information from both ASD and non-ASD individuals is leveraged. Various machine learning algorithms, including Decision Trees, Support Vector Machines, and Deep Neural Networks, are applied. Additionally, techniques like feature selection and engineering is integrated to enhance model performance and interpretability. The study yields promising results, demonstrating the effectiveness of machine learning in distinguishing between ASD and non-ASD cases. The research emphasizes the importance of model interpretability, providing insights into the key features influencing ASD classification. This data-driven approach empowers clinicians to make well-informed decisions, enabling early diagnosis and intervention for individuals with ASD, ultimately contributing to improved outcomes and quality of life. The newly devised Hybrid CNN model which is a combination of CNN with SVM outperformed all other basic models and gave 96.8% precision and 93.01% accuracy in determining autism disorder in children.</t>
        </is>
      </c>
      <c r="Q177" s="41" t="n"/>
      <c r="R177" s="41" t="n"/>
      <c r="S177" s="41" t="n"/>
    </row>
    <row r="178" ht="42" customHeight="1">
      <c r="A178" s="95" t="n">
        <v>410</v>
      </c>
      <c r="B178" s="95" t="n">
        <v>2026</v>
      </c>
      <c r="C178" s="41" t="inlineStr">
        <is>
          <t>Robust deep learning pipeline to improve access to autism triage and diagnosis</t>
        </is>
      </c>
      <c r="D178" s="41" t="inlineStr">
        <is>
          <t>10.1007/S44163-026-01299-9</t>
        </is>
      </c>
      <c r="E178" s="41" t="inlineStr">
        <is>
          <t>Edgar A Wakelin</t>
        </is>
      </c>
      <c r="F178" s="41" t="inlineStr">
        <is>
          <t>Discover Artificial Intelligence</t>
        </is>
      </c>
      <c r="G178" s="41" t="inlineStr">
        <is>
          <t>Incluir provisionalmente</t>
        </is>
      </c>
      <c r="H178" s="41" t="inlineStr">
        <is>
          <t>Not recorded</t>
        </is>
      </c>
      <c r="I178" s="41" t="n"/>
      <c r="J178" s="41" t="inlineStr">
        <is>
          <t>Pending adjudication</t>
        </is>
      </c>
      <c r="K178" s="41" t="n"/>
      <c r="L178" s="41" t="n"/>
      <c r="M178" s="96" t="n"/>
      <c r="N178" s="41" t="inlineStr">
        <is>
          <t>https://doi.org/10.1007/S44163-026-01299-9</t>
        </is>
      </c>
      <c r="O178" s="41" t="n"/>
      <c r="P178" s="41" t="inlineStr">
        <is>
          <t>Purpose: Timely access to autism spectrum disorder (ASD) diagnosis represents a major clinical burden, especially in children. Robust and quantitative triage tools to refer children at high risk of ASD for rapid evaluation are not available. We investigate a robust artificial intelligence pipeline combining anatomic and resting state MRI scans with demographics to triage children into high and low risk of an ASD diagnosis. Methods: The ABIDE I and II datasets were used to train deep learning (DL) models on both the anatomic and resting state MRI scans, which were then combined with demographics to render a prediction for an ASD diagnosis. The pipeline was formally tested using a train (70%, n = 1555), validation (20%, n = 439) and test (10%, n = 222) data split ensuring robust testing and assessment of generalizability. DL model outputs were combined with demographics in a generalized linear model with Lasso regularization, and was then optimized using area-under-the-curve (AUC) analysis. Results: The test, validation and train groups had similar demographics in which 46–52% of the population had an ASD diagnosis, 80–83% were male, with a median age of 13–14 and 71–75% reported eyes open during the resting state MRI. The AI pipeline successfully distinguished between ASD and non-ASD with suspicion scores of 0.803 [0.461–0.964] compared to 0.377 [0.044–0.873], p &lt; 0.0001 and an AUC of 71.1%. Under AUC optimization, an accuracy of 62.6% with a sensitivity of 58.9% and specificity of 66.1% was achieved. Conclusion: The artificial intelligence pipeline described here is a promising method for accurately distinguishing between ASD and non-ASD participants.</t>
        </is>
      </c>
      <c r="Q178" s="41" t="n"/>
      <c r="R178" s="41" t="n"/>
      <c r="S178" s="41" t="n"/>
    </row>
    <row r="179" ht="42" customHeight="1">
      <c r="A179" s="95" t="n">
        <v>411</v>
      </c>
      <c r="B179" s="95" t="n">
        <v>2025</v>
      </c>
      <c r="C179" s="41" t="inlineStr">
        <is>
          <t>Blood-based DNA methylation markers for autism spectrum disorder identification using machine learning</t>
        </is>
      </c>
      <c r="D179" s="41" t="inlineStr">
        <is>
          <t>10.1080/17501911.2025.2557186</t>
        </is>
      </c>
      <c r="E179" s="41" t="inlineStr">
        <is>
          <t>Yahui Yang and Zhiyuan Sun and Fengshu Zhu and Aiguo Chen</t>
        </is>
      </c>
      <c r="F179" s="41" t="inlineStr">
        <is>
          <t>Epigenomics</t>
        </is>
      </c>
      <c r="G179" s="41" t="inlineStr">
        <is>
          <t>Incluir provisionalmente</t>
        </is>
      </c>
      <c r="H179" s="41" t="inlineStr">
        <is>
          <t>Not recorded</t>
        </is>
      </c>
      <c r="I179" s="41" t="n"/>
      <c r="J179" s="41" t="inlineStr">
        <is>
          <t>Pending adjudication</t>
        </is>
      </c>
      <c r="K179" s="41" t="n"/>
      <c r="L179" s="41" t="n"/>
      <c r="M179" s="96" t="n"/>
      <c r="N179" s="41" t="inlineStr">
        <is>
          <t>https://doi.org/10.1080/17501911.2025.2557186</t>
        </is>
      </c>
      <c r="O179" s="41" t="n"/>
      <c r="P179" s="41" t="inlineStr">
        <is>
          <t>Background: Autism spectrum disorder (ASD) is a complex neurodevelopmental disorder lacking objective biomarkers for early diagnosis. DNA methylation is a promising epigenetic marker, and machine learning offers a data-driven classification approach. However, few studies have examined whole-blood, genome-wide DNA methylation profiles for ASD diagnosis in school-aged children. Methods: We analyzed genome-wide DNA methylation data from GEO dataset GSE113967, including 52 children with ASD and 48 typically developing (TD) controls. Differentially methylated positions (DMPs) were identified, and feature selection was performed using support vector machine-recursive feature elimination with cross-validation (SVM-RFECV). Classification models were developed using random forest (RF), extreme gradient boosting (XGBoost), and decision tree (DT) classifiers. A nomogram visualized feature contributions. Results: A total of 138 DMPs differentiated ASD from TD children. Eleven CpG sites selected by SVM-RFECV formed the basis for model construction. RF and XGBoost achieved the highest accuracy (75%), with DT reaching 70%. Functional annotation indicated enrichment in cell adhesion and immune-related pathways. Conclusions: This exploratory study demonstrates the feasibility of integrating peripheral blood DNA methylation data with machine learning to distinguish children with ASD. While limited by sample size and moderate accuracy, this study provides methodological insights into the feasibility of integrating epigenetic and computational approaches for ASD-related biomarker exploration.</t>
        </is>
      </c>
      <c r="Q179" s="41" t="n"/>
      <c r="R179" s="41" t="n"/>
      <c r="S179" s="41" t="n"/>
    </row>
    <row r="180" ht="42" customHeight="1">
      <c r="A180" s="95" t="n">
        <v>412</v>
      </c>
      <c r="B180" s="95" t="n">
        <v>2026</v>
      </c>
      <c r="C180" s="41" t="inlineStr">
        <is>
          <t>Federated Transformer-Based Deep Learning Framework for Secure and Early Autism Diagnosis</t>
        </is>
      </c>
      <c r="D180" s="41" t="inlineStr">
        <is>
          <t>10.1007/S42979-026-04806-Y</t>
        </is>
      </c>
      <c r="E180" s="41" t="inlineStr">
        <is>
          <t>R Maddala Kranthi and R Venkatesan and C Amuthadevi and C Priyadharsini</t>
        </is>
      </c>
      <c r="F180" s="41" t="inlineStr">
        <is>
          <t>SN Computer Science</t>
        </is>
      </c>
      <c r="G180" s="41" t="inlineStr">
        <is>
          <t>Incluir provisionalmente</t>
        </is>
      </c>
      <c r="H180" s="41" t="inlineStr">
        <is>
          <t>Not recorded</t>
        </is>
      </c>
      <c r="I180" s="41" t="n"/>
      <c r="J180" s="41" t="inlineStr">
        <is>
          <t>Pending adjudication</t>
        </is>
      </c>
      <c r="K180" s="41" t="n"/>
      <c r="L180" s="41" t="n"/>
      <c r="M180" s="96" t="n"/>
      <c r="N180" s="41" t="inlineStr">
        <is>
          <t>https://doi.org/10.1007/S42979-026-04806-Y</t>
        </is>
      </c>
      <c r="O180" s="41" t="n"/>
      <c r="P180" s="41" t="inlineStr">
        <is>
          <t>Autism Spectrum Disorder (ASD) diagnosis traditionally relies on centralized data aggregation of sensitive behavioural and physiological information, raising significant privacy and compliance challenges. To address these concerns, a novel Federated Transformer-Based Deep Learning Framework is designed for secure, decentralized, and early autism diagnosis using multimodal behavioural datasets. The system models intricate spatiotemporal connections in behavioural sequences collected from several clinical locations by using the self-attention mechanism of Transformer topologies, all without necessitating the exchange of raw data. Federated Learning (FL) and Transformer encoders are used in the proposed approach to jointly train a global model while protecting edge data privacy. The Autism Brain Imaging Data Exchange (ABIDE) dataset for neuroimaging-derived behavioural characteristics and the SPARK behavioural assessment dataset are two publicly accessible benchmark datasets used to examine this approach. Focused loss functions and federated weighted averaging were used to address the issues of class imbalance and data heterogeneity. The proposed federated Transformer model shows better diagnostic performance compared to baseline CNN models and RNN models in the federated settings, which is supported by experimental results. Evaluation on the ABIDE dataset showed that the model achieved an average accuracy of 99.4%, precision of 99.1%, recall of 98.6%, and an F1-score of 98.3%. Performance on the SPARK dataset resulted in an accuracy of 99.7%, precision of 98.8%, recall of 98.5% and an F1 - score of 98.6%. These results indicate strong generalization and efficient learning of long-range temporal dependencies that occur in behavioural data. In addition, communication efficiency was improved using model compression techniques, which led to a 40% reduction in bandwidth usage without significant reduction in performance. Privacy guarantees were enhanced by adding secure aggregation protocols in the federated training loop. This work is the first to apply Transformer architectures to federated autism diagnosis, and introduces a scalable, privacy-preserving solution for the early and accurate detection of ASD in compliance with data protection regulations.</t>
        </is>
      </c>
      <c r="Q180" s="41" t="n"/>
      <c r="R180" s="41" t="n"/>
      <c r="S180" s="41" t="n"/>
    </row>
    <row r="181" ht="42" customHeight="1">
      <c r="A181" s="95" t="n">
        <v>415</v>
      </c>
      <c r="B181" s="95" t="n">
        <v>2025</v>
      </c>
      <c r="C181" s="41" t="inlineStr">
        <is>
          <t>Artificial intelligence-based diagnostic model for autism spectrum disorder using blood biomarkers</t>
        </is>
      </c>
      <c r="D181" s="41" t="inlineStr">
        <is>
          <t>10.1007/S00521-025-11553-3</t>
        </is>
      </c>
      <c r="E181" s="41" t="inlineStr">
        <is>
          <t>Warda M Shaban</t>
        </is>
      </c>
      <c r="F181" s="41" t="inlineStr">
        <is>
          <t>Neural Computing and Applications</t>
        </is>
      </c>
      <c r="G181" s="41" t="inlineStr">
        <is>
          <t>Incluir provisionalmente</t>
        </is>
      </c>
      <c r="H181" s="41" t="inlineStr">
        <is>
          <t>Not recorded</t>
        </is>
      </c>
      <c r="I181" s="41" t="n"/>
      <c r="J181" s="41" t="inlineStr">
        <is>
          <t>Pending adjudication</t>
        </is>
      </c>
      <c r="K181" s="41" t="n"/>
      <c r="L181" s="41" t="n"/>
      <c r="M181" s="96" t="n"/>
      <c r="N181" s="41" t="inlineStr">
        <is>
          <t>https://doi.org/10.1007/S00521-025-11553-3</t>
        </is>
      </c>
      <c r="O181" s="41" t="n"/>
      <c r="P181" s="41" t="inlineStr">
        <is>
          <t>Autistic spectrum disorder (ASD) is a neurological condition characterized by difficulties in social interaction, communication, and repetitive behaviors. Despite its largely hereditary nature, early detection is crucial, and a potential strategy for more efficient and quicker diagnosis is to employ artificial intelligence (AI). In this paper, a new system is introduced that is called automatic screening autism (ASA) system. ASA comprises three primary stages: data preparation (DP), feature selection (FS), and patient detection (PD). In the first stage, the used dataset is preprocessed through several steps: handling missing values and rejecting outliers. Then, these preprocessed features are fed to the FS stage to select the most important features using improved genetic algorithm (IGA). IGA composed of two stages; (i) pre-selection stage (PS2) using information gain (IG) and (ii) conclusive selection stage (CS2) using genetic algorithm (GA). Subsequently, these attributes are input into the proposed classification model using optimized deep neural network (ODNN). Actually, ODNN is based on optimized weights of traditional DNN using various optimization algorithms, and the final decision is derived from the best performance. ASA has been evaluated against contemporary methodologies. Results from experimental studies demonstrate that the proposed ASA outperforms its competitors regarding accuracy, precision, sensitivity, and F-measure, achieving values of approximately 99.10, 98.90, 98.70, and 98.80% in that order.</t>
        </is>
      </c>
      <c r="Q181" s="41" t="n"/>
      <c r="R181" s="41" t="n"/>
      <c r="S181" s="41" t="n"/>
    </row>
    <row r="182" ht="42" customHeight="1">
      <c r="A182" s="95" t="n">
        <v>416</v>
      </c>
      <c r="B182" s="95" t="n">
        <v>2026</v>
      </c>
      <c r="C182" s="41" t="inlineStr">
        <is>
          <t>An explainable deep learning framework for screening level autism severity using behavioural data</t>
        </is>
      </c>
      <c r="D182" s="41" t="inlineStr">
        <is>
          <t>10.1007/S42452-026-08352-3</t>
        </is>
      </c>
      <c r="E182" s="41" t="inlineStr">
        <is>
          <t>Vijayalaxmi N Rathod and R H Goudar and Sangeeta Sangani</t>
        </is>
      </c>
      <c r="F182" s="41" t="inlineStr">
        <is>
          <t>Discover Applied Sciences</t>
        </is>
      </c>
      <c r="G182" s="41" t="inlineStr">
        <is>
          <t>Incluir provisionalmente</t>
        </is>
      </c>
      <c r="H182" s="41" t="inlineStr">
        <is>
          <t>Not recorded</t>
        </is>
      </c>
      <c r="I182" s="41" t="n"/>
      <c r="J182" s="41" t="inlineStr">
        <is>
          <t>Pending adjudication</t>
        </is>
      </c>
      <c r="K182" s="41" t="n"/>
      <c r="L182" s="41" t="n"/>
      <c r="M182" s="96" t="n"/>
      <c r="N182" s="41" t="inlineStr">
        <is>
          <t>https://doi.org/10.1007/S42452-026-08352-3</t>
        </is>
      </c>
      <c r="O182" s="41" t="n"/>
      <c r="P182" s="41" t="inlineStr">
        <is>
          <t>Autism Spectrum Disorder (ASD) is a complex neurodevelopmental condition characterized by heterogeneous behavioural manifestations that vary across age groups and severity strata. While questionnaire-based screening instruments enable large-scale ASD identification, reliable severity stratification remains challenging due to the absence of explicit clinician-annotated severity labels and the reliance of many existing approaches on fragmented or multi-stage pipelines. To address this gap, this study proposes a unified BiLSTM–CGBO framework for screening-level ASD identification and ordinal severity stratification under a controlled behavioural labeling paradigm. The proposed architecture integrates a Bidirectional Long Short-Term Memory (BiLSTM) network, employed as a high-capacity representation learner for modeling non-linear interactions among behavioural attributes, with a Chaotic Grey Ball Optimizer (CGBO) that adaptively modulates learning dynamics to enhance numerical stability and convergence. The framework is evaluated on harmonized ASD screening datasets from the Kaggle and UCI repositories, comprising 2154 participants across four developmental cohorts: toddlers, children, adolescents, and adults. Experimental results demonstrate consistently high classification accuracy and AUROC values across age groups, reflecting the model’s effectiveness in approximating a deterministic behavioural severity-scoring function rather than independent clinical diagnostic performance. Comparative analysis indicates that the proposed framework achieves stable improvements over classical machine learning and deep learning baselines, including SVM, CNN, and standard LSTM, under identical preprocessing and validation protocols. Model interpretability is examined using SHapley Additive Explanations (SHAP), which elucidate how behavioural attributes are utilized within the learned scoring structure without asserting causal or diagnostic attribution. Overall, the proposed BiLSTM–CGBO framework establishes a transparent, reproducible, and computationally efficient methodology for screening-level autism severity modeling, providing a robust foundation for future validation using independently clinician-annotated data and multimodal extensions.</t>
        </is>
      </c>
      <c r="Q182" s="41" t="n"/>
      <c r="R182" s="41" t="n"/>
      <c r="S182" s="41" t="n"/>
    </row>
    <row r="183" ht="42" customHeight="1">
      <c r="A183" s="95" t="n">
        <v>417</v>
      </c>
      <c r="B183" s="95" t="n">
        <v>2025</v>
      </c>
      <c r="C183" s="41" t="inlineStr">
        <is>
          <t>Perivascular Space Burden in Children With Autism Spectrum Disorder Correlates With Neurodevelopmental Severity</t>
        </is>
      </c>
      <c r="D183" s="41" t="inlineStr">
        <is>
          <t>10.1002/jmri.70023</t>
        </is>
      </c>
      <c r="E183" s="41" t="inlineStr">
        <is>
          <t>Giulia Frigerio and Gloria Rizzato and Denis Peruzzo and Tommaso Ciceri and Elisa Mani and Fabiola Lanteri and Valentina Mariani and Massimo Molteni and Nivedita Agarwal</t>
        </is>
      </c>
      <c r="F183" s="41" t="inlineStr">
        <is>
          <t>Journal of Magnetic Resonance Imaging</t>
        </is>
      </c>
      <c r="G183" s="41" t="inlineStr">
        <is>
          <t>Incluir provisionalmente</t>
        </is>
      </c>
      <c r="H183" s="41" t="inlineStr">
        <is>
          <t>Not recorded</t>
        </is>
      </c>
      <c r="I183" s="41" t="n"/>
      <c r="J183" s="41" t="inlineStr">
        <is>
          <t>Pending adjudication</t>
        </is>
      </c>
      <c r="K183" s="41" t="n"/>
      <c r="L183" s="41" t="n"/>
      <c r="M183" s="96" t="n"/>
      <c r="N183" s="41" t="inlineStr">
        <is>
          <t>https://doi.org/10.1002/jmri.70023</t>
        </is>
      </c>
      <c r="O183" s="41" t="n"/>
      <c r="P183" s="41" t="inlineStr">
        <is>
          <t>Background: Cerebral perivascular spaces (PVS) are involved in cerebrospinal fluid (CSF) circulation and clearance of metabolic waste in adult humans. A high number of PVS has been reported in autism spectrum disorder (ASD) but its relationship with CSF and disease severity is unclear. Purpose: To quantify PVS in children with ASD through MRI. Study Type: Retrospective. Population: Sixty six children with ASD (mean age: 4.7 ± 1.5 years; males/females: 59/7). Field Strength/Sequence: 3T, 3D T1-weighted GRE and 3D T2-weighted turbo spin echo sequences. Assessment: PVS were segmented using a weakly supervised PVS algorithm. PVS count, white matter-perivascular spaces (WM-PVStot) and normalized volume (WM-PVSvoln) were analyzed in the entire white matter. Six regions: frontal, parietal, limbic, occipital, temporal, and deep WM (WM-PVSsr). WM, GM, CSF, and extra-axial CSF (eaCSF) volumes were also calculated. Autism Diagnostic Observation Schedule, Wechsler Intelligence Scale, and Griffiths Mental Developmental scales were used to assess clinical severity and developmental quotient (DQ). Statistical Tests: Kendall correlation analysis (continuous variables) and Friedman (categorical variables) tests were used to compare medians of PVS variables across different WM regions. Post hoc pairwise comparisons with Wilcoxon tests were used to evaluate distributions of PVS in WM regions. Generalized linear models were employed to assess DQ, clinical severity, age, and eaCSF volume in relation to PVS variables. A p-value &lt; 0.05 indicated statistical significance. Results: Severe DQ (β = 0.0089), mild form of autism (β = −0.0174), and larger eaCSF (β = 0.0082) volume was significantly associated with greater WM-PVStot count. WM-PVSvoln was predominantly affected by normalized eaCSF volume (eaCSFvoln) (β = 0.0242; adjusted for WM volumes). The percentage of WM-PVSsr was higher in the frontal areas (32%) and was lowest in the temporal regions (11%). Data Conclusion: PVS count and volume in ASD are associated with eaCSFvoln. PVS count is related to clinical severity and DQ. PVS count was higher in frontal regions and lower in temporal regions. Evidence Level: 4. Technical Efficacy: Stage 3.</t>
        </is>
      </c>
      <c r="Q183" s="41" t="n"/>
      <c r="R183" s="41" t="n"/>
      <c r="S183" s="41" t="n"/>
    </row>
    <row r="184" ht="42" customHeight="1">
      <c r="A184" s="95" t="n">
        <v>420</v>
      </c>
      <c r="B184" s="95" t="n">
        <v>2025</v>
      </c>
      <c r="C184" s="41" t="inlineStr">
        <is>
          <t>Two-tier nature inspired optimization-driven ensemble of deep learning models for effective autism spectrum disorder diagnosis in disabled persons</t>
        </is>
      </c>
      <c r="D184" s="41" t="inlineStr">
        <is>
          <t>10.1038/S41598-025-93802-Y</t>
        </is>
      </c>
      <c r="E184" s="41" t="inlineStr">
        <is>
          <t>Saud S Alotaibi and Turki Ali Alghamdi and Reem Alharthi</t>
        </is>
      </c>
      <c r="F184" s="41" t="inlineStr">
        <is>
          <t>Scientific Reports</t>
        </is>
      </c>
      <c r="G184" s="41" t="inlineStr">
        <is>
          <t>Incluir provisionalmente</t>
        </is>
      </c>
      <c r="H184" s="41" t="inlineStr">
        <is>
          <t>Not recorded</t>
        </is>
      </c>
      <c r="I184" s="41" t="n"/>
      <c r="J184" s="41" t="inlineStr">
        <is>
          <t>Pending adjudication</t>
        </is>
      </c>
      <c r="K184" s="41" t="n"/>
      <c r="L184" s="41" t="n"/>
      <c r="M184" s="96" t="n"/>
      <c r="N184" s="41" t="inlineStr">
        <is>
          <t>https://doi.org/10.1038/S41598-025-93802-Y</t>
        </is>
      </c>
      <c r="O184" s="41" t="n"/>
      <c r="P184" s="41" t="inlineStr">
        <is>
          <t>Autism spectrum disorder (ASD) includes a varied set of neuropsychiatric illnesses. This disorder is described by a definite grade of loss in social communication, academic functioning, personal contact, and limited and repetitive behaviours. Individuals with ASD might perform, convey, and study in a different way than others. ASDs naturally are apparent before age 3 years, with related impairments affecting manifold regions of a person’s lifespan. Deep learning (DL) and machine learning (ML) techniques are used in medical research to diagnose and detect ASD promptly. This study presents a Two-Tier Metaheuristic-Driven Ensemble Deep Learning for Effective Autism Spectrum Disorder Diagnosis in Disabled Persons (T2MEDL-EASDDP) model. The main aim of the presented T2MEDL-EASDDP model is to analyze and diagnose the different stages of ASD in disabled individuals. To accomplish this, the T2MEDL-EASDDP model utilizes min-max normalization for data pre-processing to ensure that the input data is scaled to a uniform range. Furthermore, the improved butterfly optimization algorithm (IBOA)-based feature selection (FS) is utilized to identify the most relevant features and reduce dimensionality efficiently. Additionally, an ensemble of DL holds three approaches, namely autoencoder (AE), long short-term memory (LSTM), and deep belief network (DBN) approach is employed for analyzing and detecting ASD. Finally, the presented T2MEDL-EASDDP model employs brownian motion (BM) and directional mutation scheme-based coati optimizer algorithm (BDCOA) techniques to fine-tune the hyperparameters involved in the three ensemble methods. A wide range of simulation analyses of the T2MEDL-EASDDP technique is accomplished under the ASD-Toddler and ASD-Adult datasets. The performance validation of the T2MEDL-EASDDP method portrayed a superior accuracy value of 97.79% over existing techniques.</t>
        </is>
      </c>
      <c r="Q184" s="41" t="n"/>
      <c r="R184" s="41" t="n"/>
      <c r="S184" s="41" t="n"/>
    </row>
    <row r="185" ht="42" customHeight="1">
      <c r="A185" s="95" t="n">
        <v>421</v>
      </c>
      <c r="B185" s="95" t="n">
        <v>2026</v>
      </c>
      <c r="C185" s="41" t="inlineStr">
        <is>
          <t>Edge-Based Robot-Assisted Hand Gesture Recognition for Autism Intervention Using Hybrid Keyframe Selection and Contrastive Learning</t>
        </is>
      </c>
      <c r="D185" s="41" t="inlineStr">
        <is>
          <t>10.1109/TMRB.2026.3680976</t>
        </is>
      </c>
      <c r="E185" s="41" t="inlineStr">
        <is>
          <t>Sougatamoy Biswas and Soumyajeet Mahapatra and Anup Nandy and Asim Kumar Naskar</t>
        </is>
      </c>
      <c r="F185" s="41" t="inlineStr">
        <is>
          <t>IEEE Transactions on Medical Robotics and Bionics</t>
        </is>
      </c>
      <c r="G185" s="41" t="inlineStr">
        <is>
          <t>Incluir provisionalmente</t>
        </is>
      </c>
      <c r="H185" s="41" t="inlineStr">
        <is>
          <t>Not recorded</t>
        </is>
      </c>
      <c r="I185" s="41" t="n"/>
      <c r="J185" s="41" t="inlineStr">
        <is>
          <t>Pending adjudication</t>
        </is>
      </c>
      <c r="K185" s="41" t="n"/>
      <c r="L185" s="41" t="n"/>
      <c r="M185" s="96" t="n"/>
      <c r="N185" s="41" t="inlineStr">
        <is>
          <t>https://ieeexplore.ieee.org/document/11480896</t>
        </is>
      </c>
      <c r="O185" s="41" t="n"/>
      <c r="P185" s="41" t="inlineStr">
        <is>
          <t>Children with Autism Spectrum Disorder (ASD) often face challenges in expressing and interpreting social gestures essential for social skill development. Traditional approaches depend on intrusive wearable sensors and manual supervision, with minimal adaptation to real-time, resource-constrained environments. To address these limitations, we present a real-time vision-based human-robot interaction (HRI) framework that autonomously supports gesture learning and correction without therapist intervention. The system employs MediaPipe-based skeletal landmark extraction with a novel hybrid keyframe selection strategy. This strategy integrates entropy-based filtering to retain semantically rich frames and a clustering-based mechanism to identify representative frames from similar gesture groups. Spatial features are modeled using one-dimensional convolutions across hand joints to capture intra-frame structural dependencies. The framework executes gesture classification and correctness evaluation simultaneously, with contrastive learning incorporated to enhance the separability of learned embeddings. An in-house assistive robot, named CARAT (Caregiver Autism Robot with AI-based Technology), has been developed to realize this framework. CARAT is equipped with a gesture-performing arm, deployed on a Jetson Orin Nano edge device, and provides real-time verbal feedback alongside physical gesture demonstrations. The dataset for evaluation was collected using CARAT, involving participants from both healthy children and children with ASD. The framework demonstrates strong recognition performance, achieving 98.85% accuracy with healthy participants, 96.42% with autistic participants, and 97.41% on the combined dataset of both groups. These results validate the effectiveness of the proposed approach for hand gesture recognition in edge-deployed assistive robots for autism intervention.</t>
        </is>
      </c>
      <c r="Q185" s="41" t="n"/>
      <c r="R185" s="41" t="n"/>
      <c r="S185" s="41" t="n"/>
    </row>
    <row r="186" ht="42" customHeight="1">
      <c r="A186" s="95" t="n">
        <v>422</v>
      </c>
      <c r="B186" s="95" t="n">
        <v>2026</v>
      </c>
      <c r="C186" s="41" t="inlineStr">
        <is>
          <t>MIND-TEA: An Adaptive Multi-Agent Framework for Multimodal Autism Diagnosis</t>
        </is>
      </c>
      <c r="D186" s="41" t="inlineStr">
        <is>
          <t>10.1109/ACCESS.2026.3688987</t>
        </is>
      </c>
      <c r="E186" s="41" t="inlineStr">
        <is>
          <t>Evandro Carvalho De Andrade and Francisco Nauber Bernardo Gois and Joaquim Celestino Júnior and Thiago Damasceno Faria Bluhm and João Alexandre Lobo Marques and Arthur Magalhães Da Silva</t>
        </is>
      </c>
      <c r="F186" s="41" t="inlineStr">
        <is>
          <t>IEEE Access</t>
        </is>
      </c>
      <c r="G186" s="41" t="inlineStr">
        <is>
          <t>Incluir provisionalmente</t>
        </is>
      </c>
      <c r="H186" s="41" t="inlineStr">
        <is>
          <t>Not recorded</t>
        </is>
      </c>
      <c r="I186" s="41" t="n"/>
      <c r="J186" s="41" t="inlineStr">
        <is>
          <t>Pending adjudication</t>
        </is>
      </c>
      <c r="K186" s="41" t="n"/>
      <c r="L186" s="41" t="n"/>
      <c r="M186" s="96" t="n"/>
      <c r="N186" s="41" t="inlineStr">
        <is>
          <t>https://ieeexplore.ieee.org/document/11499363</t>
        </is>
      </c>
      <c r="O186" s="41" t="n"/>
      <c r="P186" s="41" t="inlineStr">
        <is>
          <t>Autism Spectrum Disorder (ASD) presents substantial diagnostic heterogeneity, challenging the reliability and generalization of static, single-model classifiers. To address this, MIND-TEA is introduced as an adaptive multimodal framework for neurodevelopmental diagnosis. The system integrates resting-state fMRI (rs-fMRI) features with clinical text and utilizes a meta-learning orchestrator to dynamically route each patient to an optimal specialist model. Using subject-wise, site-stratified five-fold cross-validation on ABIDE I (n=1,112), the proposed method achieves 87.3% accuracy and 0.910 AUC (p &lt; 0.05). This corresponds to an absolute improvement of 17.3 percentage points in accuracy compared to representative deep learning baselines reported in prior ASD neuroimaging studies. To assess generalization under clinical conditions, a zero-shot external evaluation is conducted on the independent ABIDE II cohort (n=626). While cross-site domain shift reduces overall accuracy (52.3%), protocol-compatible subsets maintain performance above 60%, highlighting the impact of acquisition variability. The framework distills 108 candidate configurations into three plane-specific specialists (axial, coronal, sagittal). At inference, a single model is executed per subject, guaranteeing O(1) complexity and clinically viable latency without relying on large ensemble strategies. By selecting the most suitable specialist based on semantic similarity and historical performance, MIND-TEA enables adaptive decision-making tailored to individual cases and highlights the importance of data harmonization for robust multi-site generalization.</t>
        </is>
      </c>
      <c r="Q186" s="41" t="n"/>
      <c r="R186" s="41" t="n"/>
      <c r="S186" s="41" t="n"/>
    </row>
    <row r="187" ht="42" customHeight="1">
      <c r="A187" s="95" t="n">
        <v>423</v>
      </c>
      <c r="B187" s="95" t="n">
        <v>2026</v>
      </c>
      <c r="C187" s="41" t="inlineStr">
        <is>
          <t>Toward a Smartwatch-Based System for Automated Social Interaction Monitoring in Autism</t>
        </is>
      </c>
      <c r="D187" s="41" t="inlineStr">
        <is>
          <t>10.1109/ACCESS.2026.3674057</t>
        </is>
      </c>
      <c r="E187" s="41" t="inlineStr">
        <is>
          <t>Srinivas Goud Kalagotla and Fang Wang and Kirti Datla and Bradley J Ferguson and David Q Beversdorf</t>
        </is>
      </c>
      <c r="F187" s="41" t="inlineStr">
        <is>
          <t>IEEE Access</t>
        </is>
      </c>
      <c r="G187" s="41" t="inlineStr">
        <is>
          <t>Incluir provisionalmente</t>
        </is>
      </c>
      <c r="H187" s="41" t="inlineStr">
        <is>
          <t>Not recorded</t>
        </is>
      </c>
      <c r="I187" s="41" t="n"/>
      <c r="J187" s="41" t="inlineStr">
        <is>
          <t>Pending adjudication</t>
        </is>
      </c>
      <c r="K187" s="41" t="n"/>
      <c r="L187" s="41" t="n"/>
      <c r="M187" s="96" t="n"/>
      <c r="N187" s="41" t="inlineStr">
        <is>
          <t>https://ieeexplore.ieee.org/document/11433679</t>
        </is>
      </c>
      <c r="O187" s="41" t="n"/>
      <c r="P187" s="41" t="inlineStr">
        <is>
          <t>Autism Spectrum Disorder (ASD) is a complex neurodevelopmental condition that affects social interactions and communication. Traditional assessment methods are often manual, subjective - lack ecological validity and scalability. This study presents a fully automated, machine learning-based system for continuous monitoring of social interactions in individuals with ASD using voice and physiological data collected in naturalistic environments. The system leverages speaker diarization to quantify the duration the ASD individual speaks during real-life conversations. An enhanced deep learning-based diarization method built on pyannote-audio is used to identify the target speaker, with each recording beginning with a short voice sample from the participant for identification purposes. Audio and heart rate data are simultaneously collected via a standalone smartwatch app, requiring no phone or network connectivity during data capture. Data are then processed through a cloud-based pipeline. The system was validated in both controlled and real-world settings, including testing with ASD individuals. Results show that the system can accurately and effectively capture speaking time, identify speaker turns, and track physiological signals during social interactions. This approach provides an objective, scalable framework for social behavior assessment in ASD, with strong potential for clinical application and long-term, real-world monitoring.</t>
        </is>
      </c>
      <c r="Q187" s="41" t="n"/>
      <c r="R187" s="41" t="n"/>
      <c r="S187" s="41" t="n"/>
    </row>
    <row r="188" ht="42" customHeight="1">
      <c r="A188" s="95" t="n">
        <v>424</v>
      </c>
      <c r="B188" s="95" t="n">
        <v>2025</v>
      </c>
      <c r="C188" s="41" t="inlineStr">
        <is>
          <t>Interpretable Autism Screening via Object-Based Analysis of Child-Drawn Sketches</t>
        </is>
      </c>
      <c r="D188" s="41" t="inlineStr">
        <is>
          <t>10.1109/ACCESS.2025.3642950</t>
        </is>
      </c>
      <c r="E188" s="41" t="inlineStr">
        <is>
          <t>Tae Gyun Lee and Jang Hee Yoo</t>
        </is>
      </c>
      <c r="F188" s="41" t="inlineStr">
        <is>
          <t>IEEE Access</t>
        </is>
      </c>
      <c r="G188" s="41" t="inlineStr">
        <is>
          <t>Incluir provisionalmente</t>
        </is>
      </c>
      <c r="H188" s="41" t="inlineStr">
        <is>
          <t>Not recorded</t>
        </is>
      </c>
      <c r="I188" s="41" t="n"/>
      <c r="J188" s="41" t="inlineStr">
        <is>
          <t>Pending adjudication</t>
        </is>
      </c>
      <c r="K188" s="41" t="n"/>
      <c r="L188" s="41" t="n"/>
      <c r="M188" s="96" t="n"/>
      <c r="N188" s="41" t="inlineStr">
        <is>
          <t>https://ieeexplore.ieee.org/document/11298160</t>
        </is>
      </c>
      <c r="O188" s="41" t="n"/>
      <c r="P188" s="41" t="inlineStr">
        <is>
          <t>Developmental assessment methods for children largely rely on subjective manual scoring, which leads to limitations in interpretability, consistency, and scalability. For high-stakes applications in clinical and educational environments, high accuracy and transparency are essential in decision-making, which underscores the growing importance of explainable artificial intelligence techniques for automated developmental assessment. To address these challenges, we propose an explainable deep learning framework for automated developmental assessment based on freehand portraits drawn by children. The proposed system integrates clinically evaluated criteria directly into the design of a computational model to ensure both accuracy and interpretability. Focusing specifically on unstructured freehand portrait sketches, the framework introduces an object-based contribution analysis that segments each sketch into semantically meaningful parts such as eyes, nose, ears, and torso, for localized contribution scoring. A customized vision transformer architecture equipped with relative position encoding and safe layer normalization was utilized to model inter-object dependencies and extract robust features. Contribution scores were computed using layer-wise relevance propagation and visualized via heatmaps and bar plots, to allow clinicians to trace the rationale behind the predictions. The results of an extensive evaluation demonstrated that this method yields high classification accuracy in distinguishing between autism spectrum disorder and typical development, and provides rule-aligned explanations that mirror clinical reasoning. The findings of this study provide a foundation for future real-world deployment of early screening, special education, and pediatric neuropsychological applications.</t>
        </is>
      </c>
      <c r="Q188" s="41" t="n"/>
      <c r="R188" s="41" t="n"/>
      <c r="S188" s="41" t="n"/>
    </row>
    <row r="189" ht="42" customHeight="1">
      <c r="A189" s="95" t="n">
        <v>425</v>
      </c>
      <c r="B189" s="95" t="n">
        <v>2025</v>
      </c>
      <c r="C189" s="41" t="inlineStr">
        <is>
          <t>Bridging Deep Learning and Quantum Computing for EEG-Driven P300 Targeted ASD Response Detection</t>
        </is>
      </c>
      <c r="D189" s="41" t="inlineStr">
        <is>
          <t>10.1109/ACCESS.2025.3646589</t>
        </is>
      </c>
      <c r="E189" s="41" t="inlineStr">
        <is>
          <t>Sapthak Mohajon Turjya and Mulham Fawakherji</t>
        </is>
      </c>
      <c r="F189" s="41" t="inlineStr">
        <is>
          <t>IEEE Access</t>
        </is>
      </c>
      <c r="G189" s="41" t="inlineStr">
        <is>
          <t>Incluir provisionalmente</t>
        </is>
      </c>
      <c r="H189" s="41" t="inlineStr">
        <is>
          <t>Not recorded</t>
        </is>
      </c>
      <c r="I189" s="41" t="n"/>
      <c r="J189" s="41" t="inlineStr">
        <is>
          <t>Pending adjudication</t>
        </is>
      </c>
      <c r="K189" s="41" t="n"/>
      <c r="L189" s="41" t="n"/>
      <c r="M189" s="96" t="n"/>
      <c r="N189" s="41" t="inlineStr">
        <is>
          <t>https://ieeexplore.ieee.org/document/11305215</t>
        </is>
      </c>
      <c r="O189" s="41" t="n"/>
      <c r="P189" s="41" t="inlineStr">
        <is>
          <t>Autism Spectrum Disorder (ASD) is a neurodevelopmental condition whose diagnosis relies heavily on subjective behavioral assessments. Electroencephalography (EEG) provides an inexpensive and non-invasive method of objective biomarker detection, but is plagued by high dimensionality and noise that complicates automated analysis. This article introduces a hybrid Transformer-Quantum Neural Network (QNN) model that combines deep learning and quantum computing to enhance P300 targeted ASD responses from non-targeted responses. The model uses transformer capabilities to capture cross-domain correlations and feature-level dependencies across heterogeneous feature sources, and the quantum heads introduced via parameterized quantum circuits detect high-order, nonlinear relations in a Hilbert space via entanglement and superposition. Experimental results on the BCIAUT-P300 dataset better pure classical alternatives with higher diagnostic accuracy at higher accuracy (0.921) and F1-score (0.915). Statistical comparisons confirm that the hybrid approach yields significant improvements in discriminative reliability and diagnostic odds ratio, justifying quantum feature embedding's expressivity and efficiency. The results bear witness to the feasibility and potential of hybrid quantum-classical systems as potential future intelligent diagnostic devices for ASD responses from EEG signals.</t>
        </is>
      </c>
      <c r="Q189" s="41" t="n"/>
      <c r="R189" s="41" t="n"/>
      <c r="S189" s="41" t="n"/>
    </row>
    <row r="190" ht="42" customHeight="1">
      <c r="A190" s="48" t="n">
        <v>427</v>
      </c>
      <c r="B190" s="48" t="n">
        <v>2026</v>
      </c>
      <c r="C190" s="48" t="inlineStr">
        <is>
          <t>A Hybrid Multi-Branch Deep Learning Model for Autism Spectrum Disorder Detection Using Spatiotemporal Gait Analysis</t>
        </is>
      </c>
      <c r="D190" s="48" t="inlineStr">
        <is>
          <t>10.1109/ACCESS.2026.3704046</t>
        </is>
      </c>
      <c r="E190" s="48" t="inlineStr">
        <is>
          <t>Ayagoz Mukhanova and Aizat Amirbay and Zhazira Taszhurekova and Abdugani Kholbekov and Khilola Khaydarova and Sabokhat Kalanova and Gulzira Abdikerimova and Aidana Akhmetova and Rohaya Latip and Makbal Baibulova</t>
        </is>
      </c>
      <c r="F190" s="48" t="inlineStr">
        <is>
          <t>IEEE Access</t>
        </is>
      </c>
      <c r="G190" s="48" t="inlineStr">
        <is>
          <t>Incluir provisionalmente</t>
        </is>
      </c>
      <c r="H190" s="48" t="inlineStr">
        <is>
          <t>Not recorded</t>
        </is>
      </c>
      <c r="I190" s="48" t="n"/>
      <c r="J190" s="48" t="inlineStr">
        <is>
          <t>Pending adjudication</t>
        </is>
      </c>
      <c r="K190" s="48" t="n"/>
      <c r="L190" s="48" t="n"/>
      <c r="M190" s="97" t="n"/>
      <c r="N190" s="48" t="inlineStr">
        <is>
          <t>https://ieeexplore.ieee.org/document/11563754</t>
        </is>
      </c>
      <c r="O190" s="48" t="n"/>
      <c r="P190" s="48" t="inlineStr">
        <is>
          <t>Early and objective diagnosis of autism spectrum disorders (ASD) remains a pressing issue in modern medical and cognitive informatics, where motor behavior analysis is considered a promising source of digital biomarkers. In particular, kinematic gait characteristics obtained with contactless sensors enable the identification of subtle motor impairments that may not be apparent on visual assessment. In this paper, we propose a hybrid multi-branch deep learning model, HMB-TSC, for the automatic classification of children with ASD based on spatiotemporal gait data extracted from the Kinect v2 camera. An open dataset containing gait recordings of children with ASD and typically developing (TD) peers was used for the experiments. Data preprocessing included outlier filtering, feature normalization, feature expansion, and time-series segmentation using a sliding-window method. The HMB-TSC architecture combines three complementary branches: a Transformer for modeling global temporal dependencies, a CNN-BiLSTM for extracting local spatiotemporal patterns, and a CNN-BiGRU for efficient sequential analysis. The performance evaluation was conducted using the holdout, 5-fold, and 5 × 3 nested validation protocols. In a reproducible released run, HMB-TSC achieved Accuracy = 0.850, AUROC = 0.948, and F1 = 0.880 in holdout validation. Under 5-fold and 5 × 3 nested cross-validation, the model achieved Accuracy = 0.850 ± 0.035, AUROC = 0.940 ± 0.029, and F1 = 0.845 ± 0.036. Compared with the baseline CNN, LSTM, and Transformer models, the proposed model demonstrated strong and stable overall performance across validation protocols, especially in terms of AUROC and balanced F1-score.</t>
        </is>
      </c>
      <c r="Q190" s="48" t="n"/>
      <c r="R190" s="48" t="n"/>
      <c r="S190" s="48" t="n"/>
    </row>
    <row r="191" ht="42" customHeight="1">
      <c r="A191" s="48" t="n">
        <v>428</v>
      </c>
      <c r="B191" s="48" t="n">
        <v>2026</v>
      </c>
      <c r="C191" s="48" t="inlineStr">
        <is>
          <t>Autism Action Dataset (AAD): A Comprehensive Video Benchmark for ASD Behavior Recognition Using Deep Learning</t>
        </is>
      </c>
      <c r="D191" s="48" t="inlineStr">
        <is>
          <t>10.1109/ACCESS.2026.3686583</t>
        </is>
      </c>
      <c r="E191" s="48" t="inlineStr">
        <is>
          <t>Md Arif Shahriar and Md Zasim Uddin and Md Rafiul Islam Rafi and Most Farhana Akter and Fady Alnajjar and Md Atiqur Rahman Ahad</t>
        </is>
      </c>
      <c r="F191" s="48" t="inlineStr">
        <is>
          <t>IEEE Access</t>
        </is>
      </c>
      <c r="G191" s="48" t="inlineStr">
        <is>
          <t>Incluir provisionalmente</t>
        </is>
      </c>
      <c r="H191" s="48" t="inlineStr">
        <is>
          <t>Not recorded</t>
        </is>
      </c>
      <c r="I191" s="48" t="n"/>
      <c r="J191" s="48" t="inlineStr">
        <is>
          <t>Pending adjudication</t>
        </is>
      </c>
      <c r="K191" s="48" t="n"/>
      <c r="L191" s="48" t="n"/>
      <c r="M191" s="97" t="n"/>
      <c r="N191" s="48" t="inlineStr">
        <is>
          <t>https://ieeexplore.ieee.org/document/11493427</t>
        </is>
      </c>
      <c r="O191" s="48" t="n"/>
      <c r="P191" s="48" t="inlineStr">
        <is>
          <t>Autism spectrum disorder (ASD) is a neurodevelopmental disorder characterized by impairments in social interaction, communication, and behavior. Accurately recognizing the behaviors of children with ASD is crucial for diagnosis and early intervention. Traditional clinician- or caregiver-based approaches are often time-consuming, subjective, and delayed. In contrast, computer vision, along with modern deep learning (DL)-based methods, offers promising alternative solutions. However, a significant obstacle for this purpose is the lack of large-scale, publicly available datasets of ASD-related behaviors. To address the gap, we present the Autism Action Dataset (AAD), a novel publicly available video dataset including 202 manually annotated videos with seven distinct ASD-related action classes: Jumping, Arm Flapping, Joint Attention, Spinning, Head Banging, Head Shaking, and Imitation. These videos were collected from diverse YouTube sources to ensure variability in environment and subject condition. We evaluated the dataset using several state-of-the-art convolutional neural network (CNN)-based action recognition benchmarks, including CNN-LSTM, Inflated 3D (I3D), SlowFast, and Expandable 3D (X3D), as well as transformer-based attention benchmarks such as Video Vision Transformer (ViViT) and Multiscale Vision Transformer (MViT). Additionally, we evaluated pre-trained models fine-tuned on our dataset, as well as models trained from scratch under 5-fold stratified cross-validation. Among fine-tuned pre-trained methods, X3D achieved the best performance, reaching an accuracy of 84.18% along with a 79.82% F1-score. When trained from scratch, I3D achieved the highest performance with an accuracy of 64.29% with a 59.29% F1-score. These results demonstrate both the value of the AAD dataset as a publicly available benchmark and the efficacy of the I3D and X3D methods for ASD behavior analysis. They provide a solid foundation for future research and the development of assistive diagnostic tools. The dataset, metadata, and corresponding benchmark result will be publicly available at https://github.com/reyadhasan605/Autism-Action-Dataset</t>
        </is>
      </c>
      <c r="Q191" s="48" t="n"/>
      <c r="R191" s="48" t="n"/>
      <c r="S191" s="48" t="n"/>
    </row>
    <row r="192" ht="42" customHeight="1">
      <c r="A192" s="48" t="n">
        <v>429</v>
      </c>
      <c r="B192" s="48" t="n">
        <v>2026</v>
      </c>
      <c r="C192" s="48" t="inlineStr">
        <is>
          <t>A Data-Driven Approach for Autism Spectrum Disorder Screening</t>
        </is>
      </c>
      <c r="D192" s="48" t="inlineStr">
        <is>
          <t>10.1109/ACCESS.2026.3650856</t>
        </is>
      </c>
      <c r="E192" s="48" t="inlineStr">
        <is>
          <t>Rafael Stubs Parpinelli and Gabriel Lenz Balatka and Max Hupfeld Toviansky and Maísa Fernandes Gomes and Tatiana Moura De Barros Sanches and Higor Dos Santos Alves and Marlon do Amaral Correa and Ismael Antiqueira Costa</t>
        </is>
      </c>
      <c r="F192" s="48" t="inlineStr">
        <is>
          <t>IEEE Access</t>
        </is>
      </c>
      <c r="G192" s="48" t="inlineStr">
        <is>
          <t>Incluir provisionalmente</t>
        </is>
      </c>
      <c r="H192" s="48" t="inlineStr">
        <is>
          <t>Not recorded</t>
        </is>
      </c>
      <c r="I192" s="48" t="n"/>
      <c r="J192" s="48" t="inlineStr">
        <is>
          <t>Pending adjudication</t>
        </is>
      </c>
      <c r="K192" s="48" t="n"/>
      <c r="L192" s="48" t="n"/>
      <c r="M192" s="97" t="n"/>
      <c r="N192" s="48" t="inlineStr">
        <is>
          <t>https://ieeexplore.ieee.org/document/11328106</t>
        </is>
      </c>
      <c r="O192" s="48" t="n"/>
      <c r="P192" s="48" t="inlineStr">
        <is>
          <t>Autism spectrum disorder (ASD) is a brain development condition influenced by genes and environment, with no known cause or cure. The diagnosis is challenging due to the absence of biological markers, requiring various examinations and specialist input. Delayed diagnosis often results in late intervention, emphasizing the need for early, individualized therapeutic approaches to enhance quality of life. Current ASD research emphasizes early detection, integrating clinical assessments with advanced technology to expedite diagnosis. One alternative for achieving rapid detection is the use of Machine Learning (ML) models, which have shown potential in identifying patterns in datasets, aiding in early ASD diagnosis. For this purpose, a representative dataset needs to be used to train these models for the ASD classification task. However, healthcare providers often lack access to detailed diagnostic data, making ML model applications challenging. This study proposes utilizing non-diagnostic data from healthcare providers, such as requests for consultations and procedures, to develop ML models for ASD classification. The approach involves creating a dataset without diagnostic data, selecting essential variables, and training ML models for classification. The classifiers utilized were Random Forest, XGboost, Catboost and a stacking strategy to combine the base classifiers. Models trained with parameter tuning presented better results, and the stacking strategy achieved the accuracy of 73.62%. The present study demonstrates the predictive power of a new strategy for ASD screening, providing an alternative where traditional diagnostic data is unavailable. The proposed approach is running in a healthcare provider operator for ASD screening and is benefiting many children and adolescents with faster and more accurate diagnoses.</t>
        </is>
      </c>
      <c r="Q192" s="48" t="n"/>
      <c r="R192" s="48" t="n"/>
      <c r="S192" s="48" t="n"/>
    </row>
    <row r="193" ht="42" customHeight="1">
      <c r="A193" s="48" t="n">
        <v>188</v>
      </c>
      <c r="B193" s="48" t="n">
        <v>2026</v>
      </c>
      <c r="C193" s="48" t="inlineStr">
        <is>
          <t>Baseline symptom severity and response to multisession cathodal transcranial direct current stimulation in adolescents and young adults with autism: an exploratory analysis</t>
        </is>
      </c>
      <c r="D193" s="48" t="inlineStr">
        <is>
          <t>10.1016/j.jpsychires.2026.03.043</t>
        </is>
      </c>
      <c r="E193" s="48" t="inlineStr">
        <is>
          <t>Melody M Y Chan and Ka Lai Wong and Caroline K S Shea and Divya Saxena and Mei chun Cheung and Agnes S Chan and Yvonne M Y Han</t>
        </is>
      </c>
      <c r="F193" s="48" t="inlineStr">
        <is>
          <t>Journal of Psychiatric Research</t>
        </is>
      </c>
      <c r="G193" s="48" t="inlineStr">
        <is>
          <t>Incluir provisionalmente</t>
        </is>
      </c>
      <c r="H193" s="48" t="inlineStr">
        <is>
          <t>Not recorded</t>
        </is>
      </c>
      <c r="I193" s="48" t="n"/>
      <c r="J193" s="48" t="inlineStr">
        <is>
          <t>Pending adjudication</t>
        </is>
      </c>
      <c r="K193" s="48" t="n"/>
      <c r="L193" s="48" t="n"/>
      <c r="M193" s="97" t="n"/>
      <c r="N193" s="48" t="inlineStr">
        <is>
          <t>https://doi.org/10.1016/j.jpsychires.2026.03.043</t>
        </is>
      </c>
      <c r="O193" s="48" t="n"/>
      <c r="P193" s="48" t="inlineStr">
        <is>
          <t>AbstractBackgroundIdentifying baseline clinical characteristics associated with treatment response is crucial for optimising intervention strategies in people with autism spectrum disorder (ASD). This study aimed to distinguish responders from non-responders to a multisession prefrontal transcranial direct current stimulation (tDCS) protocol and to explore how baseline individual characteristics relate to treatment outcomes.MethodsUsing complementary inferential statistics and predictive modelling approaches, we analysed baseline clinical characteristics of adolescents and young adults with ASD who underwent cathodal tDCS (1.5 mA) over the left dorsolateral prefrontal cortex, coupled with cognitive remediation training. Baseline symptom severity was assessed using the Autism Diagnostic Interview-Revised (ADI-R). Normalised feature importance and Shapley additive explanations (SHAP) were used to identify features associated with restricted and repetitive behaviour (RRB) reduction, and a model-derived classification threshold was estimated to stratify potential responders and non-responders within this protocol.ResultsInferential statistics revealed that responders had significantly lower social interaction symptom severity than non-responders (p &lt; .001; Cohen's d = 0.41). Predictive modelling further indicated that lower baseline verbal communication severity was associated with greater RRB reduction (averaged SHAP value across models = −0.017). A model-derived classification threshold of 19.6 on the ADI-R verbal communication sub-score was identified to differentiate responders and non-responders within this protocol.ConclusionLower baseline verbal communication severity is associated with greater behavioural improvement following this multisession prefrontal tDCS protocol. These findings should be interpreted as exploratory and hypothesis-generating. Replication in larger, independent cohorts is required to assess the robustness and generalisability of these findings.Trial registrationClinicalTrials.gov (ID: NCT05035511).</t>
        </is>
      </c>
      <c r="Q193" s="48" t="n"/>
      <c r="R193" s="48" t="n"/>
      <c r="S193" s="48" t="n"/>
    </row>
  </sheetData>
  <conditionalFormatting sqref="J2:J189">
    <cfRule type="containsText" priority="1" operator="containsText" dxfId="0" text="Pending"/>
    <cfRule type="beginsWith" priority="2" operator="beginsWith" dxfId="1" text="Include"/>
    <cfRule type="containsText" priority="3" operator="containsText" dxfId="2" text="Exclude"/>
  </conditionalFormatting>
  <conditionalFormatting sqref="I2:I189">
    <cfRule type="containsText" priority="4" operator="containsText" dxfId="3" text="Expression of Concern"/>
    <cfRule type="containsText" priority="5" operator="containsText" dxfId="2" text="Retract"/>
    <cfRule type="containsText" priority="6" operator="containsText" dxfId="5" text="Removal"/>
  </conditionalFormatting>
  <dataValidations count="4">
    <dataValidation sqref="H2:H189" showDropDown="0" showInputMessage="0" showErrorMessage="0" allowBlank="0" type="list">
      <formula1>"Not recorded,Retrieved,Retrieved and reviewed,Not retrieved"</formula1>
    </dataValidation>
    <dataValidation sqref="J2:J189" showDropDown="0" showInputMessage="0" showErrorMessage="0" allowBlank="0" type="list">
      <formula1>"Pending adjudication,Include,Include with integrity flag,Exclude,Report not retrieved"</formula1>
    </dataValidation>
    <dataValidation sqref="H2:H192" showDropDown="0" showInputMessage="0" showErrorMessage="0" allowBlank="0" type="list">
      <formula1>"Not recorded,Report located; assessment pending,Retrieved,Not retrieved"</formula1>
    </dataValidation>
    <dataValidation sqref="J2:J192" showDropDown="0" showInputMessage="0" showErrorMessage="0" allowBlank="0" type="list">
      <formula1>"Pending adjudication,Include,Include with integrity flag,Exclude"</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B431"/>
  <sheetViews>
    <sheetView showGridLines="0" workbookViewId="0">
      <selection activeCell="A1" sqref="A1"/>
    </sheetView>
  </sheetViews>
  <sheetFormatPr baseColWidth="8" defaultRowHeight="15"/>
  <cols>
    <col width="14" customWidth="1" min="1" max="1"/>
    <col width="40" customWidth="1" min="2" max="2"/>
    <col width="28" customWidth="1" min="3" max="3"/>
    <col width="28" customWidth="1" min="4" max="4"/>
    <col width="18" customWidth="1" min="5" max="5"/>
    <col width="28" customWidth="1" min="6" max="6"/>
    <col width="28" customWidth="1" min="7" max="7"/>
    <col width="28" customWidth="1" min="8" max="8"/>
    <col width="28" customWidth="1" min="9" max="9"/>
    <col width="44" customWidth="1" min="10" max="10"/>
    <col width="18" customWidth="1" min="11" max="11"/>
    <col width="14" customWidth="1" min="12" max="12"/>
    <col width="9" customWidth="1" min="13" max="13"/>
    <col width="48" customWidth="1" min="14" max="14"/>
    <col width="32" customWidth="1" min="15" max="15"/>
    <col width="34" customWidth="1" min="16" max="16"/>
    <col width="28" customWidth="1" min="17" max="17"/>
    <col width="18" customWidth="1" min="18" max="18"/>
    <col width="28" customWidth="1" min="19" max="19"/>
    <col width="34" customWidth="1" min="20" max="20"/>
    <col width="44" customWidth="1" min="21" max="21"/>
    <col width="68" customWidth="1" min="22" max="22"/>
    <col width="18" customWidth="1" min="23" max="23"/>
    <col width="40" customWidth="1" min="24" max="24"/>
    <col width="14" customWidth="1" min="25" max="25"/>
    <col width="44" customWidth="1" min="26" max="26"/>
    <col width="18" customWidth="1" min="27" max="27"/>
    <col width="28" customWidth="1" min="28" max="28"/>
  </cols>
  <sheetData>
    <row r="1" ht="38" customHeight="1">
      <c r="A1" s="35" t="inlineStr">
        <is>
          <t>bib_index</t>
        </is>
      </c>
      <c r="B1" s="36" t="inlineStr">
        <is>
          <t>decision_code</t>
        </is>
      </c>
      <c r="C1" s="36" t="inlineStr">
        <is>
          <t>decision</t>
        </is>
      </c>
      <c r="D1" s="36" t="inlineStr">
        <is>
          <t>eligibility_bucket</t>
        </is>
      </c>
      <c r="E1" s="36" t="inlineStr">
        <is>
          <t>agregar_como_estudio_nuevo</t>
        </is>
      </c>
      <c r="F1" s="36" t="inlineStr">
        <is>
          <t>screening_stage</t>
        </is>
      </c>
      <c r="G1" s="36" t="inlineStr">
        <is>
          <t>full_text_status</t>
        </is>
      </c>
      <c r="H1" s="36" t="inlineStr">
        <is>
          <t>full_text_decision</t>
        </is>
      </c>
      <c r="I1" s="36" t="inlineStr">
        <is>
          <t>integrity_status</t>
        </is>
      </c>
      <c r="J1" s="36" t="inlineStr">
        <is>
          <t>motivo</t>
        </is>
      </c>
      <c r="K1" s="36" t="inlineStr">
        <is>
          <t>duplicado_de</t>
        </is>
      </c>
      <c r="L1" s="36" t="inlineStr">
        <is>
          <t>study_id_en_276</t>
        </is>
      </c>
      <c r="M1" s="36" t="inlineStr">
        <is>
          <t>año</t>
        </is>
      </c>
      <c r="N1" s="36" t="inlineStr">
        <is>
          <t>título</t>
        </is>
      </c>
      <c r="O1" s="36" t="inlineStr">
        <is>
          <t>autores</t>
        </is>
      </c>
      <c r="P1" s="36" t="inlineStr">
        <is>
          <t>DOI</t>
        </is>
      </c>
      <c r="Q1" s="36" t="inlineStr">
        <is>
          <t>revista_o_libro</t>
        </is>
      </c>
      <c r="R1" s="36" t="inlineStr">
        <is>
          <t>tipo_BibTeX</t>
        </is>
      </c>
      <c r="S1" s="36" t="inlineStr">
        <is>
          <t>editorial</t>
        </is>
      </c>
      <c r="T1" s="36" t="inlineStr">
        <is>
          <t>URL_fuente</t>
        </is>
      </c>
      <c r="U1" s="36" t="inlineStr">
        <is>
          <t>nota_verificación</t>
        </is>
      </c>
      <c r="V1" s="36" t="inlineStr">
        <is>
          <t>resumen</t>
        </is>
      </c>
      <c r="W1" s="36" t="inlineStr">
        <is>
          <t>base_del_cribado</t>
        </is>
      </c>
      <c r="X1" s="36" t="inlineStr">
        <is>
          <t>canonical_key</t>
        </is>
      </c>
      <c r="Y1" s="36" t="inlineStr">
        <is>
          <t>bib_index_occurrences</t>
        </is>
      </c>
      <c r="Z1" s="36" t="inlineStr">
        <is>
          <t>final_exclusion_reason</t>
        </is>
      </c>
      <c r="AA1" s="36" t="inlineStr">
        <is>
          <t>reviewer</t>
        </is>
      </c>
      <c r="AB1" s="37" t="inlineStr">
        <is>
          <t>decision_date</t>
        </is>
      </c>
    </row>
    <row r="2" ht="34" customHeight="1">
      <c r="A2" s="98" t="n">
        <v>1</v>
      </c>
      <c r="B2" s="43" t="inlineStr">
        <is>
          <t>include_after_title_abstract_screen</t>
        </is>
      </c>
      <c r="C2" s="41" t="inlineStr">
        <is>
          <t>Incluir provisionalmente</t>
        </is>
      </c>
      <c r="D2" s="43" t="inlineStr">
        <is>
          <t>Provisional include</t>
        </is>
      </c>
      <c r="E2" s="43" t="inlineStr">
        <is>
          <t>Sí</t>
        </is>
      </c>
      <c r="F2" s="43" t="inlineStr">
        <is>
          <t>Title/abstract screening</t>
        </is>
      </c>
      <c r="G2" s="41">
        <f>IF(D2="Provisional include",IFERROR(INDEX('Texto_completo_192'!$H$2:$H$193,MATCH(A2,'Texto_completo_192'!$A$2:$A$193,0)),"Not recorded"),IF(D2="Report not retrieved","Not retrieved","Not applicable"))</f>
        <v/>
      </c>
      <c r="H2" s="41">
        <f>IF(D2="Provisional include",IFERROR(INDEX('Texto_completo_192'!$J$2:$J$193,MATCH(A2,'Texto_completo_192'!$A$2:$A$193,0)),"Pending adjudication"),IF(D2="Report not retrieved","Report not retrieved","Not applicable"))</f>
        <v/>
      </c>
      <c r="I2" s="41" t="str"/>
      <c r="J2" s="41" t="inlineStr">
        <is>
          <t>Estudio primario o implementación/evaluación empírica de IA, aprendizaje automático o modelado computacional aplicado a ASD, riesgo, caracterización, apoyo o intervención.</t>
        </is>
      </c>
      <c r="K2" s="43" t="n"/>
      <c r="L2" s="43" t="n"/>
      <c r="M2" s="98" t="n">
        <v>2025</v>
      </c>
      <c r="N2" s="41" t="inlineStr">
        <is>
          <t>A novel thermal imaging-based framework for continuous ASD classification and behavior analysis using facial mood and skin temperature features</t>
        </is>
      </c>
      <c r="O2" s="43" t="inlineStr">
        <is>
          <t>Kandukuri Muniraja Manjunath and Vijayaraghavan Veeramani</t>
        </is>
      </c>
      <c r="P2" s="43" t="inlineStr">
        <is>
          <t>10.1016/j.bspc.2024.107009</t>
        </is>
      </c>
      <c r="Q2" s="41" t="inlineStr">
        <is>
          <t>Biomedical Signal Processing and Control</t>
        </is>
      </c>
      <c r="R2" s="43" t="inlineStr">
        <is>
          <t>article</t>
        </is>
      </c>
      <c r="S2" s="43" t="inlineStr">
        <is>
          <t>Elsevier Ltd</t>
        </is>
      </c>
      <c r="T2" s="43" t="inlineStr">
        <is>
          <t>https://www.sciencedirect.com/science/article/pii/S174680942401067X</t>
        </is>
      </c>
      <c r="U2" s="41" t="str"/>
      <c r="V2" s="43" t="inlineStr">
        <is>
          <t>Autism Spectrum Disorder (ASD) is a developmental impairment with brain abnormalities, characterized by social communication deficits and repetitive behavior patterns per recent diagnostic criteria. The Aberrant Behavior Checklist (ABC) is commonly used to analyze these behaviors and guide medication dosage. However, the short duration of ABC measurements may not accurately capture the full spectrum of ASD severity, such as mild, moderate, or severe, potentially leading to adverse drug effects. Therefore, continuous monitoring is necessary for accurate ASD classification to provide appropriate dosages. To address this challenge, a novel thermal imaging-based framework for ASD classification has been proposed, integrating continuous behavioral analysis to optimize medication dosage. The approach utilizes skin temperature and facial mood (FM) features extracted from thermal images. The Deep Network-based Facial Mood Extraction (DN-FME) model efficiently extracts facial mood features while mitigating high memory usage, computation speed issues, and overfitting. The DN-FME model demonstrated a performance accuracy of 96.39%, precision of 96.60%, recall of 96.53%, and an F1 score of 96.54%. For classification, features from skin temperature and facial moods were analyzed using machine learning classifiers: Random Forest (RF), Support Vector Machine (SVM), and K-Nearest Neighbor (KNN). The RF and SVM classifiers achieved an accuracy of 98.33%, while the KNN classifier achieved an accuracy of 90.00%. Unlike existing methods focusing mainly on severe ASD stages, this framework evaluates mild, moderate, and severe stages, demonstrating superior accuracy compared to traditional clinical assessments and observational techniques. This allows for more precise medication dosage adjustments for ASD children.</t>
        </is>
      </c>
      <c r="W2" s="43" t="inlineStr">
        <is>
          <t>title_abstract_plus_targeted_primary_source_verification</t>
        </is>
      </c>
      <c r="X2" s="43" t="inlineStr">
        <is>
          <t>doi:10.1016/j.bspc.2024.107009</t>
        </is>
      </c>
      <c r="Y2" s="43">
        <f>COUNTIF($A$2:$A$431,A2)</f>
        <v/>
      </c>
      <c r="Z2" s="41">
        <f>IF(D2="Provisional include",IFERROR(IF(INDEX('Texto_completo_192'!$K$2:$K$193,MATCH(A2,'Texto_completo_192'!$A$2:$A$193,0))=0,"",INDEX('Texto_completo_192'!$K$2:$K$193,MATCH(A2,'Texto_completo_192'!$A$2:$A$193,0))),""),IF(D2="Excluded",J2,""))</f>
        <v/>
      </c>
      <c r="AA2" s="43">
        <f>IF(D2="Provisional include",IFERROR(IF(INDEX('Texto_completo_192'!$L$2:$L$193,MATCH(A2,'Texto_completo_192'!$A$2:$A$193,0))=0,"",INDEX('Texto_completo_192'!$L$2:$L$193,MATCH(A2,'Texto_completo_192'!$A$2:$A$193,0))),""),"")</f>
        <v/>
      </c>
      <c r="AB2" s="99">
        <f>IF(D2="Provisional include",IFERROR(IF(INDEX('Texto_completo_192'!$M$2:$M$193,MATCH(A2,'Texto_completo_192'!$A$2:$A$193,0))=0,"",INDEX('Texto_completo_192'!$M$2:$M$193,MATCH(A2,'Texto_completo_192'!$A$2:$A$193,0))),""),"")</f>
        <v/>
      </c>
    </row>
    <row r="3" ht="34" customHeight="1">
      <c r="A3" s="98" t="n">
        <v>2</v>
      </c>
      <c r="B3" s="43" t="inlineStr">
        <is>
          <t>exclude_no_qualifying_ai_application</t>
        </is>
      </c>
      <c r="C3" s="41" t="inlineStr">
        <is>
          <t>Excluir: sin aplicación de IA elegible</t>
        </is>
      </c>
      <c r="D3" s="43" t="inlineStr">
        <is>
          <t>Excluded</t>
        </is>
      </c>
      <c r="E3" s="43" t="inlineStr">
        <is>
          <t>No</t>
        </is>
      </c>
      <c r="F3" s="43" t="inlineStr">
        <is>
          <t>Title/abstract screening</t>
        </is>
      </c>
      <c r="G3" s="41">
        <f>IF(D3="Provisional include",IFERROR(INDEX('Texto_completo_192'!$H$2:$H$193,MATCH(A3,'Texto_completo_192'!$A$2:$A$193,0)),"Not recorded"),IF(D3="Report not retrieved","Not retrieved","Not applicable"))</f>
        <v/>
      </c>
      <c r="H3" s="41">
        <f>IF(D3="Provisional include",IFERROR(INDEX('Texto_completo_192'!$J$2:$J$193,MATCH(A3,'Texto_completo_192'!$A$2:$A$193,0)),"Pending adjudication"),IF(D3="Report not retrieved","Report not retrieved","Not applicable"))</f>
        <v/>
      </c>
      <c r="I3" s="41" t="str"/>
      <c r="J3" s="41" t="inlineStr">
        <is>
          <t>El trabajo no implementa ni evalúa una técnica de IA/ML como componente sustantivo del estudio de ASD.</t>
        </is>
      </c>
      <c r="K3" s="43" t="n"/>
      <c r="L3" s="43" t="n"/>
      <c r="M3" s="98" t="n">
        <v>2025</v>
      </c>
      <c r="N3" s="41" t="inlineStr">
        <is>
          <t>A systematic analysis of effectiveness of music therapy in children with autism spectrum disorder</t>
        </is>
      </c>
      <c r="O3" s="43" t="inlineStr">
        <is>
          <t>Debmitra Ghosh and Biswarup Neogi and Dharmpal Singh</t>
        </is>
      </c>
      <c r="P3" s="43" t="inlineStr">
        <is>
          <t>10.1016/B978-0-443-26480-1.00006-0</t>
        </is>
      </c>
      <c r="Q3" s="41" t="inlineStr">
        <is>
          <t>Advancing Healthcare through Decision Intelligence: Machine Learning, Robotics, and Analytics in Biomedical Informatics</t>
        </is>
      </c>
      <c r="R3" s="43" t="inlineStr">
        <is>
          <t>article</t>
        </is>
      </c>
      <c r="S3" s="43" t="inlineStr">
        <is>
          <t>Elsevier</t>
        </is>
      </c>
      <c r="T3" s="43" t="inlineStr">
        <is>
          <t>https://www.sciencedirect.com/science/article/pii/B9780443264801000060</t>
        </is>
      </c>
      <c r="U3" s="41" t="str"/>
      <c r="V3" s="43" t="inlineStr">
        <is>
          <t>Attention deficit hyperactivity disorder (ADHD) is a neurodevelopmental disorder characterized by attention difficulties, impulsivity, and hyperactivity. While medication and behavioral therapies are commonly used for managing ADHD symptoms, there is growing interest in exploring alternative or adjunctive interventions. Music has emerged as a potential therapeutic tool for individuals with ADHD due to its unique ability to engage multiple brain regions involved in attention, emotion regulation, and executive functions. This chapter provides an overview of the effects of music on individuals with ADHD. Research suggests that music can enhance attention and focus, reduce distractibility, and improve impulse control. It has also been found to have positive effects on emotional regulation, helping individuals with ADHD manage anxiety and mood states more effectively. Moreover, music interventions, such as music therapy or learning to play an instrument, have been associated with improvements in cognitive skills and executive functions, including working memory and cognitive flexibility. Furthermore, music can act as a stress-reduction tool, supporting individuals with ADHD in managing stress and improving overall well-being. By modulating the autonomic nervous system, music induces relaxation and tranquillity, helping alleviate the coexisting stress and anxiety often experienced by individuals with ADHD. ADHD is one of the most common neurodevelopmental disorders of childhood. It is generally first analyzed in adolescence and frequently endures into adulthood. Here, we propose an idea to predict the effect of music on ADHD patient using ML model and try to change the mood of the people by suggesting a song based on their mood. Our model will analyze the change in their overall mood. For mood detection, we use deepface, Tensorflow, CV2. Deepface uses VGG neural network. The VGG face recognition model achieves 97.78% accuracy on the popular labeled faces in the wild (LFW) dataset. For website purposes, we use frontend HTML, CSS, JAVASCRIPT, and for backend we use Django. The novelty of our work is that we have tested our model in Autism Rehabilitation Centre (Bikashayan, Denlop) and collected data from there. We also have created our own soundtrack based on the feedback from autistic children.</t>
        </is>
      </c>
      <c r="W3" s="43" t="inlineStr">
        <is>
          <t>title_abstract_plus_targeted_primary_source_verification</t>
        </is>
      </c>
      <c r="X3" s="43" t="inlineStr">
        <is>
          <t>doi:10.1016/b978-0-443-26480-1.00006-0</t>
        </is>
      </c>
      <c r="Y3" s="43">
        <f>COUNTIF($A$2:$A$431,A3)</f>
        <v/>
      </c>
      <c r="Z3" s="41">
        <f>IF(D3="Provisional include",IFERROR(IF(INDEX('Texto_completo_192'!$K$2:$K$193,MATCH(A3,'Texto_completo_192'!$A$2:$A$193,0))=0,"",INDEX('Texto_completo_192'!$K$2:$K$193,MATCH(A3,'Texto_completo_192'!$A$2:$A$193,0))),""),IF(D3="Excluded",J3,""))</f>
        <v/>
      </c>
      <c r="AA3" s="43">
        <f>IF(D3="Provisional include",IFERROR(IF(INDEX('Texto_completo_192'!$L$2:$L$193,MATCH(A3,'Texto_completo_192'!$A$2:$A$193,0))=0,"",INDEX('Texto_completo_192'!$L$2:$L$193,MATCH(A3,'Texto_completo_192'!$A$2:$A$193,0))),""),"")</f>
        <v/>
      </c>
      <c r="AB3" s="99">
        <f>IF(D3="Provisional include",IFERROR(IF(INDEX('Texto_completo_192'!$M$2:$M$193,MATCH(A3,'Texto_completo_192'!$A$2:$A$193,0))=0,"",INDEX('Texto_completo_192'!$M$2:$M$193,MATCH(A3,'Texto_completo_192'!$A$2:$A$193,0))),""),"")</f>
        <v/>
      </c>
    </row>
    <row r="4" ht="34" customHeight="1">
      <c r="A4" s="98" t="n">
        <v>3</v>
      </c>
      <c r="B4" s="43" t="inlineStr">
        <is>
          <t>include_after_title_abstract_screen</t>
        </is>
      </c>
      <c r="C4" s="41" t="inlineStr">
        <is>
          <t>Incluir provisionalmente</t>
        </is>
      </c>
      <c r="D4" s="43" t="inlineStr">
        <is>
          <t>Provisional include</t>
        </is>
      </c>
      <c r="E4" s="43" t="inlineStr">
        <is>
          <t>Sí</t>
        </is>
      </c>
      <c r="F4" s="43" t="inlineStr">
        <is>
          <t>Title/abstract screening</t>
        </is>
      </c>
      <c r="G4" s="41">
        <f>IF(D4="Provisional include",IFERROR(INDEX('Texto_completo_192'!$H$2:$H$193,MATCH(A4,'Texto_completo_192'!$A$2:$A$193,0)),"Not recorded"),IF(D4="Report not retrieved","Not retrieved","Not applicable"))</f>
        <v/>
      </c>
      <c r="H4" s="41">
        <f>IF(D4="Provisional include",IFERROR(INDEX('Texto_completo_192'!$J$2:$J$193,MATCH(A4,'Texto_completo_192'!$A$2:$A$193,0)),"Pending adjudication"),IF(D4="Report not retrieved","Report not retrieved","Not applicable"))</f>
        <v/>
      </c>
      <c r="I4" s="41" t="str"/>
      <c r="J4" s="41" t="inlineStr">
        <is>
          <t>Estudio primario o implementación/evaluación empírica de IA, aprendizaje automático o modelado computacional aplicado a ASD, riesgo, caracterización, apoyo o intervención.</t>
        </is>
      </c>
      <c r="K4" s="43" t="n"/>
      <c r="L4" s="43" t="n"/>
      <c r="M4" s="98" t="n">
        <v>2025</v>
      </c>
      <c r="N4" s="41" t="inlineStr">
        <is>
          <t>Efficient machine learning models across multiple datasets for autism spectrum disorder diagnoses</t>
        </is>
      </c>
      <c r="O4" s="43" t="inlineStr">
        <is>
          <t>Amr E Eldin Rashed and Waleed M Bahgat and Ali Ahmed and Tamer Ahmed Farrag and Ahmed E Mansour Atwa</t>
        </is>
      </c>
      <c r="P4" s="43" t="inlineStr">
        <is>
          <t>10.1016/j.bspc.2024.106949</t>
        </is>
      </c>
      <c r="Q4" s="41" t="inlineStr">
        <is>
          <t>Biomedical Signal Processing and Control</t>
        </is>
      </c>
      <c r="R4" s="43" t="inlineStr">
        <is>
          <t>article</t>
        </is>
      </c>
      <c r="S4" s="43" t="inlineStr">
        <is>
          <t>Elsevier Ltd</t>
        </is>
      </c>
      <c r="T4" s="43" t="inlineStr">
        <is>
          <t>https://www.sciencedirect.com/science/article/pii/S1746809424010073</t>
        </is>
      </c>
      <c r="U4" s="41" t="str"/>
      <c r="V4" s="43" t="inlineStr">
        <is>
          <t>Autism Spectrum Disorder (ASD) presents a complex neurodevelopmental challenge with diverse behavioral symptoms that overlap with other mental disorders, complicating diagnosis. Challenges in existing systems include the complexity and diversity of ASD symptoms, as well as the need for innovative and efficient detection strategies across different age groups. The application of machine learning (ML) offers a promising avenue for revolutionizing ASD prediction and diagnosis. The proposed work aims to overcome these challenges by leveraging ML and Automated Machine Learning (AutoML) techniques, combined with comprehensive datasets and advanced analytics, to enhance ASD detection and prediction capabilities. This study introduces the Autism Spectrum Disorder Detection (ASDD) Framework, which systematically applies ML and AutoML across text-based datasets for various age groups. A combined dataset is generated through the concatenation of various data sources, enriching the diagnostic scope. The framework incorporates AutoML tools such as Lazy Predict, TPOT, and AutoKeras, alongside feature selection methods like Principal Component Analysis (PCA) and Chi-Square. It also employs robust hyperparameter optimization techniques, including Bayesian optimization, Random Search, and genetic algorithms, and uses advanced ensemble methods like voting and bagging to boost prediction accuracy. An empirical evaluation of 27 distinct ML models across seven datasets, including a synthesized dataset named DB8, demonstrates exceptional performance, with many models achieving 100% accuracy and perfect F1 scores in various contexts. These outcomes highlight the effectiveness of the proposed framework in advancing ASD detection and prediction methodologies.</t>
        </is>
      </c>
      <c r="W4" s="43" t="inlineStr">
        <is>
          <t>title_abstract_plus_targeted_primary_source_verification</t>
        </is>
      </c>
      <c r="X4" s="43" t="inlineStr">
        <is>
          <t>doi:10.1016/j.bspc.2024.106949</t>
        </is>
      </c>
      <c r="Y4" s="43">
        <f>COUNTIF($A$2:$A$431,A4)</f>
        <v/>
      </c>
      <c r="Z4" s="41">
        <f>IF(D4="Provisional include",IFERROR(IF(INDEX('Texto_completo_192'!$K$2:$K$193,MATCH(A4,'Texto_completo_192'!$A$2:$A$193,0))=0,"",INDEX('Texto_completo_192'!$K$2:$K$193,MATCH(A4,'Texto_completo_192'!$A$2:$A$193,0))),""),IF(D4="Excluded",J4,""))</f>
        <v/>
      </c>
      <c r="AA4" s="43">
        <f>IF(D4="Provisional include",IFERROR(IF(INDEX('Texto_completo_192'!$L$2:$L$193,MATCH(A4,'Texto_completo_192'!$A$2:$A$193,0))=0,"",INDEX('Texto_completo_192'!$L$2:$L$193,MATCH(A4,'Texto_completo_192'!$A$2:$A$193,0))),""),"")</f>
        <v/>
      </c>
      <c r="AB4" s="99">
        <f>IF(D4="Provisional include",IFERROR(IF(INDEX('Texto_completo_192'!$M$2:$M$193,MATCH(A4,'Texto_completo_192'!$A$2:$A$193,0))=0,"",INDEX('Texto_completo_192'!$M$2:$M$193,MATCH(A4,'Texto_completo_192'!$A$2:$A$193,0))),""),"")</f>
        <v/>
      </c>
    </row>
    <row r="5" ht="34" customHeight="1">
      <c r="A5" s="98" t="n">
        <v>4</v>
      </c>
      <c r="B5" s="43" t="inlineStr">
        <is>
          <t>include_after_title_abstract_screen</t>
        </is>
      </c>
      <c r="C5" s="41" t="inlineStr">
        <is>
          <t>Incluir provisionalmente</t>
        </is>
      </c>
      <c r="D5" s="43" t="inlineStr">
        <is>
          <t>Provisional include</t>
        </is>
      </c>
      <c r="E5" s="43" t="inlineStr">
        <is>
          <t>Sí</t>
        </is>
      </c>
      <c r="F5" s="43" t="inlineStr">
        <is>
          <t>Title/abstract screening</t>
        </is>
      </c>
      <c r="G5" s="41">
        <f>IF(D5="Provisional include",IFERROR(INDEX('Texto_completo_192'!$H$2:$H$193,MATCH(A5,'Texto_completo_192'!$A$2:$A$193,0)),"Not recorded"),IF(D5="Report not retrieved","Not retrieved","Not applicable"))</f>
        <v/>
      </c>
      <c r="H5" s="41">
        <f>IF(D5="Provisional include",IFERROR(INDEX('Texto_completo_192'!$J$2:$J$193,MATCH(A5,'Texto_completo_192'!$A$2:$A$193,0)),"Pending adjudication"),IF(D5="Report not retrieved","Report not retrieved","Not applicable"))</f>
        <v/>
      </c>
      <c r="I5" s="41" t="str"/>
      <c r="J5" s="41" t="inlineStr">
        <is>
          <t>Estudio primario o implementación/evaluación empírica de IA, aprendizaje automático o modelado computacional aplicado a ASD, riesgo, caracterización, apoyo o intervención.</t>
        </is>
      </c>
      <c r="K5" s="43" t="n"/>
      <c r="L5" s="43" t="n"/>
      <c r="M5" s="98" t="n">
        <v>2025</v>
      </c>
      <c r="N5" s="41" t="inlineStr">
        <is>
          <t>EmoLand: Utilizing narrative animations, multilevel games, and affective computing to foster emotional development in children with autism spectrum disorder</t>
        </is>
      </c>
      <c r="O5" s="43" t="inlineStr">
        <is>
          <t>Min Fan and Sheng Jin and Jianyu Fan and Wenchen Guo and Xuxin Chen</t>
        </is>
      </c>
      <c r="P5" s="43" t="inlineStr">
        <is>
          <t>10.1016/j.ijhcs.2025.103486</t>
        </is>
      </c>
      <c r="Q5" s="41" t="inlineStr">
        <is>
          <t>International Journal of Human Computer Studies</t>
        </is>
      </c>
      <c r="R5" s="43" t="inlineStr">
        <is>
          <t>article</t>
        </is>
      </c>
      <c r="S5" s="43" t="inlineStr">
        <is>
          <t>Academic Press</t>
        </is>
      </c>
      <c r="T5" s="43" t="inlineStr">
        <is>
          <t>https://www.sciencedirect.com/science/article/pii/S1071581925000436</t>
        </is>
      </c>
      <c r="U5" s="41" t="str"/>
      <c r="V5" s="43" t="inlineStr">
        <is>
          <t>Emotional skills are crucial for a child's success, though children with autism spectrum disorder (ASD) face challenges in understanding social contexts, as well as recognizing and expressing facial expressions. We present EmoLand, a web-based interactive system that utilizes narrative animations, multilevel games, and artificial intelligence (AI) affective computing to instruct children with ASD about neurotypical emotions and facial expressions in social contexts. The paper sets out the iterative design process used, which was informed by ASD intervention theories, empirical studies focused on children with ASD and their educators (tutors, therapists, parents), and multiple discipline expert inputs. A preliminary evaluation involving twelve children with ASD (aged 4 to 7 years) and five tutors suggests that EmoLand is a viable teaching aid for ASD educators and effectively assists children in learning and applying generalized knowledge about emotions and facial expressions. In this paper, we discuss the design approach and key lessons learned for creating interactive AI systems for children with ASD and explore beneficial considerations for enhancing emotional development.</t>
        </is>
      </c>
      <c r="W5" s="43" t="inlineStr">
        <is>
          <t>title_abstract_plus_targeted_primary_source_verification</t>
        </is>
      </c>
      <c r="X5" s="43" t="inlineStr">
        <is>
          <t>doi:10.1016/j.ijhcs.2025.103486</t>
        </is>
      </c>
      <c r="Y5" s="43">
        <f>COUNTIF($A$2:$A$431,A5)</f>
        <v/>
      </c>
      <c r="Z5" s="41">
        <f>IF(D5="Provisional include",IFERROR(IF(INDEX('Texto_completo_192'!$K$2:$K$193,MATCH(A5,'Texto_completo_192'!$A$2:$A$193,0))=0,"",INDEX('Texto_completo_192'!$K$2:$K$193,MATCH(A5,'Texto_completo_192'!$A$2:$A$193,0))),""),IF(D5="Excluded",J5,""))</f>
        <v/>
      </c>
      <c r="AA5" s="43">
        <f>IF(D5="Provisional include",IFERROR(IF(INDEX('Texto_completo_192'!$L$2:$L$193,MATCH(A5,'Texto_completo_192'!$A$2:$A$193,0))=0,"",INDEX('Texto_completo_192'!$L$2:$L$193,MATCH(A5,'Texto_completo_192'!$A$2:$A$193,0))),""),"")</f>
        <v/>
      </c>
      <c r="AB5" s="99">
        <f>IF(D5="Provisional include",IFERROR(IF(INDEX('Texto_completo_192'!$M$2:$M$193,MATCH(A5,'Texto_completo_192'!$A$2:$A$193,0))=0,"",INDEX('Texto_completo_192'!$M$2:$M$193,MATCH(A5,'Texto_completo_192'!$A$2:$A$193,0))),""),"")</f>
        <v/>
      </c>
    </row>
    <row r="6" ht="34" customHeight="1">
      <c r="A6" s="98" t="n">
        <v>5</v>
      </c>
      <c r="B6" s="43" t="inlineStr">
        <is>
          <t>include_after_title_abstract_screen</t>
        </is>
      </c>
      <c r="C6" s="41" t="inlineStr">
        <is>
          <t>Incluir provisionalmente</t>
        </is>
      </c>
      <c r="D6" s="43" t="inlineStr">
        <is>
          <t>Provisional include</t>
        </is>
      </c>
      <c r="E6" s="43" t="inlineStr">
        <is>
          <t>Sí</t>
        </is>
      </c>
      <c r="F6" s="43" t="inlineStr">
        <is>
          <t>Title/abstract screening</t>
        </is>
      </c>
      <c r="G6" s="41">
        <f>IF(D6="Provisional include",IFERROR(INDEX('Texto_completo_192'!$H$2:$H$193,MATCH(A6,'Texto_completo_192'!$A$2:$A$193,0)),"Not recorded"),IF(D6="Report not retrieved","Not retrieved","Not applicable"))</f>
        <v/>
      </c>
      <c r="H6" s="41">
        <f>IF(D6="Provisional include",IFERROR(INDEX('Texto_completo_192'!$J$2:$J$193,MATCH(A6,'Texto_completo_192'!$A$2:$A$193,0)),"Pending adjudication"),IF(D6="Report not retrieved","Report not retrieved","Not applicable"))</f>
        <v/>
      </c>
      <c r="I6" s="41" t="str"/>
      <c r="J6" s="41" t="inlineStr">
        <is>
          <t>Estudio primario o implementación/evaluación empírica de IA, aprendizaje automático o modelado computacional aplicado a ASD, riesgo, caracterización, apoyo o intervención.</t>
        </is>
      </c>
      <c r="K6" s="43" t="n"/>
      <c r="L6" s="43" t="n"/>
      <c r="M6" s="98" t="n">
        <v>2025</v>
      </c>
      <c r="N6" s="41" t="inlineStr">
        <is>
          <t>An exploration of machine learning approaches for early Autism Spectrum Disorder detection</t>
        </is>
      </c>
      <c r="O6" s="43" t="inlineStr">
        <is>
          <t>Nawshin Haque and Tania Islam and Md Erfan</t>
        </is>
      </c>
      <c r="P6" s="43" t="inlineStr">
        <is>
          <t>10.1016/j.health.2024.100379</t>
        </is>
      </c>
      <c r="Q6" s="41" t="inlineStr">
        <is>
          <t>Healthcare Analytics</t>
        </is>
      </c>
      <c r="R6" s="43" t="inlineStr">
        <is>
          <t>article</t>
        </is>
      </c>
      <c r="S6" s="43" t="inlineStr">
        <is>
          <t>Elsevier Inc.</t>
        </is>
      </c>
      <c r="T6" s="43" t="inlineStr">
        <is>
          <t>https://www.sciencedirect.com/science/article/pii/S2772442524000819</t>
        </is>
      </c>
      <c r="U6" s="41" t="str"/>
      <c r="V6" s="43" t="inlineStr">
        <is>
          <t>Autism Spectrum Disorder is a neurodevelopmental condition impacting an individual's repetitive behaviours, social skills, verbal and nonverbal communication abilities, and capacity for acquiring new knowledge. Manifesting typically in early childhood, specifically between 6 months and 5 years, the symptoms of autism exhibit a progressive nature over time. This study explores the application of Logistic Regression, Support Vector Classifier, K-Nearest Neighbour, Decision Tree, and Random Forest for predicting Autism in children and toddlers by leveraging advancements in machine learning. The efficacy of these techniques is evaluated using publicly accessible datasets specific to both age groups. The findings indicate remarkable performance, with the toddler dataset achieving a mean Intersection over Union (mIoU) of 100% for Support Vector Classifier and 99.80% for Logistic Regression. Similarly, the children dataset demonstrates outstanding results, achieving an mIoU of 100% for Support Vector Classifier and 99.96% for Logistic Regression. Furthermore, all algorithms achieved 100% accuracy on the children (age 4–11) dataset collected from real-world sources. Logistic Regression, Random Forest, Support Vector Classifier, and Decision Tree attained 100% accuracy and mIoU with the real-world dataset. These results underscore the potential of machine learning in aiding the early detection of ASD in children and toddlers, offering promising avenues for future research and clinical applications.</t>
        </is>
      </c>
      <c r="W6" s="43" t="inlineStr">
        <is>
          <t>title_abstract_plus_targeted_primary_source_verification</t>
        </is>
      </c>
      <c r="X6" s="43" t="inlineStr">
        <is>
          <t>doi:10.1016/j.health.2024.100379</t>
        </is>
      </c>
      <c r="Y6" s="43">
        <f>COUNTIF($A$2:$A$431,A6)</f>
        <v/>
      </c>
      <c r="Z6" s="41">
        <f>IF(D6="Provisional include",IFERROR(IF(INDEX('Texto_completo_192'!$K$2:$K$193,MATCH(A6,'Texto_completo_192'!$A$2:$A$193,0))=0,"",INDEX('Texto_completo_192'!$K$2:$K$193,MATCH(A6,'Texto_completo_192'!$A$2:$A$193,0))),""),IF(D6="Excluded",J6,""))</f>
        <v/>
      </c>
      <c r="AA6" s="43">
        <f>IF(D6="Provisional include",IFERROR(IF(INDEX('Texto_completo_192'!$L$2:$L$193,MATCH(A6,'Texto_completo_192'!$A$2:$A$193,0))=0,"",INDEX('Texto_completo_192'!$L$2:$L$193,MATCH(A6,'Texto_completo_192'!$A$2:$A$193,0))),""),"")</f>
        <v/>
      </c>
      <c r="AB6" s="99">
        <f>IF(D6="Provisional include",IFERROR(IF(INDEX('Texto_completo_192'!$M$2:$M$193,MATCH(A6,'Texto_completo_192'!$A$2:$A$193,0))=0,"",INDEX('Texto_completo_192'!$M$2:$M$193,MATCH(A6,'Texto_completo_192'!$A$2:$A$193,0))),""),"")</f>
        <v/>
      </c>
    </row>
    <row r="7" ht="34" customHeight="1">
      <c r="A7" s="98" t="n">
        <v>6</v>
      </c>
      <c r="B7" s="43" t="inlineStr">
        <is>
          <t>exclude_secondary_or_nonempirical_publication</t>
        </is>
      </c>
      <c r="C7" s="41" t="inlineStr">
        <is>
          <t>Excluir: publicación secundaria/no empírica</t>
        </is>
      </c>
      <c r="D7" s="43" t="inlineStr">
        <is>
          <t>Excluded</t>
        </is>
      </c>
      <c r="E7" s="43" t="inlineStr">
        <is>
          <t>No</t>
        </is>
      </c>
      <c r="F7" s="43" t="inlineStr">
        <is>
          <t>Title/abstract screening</t>
        </is>
      </c>
      <c r="G7" s="41">
        <f>IF(D7="Provisional include",IFERROR(INDEX('Texto_completo_192'!$H$2:$H$193,MATCH(A7,'Texto_completo_192'!$A$2:$A$193,0)),"Not recorded"),IF(D7="Report not retrieved","Not retrieved","Not applicable"))</f>
        <v/>
      </c>
      <c r="H7" s="41">
        <f>IF(D7="Provisional include",IFERROR(INDEX('Texto_completo_192'!$J$2:$J$193,MATCH(A7,'Texto_completo_192'!$A$2:$A$193,0)),"Pending adjudication"),IF(D7="Report not retrieved","Report not retrieved","Not applicable"))</f>
        <v/>
      </c>
      <c r="I7" s="41" t="str"/>
      <c r="J7" s="41" t="inlineStr">
        <is>
          <t>Revisión, metaanálisis, encuesta de literatura, protocolo, perspectiva, carta, editorial o capítulo de síntesis sin estudio primario elegible.</t>
        </is>
      </c>
      <c r="K7" s="43" t="n"/>
      <c r="L7" s="43" t="n"/>
      <c r="M7" s="98" t="n">
        <v>2025</v>
      </c>
      <c r="N7" s="41" t="inlineStr">
        <is>
          <t>AI-based non-invasive imaging technologies for early autism spectrum disorder diagnosis: A short review and future directions</t>
        </is>
      </c>
      <c r="O7" s="43" t="inlineStr">
        <is>
          <t>Mostafa Abdelrahim and Mohamed Khudri and Ahmed Elnakib and Mohamed Shehata and Kate Weafer and Ashraf Khalil and Gehad A Saleh and Nihal M Batouty and Mohammed Ghazal and Sohail Contractor and Gregory Barnes and Ayman El-Baz</t>
        </is>
      </c>
      <c r="P7" s="43" t="inlineStr">
        <is>
          <t>10.1016/j.artmed.2025.103074</t>
        </is>
      </c>
      <c r="Q7" s="41" t="inlineStr">
        <is>
          <t>Artificial Intelligence in Medicine</t>
        </is>
      </c>
      <c r="R7" s="43" t="inlineStr">
        <is>
          <t>article</t>
        </is>
      </c>
      <c r="S7" s="43" t="inlineStr">
        <is>
          <t>Elsevier B.V.</t>
        </is>
      </c>
      <c r="T7" s="43" t="inlineStr">
        <is>
          <t>https://www.sciencedirect.com/science/article/pii/S0933365725000090</t>
        </is>
      </c>
      <c r="U7" s="41" t="str"/>
      <c r="V7" s="43" t="inlineStr">
        <is>
          <t>Autism Spectrum Disorder (ASD) is a neurological condition, with recent statistics from the CDC indicating a rising prevalence of ASD diagnoses among infants and children. This trend emphasizes the critical importance of early detection, as timely diagnosis facilitates early intervention and enhances treatment outcomes. Consequently, there is an increasing urgency for research to develop innovative tools capable of accurately and objectively identifying ASD in its earliest stages. This paper offers a short overview of recent advancements in non-invasive technology for early ASD diagnosis, focusing on an imaging modality, structural MRI technique, which has shown promising results in early ASD diagnosis. This brief review aims to address several key questions: (i) Which imaging radiomics are associated with ASD? (ii) Is the parcellation step of the brain cortex necessary to improve the diagnostic accuracy of ASD? (iii) What databases are available to researchers interested in developing non-invasive technology for ASD? (iv) How can artificial intelligence tools contribute to improving the diagnostic accuracy of ASD? Finally, our review will highlight future trends in ASD diagnostic efforts.</t>
        </is>
      </c>
      <c r="W7" s="43" t="inlineStr">
        <is>
          <t>title_abstract_plus_targeted_primary_source_verification</t>
        </is>
      </c>
      <c r="X7" s="43" t="inlineStr">
        <is>
          <t>doi:10.1016/j.artmed.2025.103074</t>
        </is>
      </c>
      <c r="Y7" s="43">
        <f>COUNTIF($A$2:$A$431,A7)</f>
        <v/>
      </c>
      <c r="Z7" s="41">
        <f>IF(D7="Provisional include",IFERROR(IF(INDEX('Texto_completo_192'!$K$2:$K$193,MATCH(A7,'Texto_completo_192'!$A$2:$A$193,0))=0,"",INDEX('Texto_completo_192'!$K$2:$K$193,MATCH(A7,'Texto_completo_192'!$A$2:$A$193,0))),""),IF(D7="Excluded",J7,""))</f>
        <v/>
      </c>
      <c r="AA7" s="43">
        <f>IF(D7="Provisional include",IFERROR(IF(INDEX('Texto_completo_192'!$L$2:$L$193,MATCH(A7,'Texto_completo_192'!$A$2:$A$193,0))=0,"",INDEX('Texto_completo_192'!$L$2:$L$193,MATCH(A7,'Texto_completo_192'!$A$2:$A$193,0))),""),"")</f>
        <v/>
      </c>
      <c r="AB7" s="99">
        <f>IF(D7="Provisional include",IFERROR(IF(INDEX('Texto_completo_192'!$M$2:$M$193,MATCH(A7,'Texto_completo_192'!$A$2:$A$193,0))=0,"",INDEX('Texto_completo_192'!$M$2:$M$193,MATCH(A7,'Texto_completo_192'!$A$2:$A$193,0))),""),"")</f>
        <v/>
      </c>
    </row>
    <row r="8" ht="34" customHeight="1">
      <c r="A8" s="98" t="n">
        <v>7</v>
      </c>
      <c r="B8" s="43" t="inlineStr">
        <is>
          <t>include_after_title_abstract_screen</t>
        </is>
      </c>
      <c r="C8" s="41" t="inlineStr">
        <is>
          <t>Incluir provisionalmente</t>
        </is>
      </c>
      <c r="D8" s="43" t="inlineStr">
        <is>
          <t>Provisional include</t>
        </is>
      </c>
      <c r="E8" s="43" t="inlineStr">
        <is>
          <t>Sí</t>
        </is>
      </c>
      <c r="F8" s="43" t="inlineStr">
        <is>
          <t>Title/abstract screening</t>
        </is>
      </c>
      <c r="G8" s="41">
        <f>IF(D8="Provisional include",IFERROR(INDEX('Texto_completo_192'!$H$2:$H$193,MATCH(A8,'Texto_completo_192'!$A$2:$A$193,0)),"Not recorded"),IF(D8="Report not retrieved","Not retrieved","Not applicable"))</f>
        <v/>
      </c>
      <c r="H8" s="41">
        <f>IF(D8="Provisional include",IFERROR(INDEX('Texto_completo_192'!$J$2:$J$193,MATCH(A8,'Texto_completo_192'!$A$2:$A$193,0)),"Pending adjudication"),IF(D8="Report not retrieved","Report not retrieved","Not applicable"))</f>
        <v/>
      </c>
      <c r="I8" s="41" t="str"/>
      <c r="J8" s="41" t="inlineStr">
        <is>
          <t>Estudio primario o implementación/evaluación empírica de IA, aprendizaje automático o modelado computacional aplicado a ASD, riesgo, caracterización, apoyo o intervención.</t>
        </is>
      </c>
      <c r="K8" s="43" t="n"/>
      <c r="L8" s="43" t="n"/>
      <c r="M8" s="98" t="n">
        <v>2025</v>
      </c>
      <c r="N8" s="41" t="inlineStr">
        <is>
          <t>Hybrid optimization enabled DenseNet for autism spectrum disorders using MRI image</t>
        </is>
      </c>
      <c r="O8" s="43" t="inlineStr">
        <is>
          <t>Ulaganathan Sakthi and Pon Harshavardhanan and N V Ganapathi Raju and G Parthasarathy</t>
        </is>
      </c>
      <c r="P8" s="43" t="inlineStr">
        <is>
          <t>10.1016/j.compbiolchem.2024.108335</t>
        </is>
      </c>
      <c r="Q8" s="41" t="inlineStr">
        <is>
          <t>Computational Biology and Chemistry</t>
        </is>
      </c>
      <c r="R8" s="43" t="inlineStr">
        <is>
          <t>article</t>
        </is>
      </c>
      <c r="S8" s="43" t="inlineStr">
        <is>
          <t>Elsevier Ltd</t>
        </is>
      </c>
      <c r="T8" s="43" t="inlineStr">
        <is>
          <t>https://www.sciencedirect.com/science/article/pii/S1476927124003232</t>
        </is>
      </c>
      <c r="U8" s="41" t="str"/>
      <c r="V8" s="43" t="inlineStr">
        <is>
          <t>Autism spectrum disorder (ASD) is the neuro-developmental disorder caused by various changes in the brain. It affects the life conditions with social interaction and communication. Most of the previous researches used the various techniques for the early detection to reduce the ASD, but it had been occurred several complications such as, time expenses, and low accessibility for diagnosis.This paper aims to develop the JSTO-DenseNetmodel is for the detection of ASD. In this paper, an input autism brainimage is considered as an input applied to image pre-processing phase. In image pre-processing, the clatters are removed utilizing Gaussian filtering and also, Region of Interest (ROI) extraction is carried out. Thereafter, extraction of pivotal region is done based on functional connectivity utilizing proposed Jaya Sewing Training Optimization (JSTO). The JSTO is newly introduced by combining Jaya algorithm and Sewing Training-Based Optimization (STBO). Thus, output-1 is obtained. In feature extraction phase, grey level co-occurrence matrix (GLCM) features like entropy, correlation, energy, homogeneity, inverse difference moment, Angular second moment and texture features namelylocal ternary patterns (LTP), Local Optimal Oriented Pattern (LOOP) and Histogram of Oriented Gradients (HOG) are extracted from the Magnetic Resonance Imaging (MRI). Therefore, output-2 is obtained. From output-1 and output-2, ASD classification is accomplished using DenseNet, which is trained employing same proposed JSTO.The proposed JSTO-DenseNet model achieves the highest accuracy of 94.8 %, True Positive Rate (TPR) of 90 %, True Negative Rate (TNR) of 90.5 %, un-weighted average recall (UAR) of 89.8 % and the lowest False Negative Rate (FNR) of 86.7 %, and False Positive Rate of 82.6 %, when compared with other traditional methods like, Explainable Artificial Intelligence (XAI), Hybrid deep lightweight feature generator, CLAttention, Two stream end-to-end deep learning (DL), Auto-Encoder feature representation, and Fuzzy Inference Gait System-Deep Extreme Adaptive Fuzzy (FIGS-DEAF) based on Abide 1 dataset.</t>
        </is>
      </c>
      <c r="W8" s="43" t="inlineStr">
        <is>
          <t>title_abstract_plus_targeted_primary_source_verification</t>
        </is>
      </c>
      <c r="X8" s="43" t="inlineStr">
        <is>
          <t>doi:10.1016/j.compbiolchem.2024.108335</t>
        </is>
      </c>
      <c r="Y8" s="43">
        <f>COUNTIF($A$2:$A$431,A8)</f>
        <v/>
      </c>
      <c r="Z8" s="41">
        <f>IF(D8="Provisional include",IFERROR(IF(INDEX('Texto_completo_192'!$K$2:$K$193,MATCH(A8,'Texto_completo_192'!$A$2:$A$193,0))=0,"",INDEX('Texto_completo_192'!$K$2:$K$193,MATCH(A8,'Texto_completo_192'!$A$2:$A$193,0))),""),IF(D8="Excluded",J8,""))</f>
        <v/>
      </c>
      <c r="AA8" s="43">
        <f>IF(D8="Provisional include",IFERROR(IF(INDEX('Texto_completo_192'!$L$2:$L$193,MATCH(A8,'Texto_completo_192'!$A$2:$A$193,0))=0,"",INDEX('Texto_completo_192'!$L$2:$L$193,MATCH(A8,'Texto_completo_192'!$A$2:$A$193,0))),""),"")</f>
        <v/>
      </c>
      <c r="AB8" s="99">
        <f>IF(D8="Provisional include",IFERROR(IF(INDEX('Texto_completo_192'!$M$2:$M$193,MATCH(A8,'Texto_completo_192'!$A$2:$A$193,0))=0,"",INDEX('Texto_completo_192'!$M$2:$M$193,MATCH(A8,'Texto_completo_192'!$A$2:$A$193,0))),""),"")</f>
        <v/>
      </c>
    </row>
    <row r="9" ht="34" customHeight="1">
      <c r="A9" s="98" t="n">
        <v>8</v>
      </c>
      <c r="B9" s="43" t="inlineStr">
        <is>
          <t>exclude_secondary_or_nonempirical_publication</t>
        </is>
      </c>
      <c r="C9" s="41" t="inlineStr">
        <is>
          <t>Excluir: publicación secundaria/no empírica</t>
        </is>
      </c>
      <c r="D9" s="43" t="inlineStr">
        <is>
          <t>Excluded</t>
        </is>
      </c>
      <c r="E9" s="43" t="inlineStr">
        <is>
          <t>No</t>
        </is>
      </c>
      <c r="F9" s="43" t="inlineStr">
        <is>
          <t>Title/abstract screening</t>
        </is>
      </c>
      <c r="G9" s="41">
        <f>IF(D9="Provisional include",IFERROR(INDEX('Texto_completo_192'!$H$2:$H$193,MATCH(A9,'Texto_completo_192'!$A$2:$A$193,0)),"Not recorded"),IF(D9="Report not retrieved","Not retrieved","Not applicable"))</f>
        <v/>
      </c>
      <c r="H9" s="41">
        <f>IF(D9="Provisional include",IFERROR(INDEX('Texto_completo_192'!$J$2:$J$193,MATCH(A9,'Texto_completo_192'!$A$2:$A$193,0)),"Pending adjudication"),IF(D9="Report not retrieved","Report not retrieved","Not applicable"))</f>
        <v/>
      </c>
      <c r="I9" s="41" t="str"/>
      <c r="J9" s="41" t="inlineStr">
        <is>
          <t>Revisión, metaanálisis, encuesta de literatura, protocolo, perspectiva, carta, editorial o capítulo de síntesis sin estudio primario elegible.</t>
        </is>
      </c>
      <c r="K9" s="43" t="n"/>
      <c r="L9" s="43" t="n"/>
      <c r="M9" s="98" t="n">
        <v>2025</v>
      </c>
      <c r="N9" s="41" t="inlineStr">
        <is>
          <t>Artificial intelligence in autism spectrum disorder: A path to early detection and improved outcomes</t>
        </is>
      </c>
      <c r="O9" s="43" t="inlineStr">
        <is>
          <t>Prakriti Pokhrel and Surbhi Joshi and Laraib Fatima</t>
        </is>
      </c>
      <c r="P9" s="43" t="inlineStr">
        <is>
          <t>10.1016/j.ajp.2025.104530</t>
        </is>
      </c>
      <c r="Q9" s="41" t="inlineStr">
        <is>
          <t>Asian Journal of Psychiatry</t>
        </is>
      </c>
      <c r="R9" s="43" t="inlineStr">
        <is>
          <t>article</t>
        </is>
      </c>
      <c r="S9" s="43" t="inlineStr">
        <is>
          <t>Elsevier B.V.</t>
        </is>
      </c>
      <c r="T9" s="43" t="inlineStr">
        <is>
          <t>https://pubmed.ncbi.nlm.nih.gov/40403676/</t>
        </is>
      </c>
      <c r="U9" s="41" t="inlineStr">
        <is>
          <t>PubMed clasifica este registro como Letter (PMID 40403676).</t>
        </is>
      </c>
      <c r="V9" s="43" t="n"/>
      <c r="W9" s="43" t="inlineStr">
        <is>
          <t>title_abstract_plus_targeted_primary_source_verification</t>
        </is>
      </c>
      <c r="X9" s="43" t="inlineStr">
        <is>
          <t>doi:10.1016/j.ajp.2025.104530</t>
        </is>
      </c>
      <c r="Y9" s="43">
        <f>COUNTIF($A$2:$A$431,A9)</f>
        <v/>
      </c>
      <c r="Z9" s="41">
        <f>IF(D9="Provisional include",IFERROR(IF(INDEX('Texto_completo_192'!$K$2:$K$193,MATCH(A9,'Texto_completo_192'!$A$2:$A$193,0))=0,"",INDEX('Texto_completo_192'!$K$2:$K$193,MATCH(A9,'Texto_completo_192'!$A$2:$A$193,0))),""),IF(D9="Excluded",J9,""))</f>
        <v/>
      </c>
      <c r="AA9" s="43">
        <f>IF(D9="Provisional include",IFERROR(IF(INDEX('Texto_completo_192'!$L$2:$L$193,MATCH(A9,'Texto_completo_192'!$A$2:$A$193,0))=0,"",INDEX('Texto_completo_192'!$L$2:$L$193,MATCH(A9,'Texto_completo_192'!$A$2:$A$193,0))),""),"")</f>
        <v/>
      </c>
      <c r="AB9" s="99">
        <f>IF(D9="Provisional include",IFERROR(IF(INDEX('Texto_completo_192'!$M$2:$M$193,MATCH(A9,'Texto_completo_192'!$A$2:$A$193,0))=0,"",INDEX('Texto_completo_192'!$M$2:$M$193,MATCH(A9,'Texto_completo_192'!$A$2:$A$193,0))),""),"")</f>
        <v/>
      </c>
    </row>
    <row r="10" ht="34" customHeight="1">
      <c r="A10" s="98" t="n">
        <v>9</v>
      </c>
      <c r="B10" s="43" t="inlineStr">
        <is>
          <t>exclude_secondary_or_nonempirical_publication</t>
        </is>
      </c>
      <c r="C10" s="41" t="inlineStr">
        <is>
          <t>Excluir: publicación secundaria/no empírica</t>
        </is>
      </c>
      <c r="D10" s="43" t="inlineStr">
        <is>
          <t>Excluded</t>
        </is>
      </c>
      <c r="E10" s="43" t="inlineStr">
        <is>
          <t>No</t>
        </is>
      </c>
      <c r="F10" s="43" t="inlineStr">
        <is>
          <t>Title/abstract screening</t>
        </is>
      </c>
      <c r="G10" s="41">
        <f>IF(D10="Provisional include",IFERROR(INDEX('Texto_completo_192'!$H$2:$H$193,MATCH(A10,'Texto_completo_192'!$A$2:$A$193,0)),"Not recorded"),IF(D10="Report not retrieved","Not retrieved","Not applicable"))</f>
        <v/>
      </c>
      <c r="H10" s="41">
        <f>IF(D10="Provisional include",IFERROR(INDEX('Texto_completo_192'!$J$2:$J$193,MATCH(A10,'Texto_completo_192'!$A$2:$A$193,0)),"Pending adjudication"),IF(D10="Report not retrieved","Report not retrieved","Not applicable"))</f>
        <v/>
      </c>
      <c r="I10" s="41" t="str"/>
      <c r="J10" s="41" t="inlineStr">
        <is>
          <t>Revisión, metaanálisis, encuesta de literatura, protocolo, perspectiva, carta, editorial o capítulo de síntesis sin estudio primario elegible.</t>
        </is>
      </c>
      <c r="K10" s="43" t="n"/>
      <c r="L10" s="43" t="n"/>
      <c r="M10" s="98" t="n">
        <v>2025</v>
      </c>
      <c r="N10" s="41" t="inlineStr">
        <is>
          <t>Accelerating autism spectrum disorder care: A rapid review of data science applications in diagnosis and intervention</t>
        </is>
      </c>
      <c r="O10" s="43" t="inlineStr">
        <is>
          <t>Mogana Darshini Ganggayah and Diyan Zhao and Ewilly Jie Ying Liew and Nurul Aqilah Mohd Nor and Thayapari Paramasivam and Yu Ying Lee and Nurhasniza Idham Abu Hasan and Shazwani Shaharuddin</t>
        </is>
      </c>
      <c r="P10" s="43" t="inlineStr">
        <is>
          <t>10.1016/j.ajp.2025.104498</t>
        </is>
      </c>
      <c r="Q10" s="41" t="inlineStr">
        <is>
          <t>Asian Journal of Psychiatry</t>
        </is>
      </c>
      <c r="R10" s="43" t="inlineStr">
        <is>
          <t>article</t>
        </is>
      </c>
      <c r="S10" s="43" t="inlineStr">
        <is>
          <t>Elsevier B.V.</t>
        </is>
      </c>
      <c r="T10" s="43" t="inlineStr">
        <is>
          <t>https://www.sciencedirect.com/science/article/pii/S1876201825001418</t>
        </is>
      </c>
      <c r="U10" s="41" t="str"/>
      <c r="V10" s="43" t="inlineStr">
        <is>
          <t>Integrating data science techniques, including machine learning, natural language processing, and big data analytics, has revolutionized the diagnosis and intervention landscape for Autism Spectrum Disorder (ASD). This rapid review examines these approaches' current applications, benefits, limitations, and ethical considerations while identifying key research gaps and future directions. Data-driven methodologies offer significant advantages, such as enhanced diagnostic accuracy, personalized interventions, and increased accessibility, particularly in resource-limited settings. However, challenges like data quality, algorithmic bias, and interpretability hinder widespread implementation. Additionally, ethical concerns regarding privacy, consent, and equity necessitate careful navigation. Despite these advancements, substantial research gaps remain, including the lack of diverse datasets, limited longitudinal studies, and insufficient generalizability across populations. Future studies must prioritize addressing these gaps by fostering collaboration, ensuring ethical transparency, and developing inclusive, scalable solutions to improve patient outcomes. This review underscores the transformative potential of data science in accelerating ASD care while emphasizing the need for continued innovation and responsible application.</t>
        </is>
      </c>
      <c r="W10" s="43" t="inlineStr">
        <is>
          <t>title_abstract_plus_targeted_primary_source_verification</t>
        </is>
      </c>
      <c r="X10" s="43" t="inlineStr">
        <is>
          <t>doi:10.1016/j.ajp.2025.104498</t>
        </is>
      </c>
      <c r="Y10" s="43">
        <f>COUNTIF($A$2:$A$431,A10)</f>
        <v/>
      </c>
      <c r="Z10" s="41">
        <f>IF(D10="Provisional include",IFERROR(IF(INDEX('Texto_completo_192'!$K$2:$K$193,MATCH(A10,'Texto_completo_192'!$A$2:$A$193,0))=0,"",INDEX('Texto_completo_192'!$K$2:$K$193,MATCH(A10,'Texto_completo_192'!$A$2:$A$193,0))),""),IF(D10="Excluded",J10,""))</f>
        <v/>
      </c>
      <c r="AA10" s="43">
        <f>IF(D10="Provisional include",IFERROR(IF(INDEX('Texto_completo_192'!$L$2:$L$193,MATCH(A10,'Texto_completo_192'!$A$2:$A$193,0))=0,"",INDEX('Texto_completo_192'!$L$2:$L$193,MATCH(A10,'Texto_completo_192'!$A$2:$A$193,0))),""),"")</f>
        <v/>
      </c>
      <c r="AB10" s="99">
        <f>IF(D10="Provisional include",IFERROR(IF(INDEX('Texto_completo_192'!$M$2:$M$193,MATCH(A10,'Texto_completo_192'!$A$2:$A$193,0))=0,"",INDEX('Texto_completo_192'!$M$2:$M$193,MATCH(A10,'Texto_completo_192'!$A$2:$A$193,0))),""),"")</f>
        <v/>
      </c>
    </row>
    <row r="11" ht="34" customHeight="1">
      <c r="A11" s="98" t="n">
        <v>10</v>
      </c>
      <c r="B11" s="43" t="inlineStr">
        <is>
          <t>exclude_no_qualifying_ai_application</t>
        </is>
      </c>
      <c r="C11" s="41" t="inlineStr">
        <is>
          <t>Excluir: sin aplicación de IA elegible</t>
        </is>
      </c>
      <c r="D11" s="43" t="inlineStr">
        <is>
          <t>Excluded</t>
        </is>
      </c>
      <c r="E11" s="43" t="inlineStr">
        <is>
          <t>No</t>
        </is>
      </c>
      <c r="F11" s="43" t="inlineStr">
        <is>
          <t>Title/abstract screening</t>
        </is>
      </c>
      <c r="G11" s="41">
        <f>IF(D11="Provisional include",IFERROR(INDEX('Texto_completo_192'!$H$2:$H$193,MATCH(A11,'Texto_completo_192'!$A$2:$A$193,0)),"Not recorded"),IF(D11="Report not retrieved","Not retrieved","Not applicable"))</f>
        <v/>
      </c>
      <c r="H11" s="41">
        <f>IF(D11="Provisional include",IFERROR(INDEX('Texto_completo_192'!$J$2:$J$193,MATCH(A11,'Texto_completo_192'!$A$2:$A$193,0)),"Pending adjudication"),IF(D11="Report not retrieved","Report not retrieved","Not applicable"))</f>
        <v/>
      </c>
      <c r="I11" s="41" t="str"/>
      <c r="J11" s="41" t="inlineStr">
        <is>
          <t>El trabajo no implementa ni evalúa una técnica de IA/ML como componente sustantivo del estudio de ASD.</t>
        </is>
      </c>
      <c r="K11" s="43" t="n"/>
      <c r="L11" s="43" t="n"/>
      <c r="M11" s="98" t="n">
        <v>2025</v>
      </c>
      <c r="N11" s="41" t="inlineStr">
        <is>
          <t>Exploring the association between serum magnesium level and autism spectrum disorder using validated spectrofluorimetric method</t>
        </is>
      </c>
      <c r="O11" s="43" t="inlineStr">
        <is>
          <t>Atiah H Almalki and Ahmed K Bamaga and Adnan Alharbi and Maram H Abduljabbar and Reem M Alnemari and Fahad H Baali and Majed A Algarni and Marwa F Ahmed and Sherif Ramzy</t>
        </is>
      </c>
      <c r="P11" s="43" t="inlineStr">
        <is>
          <t>10.1016/j.ab.2024.115755</t>
        </is>
      </c>
      <c r="Q11" s="41" t="inlineStr">
        <is>
          <t>Analytical Biochemistry</t>
        </is>
      </c>
      <c r="R11" s="43" t="inlineStr">
        <is>
          <t>article</t>
        </is>
      </c>
      <c r="S11" s="43" t="inlineStr">
        <is>
          <t>Academic Press Inc.</t>
        </is>
      </c>
      <c r="T11" s="43" t="inlineStr">
        <is>
          <t>https://www.sciencedirect.com/science/article/pii/S0003269724002999</t>
        </is>
      </c>
      <c r="U11" s="41" t="str"/>
      <c r="V11" s="43" t="inlineStr">
        <is>
          <t>Magnesium is an essential mineral in biological systems and has a significant impact on brain health. Its deficiency has been found to correlate with irregular metabolic processes and neurodevelopmental disorders. The objective of this research was to establish and validate an analytical approach based on the standard addition methodology for determining endogenous magnesium levels in the serum of autistic and healthy children. Analytically, the approach involved functionalizing fluorescent graphene quantum dots with a magnesium-phosphomolybdic acid ion pair complex, followed by measuring magnesium-induced fluorescence quenching on the functionalized graphene quantum dots, which is concentration-dependent. The approach was validated in accordance with the ICH M10 requirements for bioanalytical technique validation, and it reliably quantified magnesium concentrations in the serum of both autistic and healthy children. The study found that autistic children have considerably lower serum magnesium concentrations than healthy children (P &lt; 0.01), indicating a correlation between magnesium deficiency and autism spectrum disorder. The average serum magnesium levels (mg/dl) recorded for the autistic and healthy groups were 2.03 ± 0.33 and 2.28 ± 0.26, respectively.</t>
        </is>
      </c>
      <c r="W11" s="43" t="inlineStr">
        <is>
          <t>title_abstract_plus_targeted_primary_source_verification</t>
        </is>
      </c>
      <c r="X11" s="43" t="inlineStr">
        <is>
          <t>doi:10.1016/j.ab.2024.115755</t>
        </is>
      </c>
      <c r="Y11" s="43">
        <f>COUNTIF($A$2:$A$431,A11)</f>
        <v/>
      </c>
      <c r="Z11" s="41">
        <f>IF(D11="Provisional include",IFERROR(IF(INDEX('Texto_completo_192'!$K$2:$K$193,MATCH(A11,'Texto_completo_192'!$A$2:$A$193,0))=0,"",INDEX('Texto_completo_192'!$K$2:$K$193,MATCH(A11,'Texto_completo_192'!$A$2:$A$193,0))),""),IF(D11="Excluded",J11,""))</f>
        <v/>
      </c>
      <c r="AA11" s="43">
        <f>IF(D11="Provisional include",IFERROR(IF(INDEX('Texto_completo_192'!$L$2:$L$193,MATCH(A11,'Texto_completo_192'!$A$2:$A$193,0))=0,"",INDEX('Texto_completo_192'!$L$2:$L$193,MATCH(A11,'Texto_completo_192'!$A$2:$A$193,0))),""),"")</f>
        <v/>
      </c>
      <c r="AB11" s="99">
        <f>IF(D11="Provisional include",IFERROR(IF(INDEX('Texto_completo_192'!$M$2:$M$193,MATCH(A11,'Texto_completo_192'!$A$2:$A$193,0))=0,"",INDEX('Texto_completo_192'!$M$2:$M$193,MATCH(A11,'Texto_completo_192'!$A$2:$A$193,0))),""),"")</f>
        <v/>
      </c>
    </row>
    <row r="12" ht="34" customHeight="1">
      <c r="A12" s="98" t="n">
        <v>11</v>
      </c>
      <c r="B12" s="43" t="inlineStr">
        <is>
          <t>include_after_title_abstract_screen</t>
        </is>
      </c>
      <c r="C12" s="41" t="inlineStr">
        <is>
          <t>Incluir provisionalmente</t>
        </is>
      </c>
      <c r="D12" s="43" t="inlineStr">
        <is>
          <t>Provisional include</t>
        </is>
      </c>
      <c r="E12" s="43" t="inlineStr">
        <is>
          <t>Sí</t>
        </is>
      </c>
      <c r="F12" s="43" t="inlineStr">
        <is>
          <t>Title/abstract screening</t>
        </is>
      </c>
      <c r="G12" s="41">
        <f>IF(D12="Provisional include",IFERROR(INDEX('Texto_completo_192'!$H$2:$H$193,MATCH(A12,'Texto_completo_192'!$A$2:$A$193,0)),"Not recorded"),IF(D12="Report not retrieved","Not retrieved","Not applicable"))</f>
        <v/>
      </c>
      <c r="H12" s="41">
        <f>IF(D12="Provisional include",IFERROR(INDEX('Texto_completo_192'!$J$2:$J$193,MATCH(A12,'Texto_completo_192'!$A$2:$A$193,0)),"Pending adjudication"),IF(D12="Report not retrieved","Report not retrieved","Not applicable"))</f>
        <v/>
      </c>
      <c r="I12" s="41" t="str"/>
      <c r="J12" s="41" t="inlineStr">
        <is>
          <t>Estudio primario o implementación/evaluación empírica de IA, aprendizaje automático o modelado computacional aplicado a ASD, riesgo, caracterización, apoyo o intervención.</t>
        </is>
      </c>
      <c r="K12" s="43" t="n"/>
      <c r="L12" s="43" t="n"/>
      <c r="M12" s="98" t="n">
        <v>2025</v>
      </c>
      <c r="N12" s="41" t="inlineStr">
        <is>
          <t>Ensembler_fMRI: An Intelligent Approach for the Early Prediction of Autism Disorder</t>
        </is>
      </c>
      <c r="O12" s="43" t="inlineStr">
        <is>
          <t>Rupaly Thakur and Deepti Malhotra and Mehak Mengi</t>
        </is>
      </c>
      <c r="P12" s="43" t="inlineStr">
        <is>
          <t>10.1016/j.procs.2025.04.142</t>
        </is>
      </c>
      <c r="Q12" s="41" t="inlineStr">
        <is>
          <t>Procedia Computer Science</t>
        </is>
      </c>
      <c r="R12" s="43" t="inlineStr">
        <is>
          <t>article</t>
        </is>
      </c>
      <c r="S12" s="43" t="inlineStr">
        <is>
          <t>Elsevier B.V.</t>
        </is>
      </c>
      <c r="T12" s="43" t="inlineStr">
        <is>
          <t>https://www.sciencedirect.com/science/article/pii/S187705092501244X</t>
        </is>
      </c>
      <c r="U12" s="41" t="str"/>
      <c r="V12" s="43" t="inlineStr">
        <is>
          <t>Autism Disorder(AD) During) is a serious developmental abnormality that affects the behavior and communication of an individual. Under the category of Autism disorder, falls a group of complex and heterogenous disorders i.e., Autism spectrum disorder (ASD) and Attention Deficit Hyperactivity Disorder (ADHD). Due to their significant comorbidity and the mutually reinforcing nature of their symptoms, many disorders can be difficult to diagnose. Traditional diagnosis of AD follows a behavioral dependent approach and often fail to detect overlap or comorbidity between the two disorders, leading to misdiagnosis and an inappropriate treatment. In the existing literature, various automated models based on artificial intelligence(AI) techniques and quantitative measures such as fMRI, eye, and electroencephalography (EEG) have been developed for differentiating ASD from healthy or ADHD from healthy. Among these measures, fMRI has emerged as a potential tool to serve as a biomarker for AD. However, despite having significant overlap and misdiagnosis, very few research have attempted to distinguish ADHD from ASD. Keeping this essence, in this paper, an Ensembler_fMRI framework has been proposed that combines the multiple AI techniques to analyze fMRI data and extract relevant features that can distinguish ADHD from ASD. The proposed framework aims to leverage the available ASD and ADHD databases (ABIDE and ADHD-200) to improve the differential diagnosis between the disorders. The framework achieved an impressive accuracy of 98%, demonstrating its potential as a valuable tool in clinical practice.</t>
        </is>
      </c>
      <c r="W12" s="43" t="inlineStr">
        <is>
          <t>title_abstract_plus_targeted_primary_source_verification</t>
        </is>
      </c>
      <c r="X12" s="43" t="inlineStr">
        <is>
          <t>doi:10.1016/j.procs.2025.04.142</t>
        </is>
      </c>
      <c r="Y12" s="43">
        <f>COUNTIF($A$2:$A$431,A12)</f>
        <v/>
      </c>
      <c r="Z12" s="41">
        <f>IF(D12="Provisional include",IFERROR(IF(INDEX('Texto_completo_192'!$K$2:$K$193,MATCH(A12,'Texto_completo_192'!$A$2:$A$193,0))=0,"",INDEX('Texto_completo_192'!$K$2:$K$193,MATCH(A12,'Texto_completo_192'!$A$2:$A$193,0))),""),IF(D12="Excluded",J12,""))</f>
        <v/>
      </c>
      <c r="AA12" s="43">
        <f>IF(D12="Provisional include",IFERROR(IF(INDEX('Texto_completo_192'!$L$2:$L$193,MATCH(A12,'Texto_completo_192'!$A$2:$A$193,0))=0,"",INDEX('Texto_completo_192'!$L$2:$L$193,MATCH(A12,'Texto_completo_192'!$A$2:$A$193,0))),""),"")</f>
        <v/>
      </c>
      <c r="AB12" s="99">
        <f>IF(D12="Provisional include",IFERROR(IF(INDEX('Texto_completo_192'!$M$2:$M$193,MATCH(A12,'Texto_completo_192'!$A$2:$A$193,0))=0,"",INDEX('Texto_completo_192'!$M$2:$M$193,MATCH(A12,'Texto_completo_192'!$A$2:$A$193,0))),""),"")</f>
        <v/>
      </c>
    </row>
    <row r="13" ht="34" customHeight="1">
      <c r="A13" s="98" t="n">
        <v>12</v>
      </c>
      <c r="B13" s="43" t="inlineStr">
        <is>
          <t>include_after_title_abstract_screen</t>
        </is>
      </c>
      <c r="C13" s="41" t="inlineStr">
        <is>
          <t>Incluir provisionalmente</t>
        </is>
      </c>
      <c r="D13" s="43" t="inlineStr">
        <is>
          <t>Provisional include</t>
        </is>
      </c>
      <c r="E13" s="43" t="inlineStr">
        <is>
          <t>Sí</t>
        </is>
      </c>
      <c r="F13" s="43" t="inlineStr">
        <is>
          <t>Title/abstract screening</t>
        </is>
      </c>
      <c r="G13" s="41">
        <f>IF(D13="Provisional include",IFERROR(INDEX('Texto_completo_192'!$H$2:$H$193,MATCH(A13,'Texto_completo_192'!$A$2:$A$193,0)),"Not recorded"),IF(D13="Report not retrieved","Not retrieved","Not applicable"))</f>
        <v/>
      </c>
      <c r="H13" s="41">
        <f>IF(D13="Provisional include",IFERROR(INDEX('Texto_completo_192'!$J$2:$J$193,MATCH(A13,'Texto_completo_192'!$A$2:$A$193,0)),"Pending adjudication"),IF(D13="Report not retrieved","Report not retrieved","Not applicable"))</f>
        <v/>
      </c>
      <c r="I13" s="41" t="str"/>
      <c r="J13" s="41" t="inlineStr">
        <is>
          <t>Estudio primario o implementación/evaluación empírica de IA, aprendizaje automático o modelado computacional aplicado a ASD, riesgo, caracterización, apoyo o intervención.</t>
        </is>
      </c>
      <c r="K13" s="43" t="n"/>
      <c r="L13" s="43" t="n"/>
      <c r="M13" s="98" t="n">
        <v>2025</v>
      </c>
      <c r="N13" s="41" t="inlineStr">
        <is>
          <t>Integration of an Artificial Intelligence–Based Autism Diagnostic Device into the ECHO Autism Primary Care Workflow: Prospective Observational Study</t>
        </is>
      </c>
      <c r="O13" s="43" t="inlineStr">
        <is>
          <t>Kristin Sohl and Erik Linstead and Kelianne Heinz and Elia Eiroa Lledo and Alicia Brewer Curran and Melissa Mahurin and Valeria Nanclares-Nogués and Carmela Salomon and Minda Seal and Sharief Taraman</t>
        </is>
      </c>
      <c r="P13" s="43" t="inlineStr">
        <is>
          <t>10.2196/80733</t>
        </is>
      </c>
      <c r="Q13" s="41" t="inlineStr">
        <is>
          <t>JMIR Formative Research</t>
        </is>
      </c>
      <c r="R13" s="43" t="inlineStr">
        <is>
          <t>article</t>
        </is>
      </c>
      <c r="S13" s="43" t="inlineStr">
        <is>
          <t>JMIR Publications Inc.</t>
        </is>
      </c>
      <c r="T13" s="43" t="inlineStr">
        <is>
          <t>https://www.sciencedirect.com/science/article/pii/S2561326X25007279</t>
        </is>
      </c>
      <c r="U13" s="41" t="str"/>
      <c r="V13" s="43" t="inlineStr">
        <is>
          <t>Background: Pediatric specialist shortages and rapidly rising autism prevalence rates have compelled primary care clinicians to consider playing a greater role in the autism diagnostic process. The ECHO Autism: Early Diagnosis Program (EDx) prepares clinicians to screen, evaluate, differentiate, diagnose, and provide longitudinal care for children with autism in primary care settings. Canvas Dx is a prescription-only Software as a Medical Device designed to support clinical diagnosis or rule out of autism, including in primary care settings. It is authorized by the Food and Drug Administration for use, in conjunction with clinical judgment, in 18‐ to 72-month-olds with indicators of developmental delay. Objective: This study aims to assess the feasibility and impact of integrating the device into the ECHO Autism: EDx workflow. Time from the first clinical question of developmental delay to autism diagnosis is the primary endpoint. Secondary endpoints explore clinician and caregiver experience of device use. Methods: Children aged 18 to 72 months with concern for developmental delay indicated by either a caregiver or health professionals were eligible to participate in this prospective observational study. Experienced ECHO Autism: EDx clinicians were recruited to evaluate the inclusion of the device as part of their diagnostic evaluations. Outcome data were collected via a combination of electronic questionnaires, standard clinical care record reviews, and analysis of device outputs. Institutional review board approval was provided by the University of Missouri-Columbia (project number 2075722). Results: Eighty children and 7 clinicians completed the study. On average, time from clinical concern at study enrollment to final autism diagnosis was 39.22 days, compared to 180‐ to 264-day waits at adjacent specialist referral centers. The vast majority (93%, 50/54) of caregivers reported being satisfied with the ECHO Autism: EDx plus device evaluation their child received and endorsed that they would recommend it to others and that they felt comfortable using the device. The device produced determinate autism predictions or rule-outs for 52.5% of participants, and in all cases, these were consistent with the final clinical determination. Participating clinicians reported that device use was feasible and reduced several challenges associated with their previous diagnostic process; however, they noted it did not obviate the need for additional structured observation in every case. Conclusions: The ECHO Autism: EDx plus device workflow offers considerable time savings compared to specialty center referral and was strongly endorsed by caregiver participants. Embedding the device into the ECHO Autism: EDx workflow was feasible and helped streamline several workflow efficiencies. Clinicians still utilized their training and application and interpretation of Diagnostic and Statistical Manual of Mental Disorders, Fifth Edition, criteria when formulating the diagnosis for indeterminate cases.</t>
        </is>
      </c>
      <c r="W13" s="43" t="inlineStr">
        <is>
          <t>title_abstract_plus_targeted_primary_source_verification</t>
        </is>
      </c>
      <c r="X13" s="43" t="inlineStr">
        <is>
          <t>doi:10.2196/80733</t>
        </is>
      </c>
      <c r="Y13" s="43">
        <f>COUNTIF($A$2:$A$431,A13)</f>
        <v/>
      </c>
      <c r="Z13" s="41">
        <f>IF(D13="Provisional include",IFERROR(IF(INDEX('Texto_completo_192'!$K$2:$K$193,MATCH(A13,'Texto_completo_192'!$A$2:$A$193,0))=0,"",INDEX('Texto_completo_192'!$K$2:$K$193,MATCH(A13,'Texto_completo_192'!$A$2:$A$193,0))),""),IF(D13="Excluded",J13,""))</f>
        <v/>
      </c>
      <c r="AA13" s="43">
        <f>IF(D13="Provisional include",IFERROR(IF(INDEX('Texto_completo_192'!$L$2:$L$193,MATCH(A13,'Texto_completo_192'!$A$2:$A$193,0))=0,"",INDEX('Texto_completo_192'!$L$2:$L$193,MATCH(A13,'Texto_completo_192'!$A$2:$A$193,0))),""),"")</f>
        <v/>
      </c>
      <c r="AB13" s="99">
        <f>IF(D13="Provisional include",IFERROR(IF(INDEX('Texto_completo_192'!$M$2:$M$193,MATCH(A13,'Texto_completo_192'!$A$2:$A$193,0))=0,"",INDEX('Texto_completo_192'!$M$2:$M$193,MATCH(A13,'Texto_completo_192'!$A$2:$A$193,0))),""),"")</f>
        <v/>
      </c>
    </row>
    <row r="14" ht="34" customHeight="1">
      <c r="A14" s="98" t="n">
        <v>13</v>
      </c>
      <c r="B14" s="43" t="inlineStr">
        <is>
          <t>include_after_title_abstract_screen</t>
        </is>
      </c>
      <c r="C14" s="41" t="inlineStr">
        <is>
          <t>Incluir provisionalmente</t>
        </is>
      </c>
      <c r="D14" s="43" t="inlineStr">
        <is>
          <t>Provisional include</t>
        </is>
      </c>
      <c r="E14" s="43" t="inlineStr">
        <is>
          <t>Sí</t>
        </is>
      </c>
      <c r="F14" s="43" t="inlineStr">
        <is>
          <t>Title/abstract screening</t>
        </is>
      </c>
      <c r="G14" s="41">
        <f>IF(D14="Provisional include",IFERROR(INDEX('Texto_completo_192'!$H$2:$H$193,MATCH(A14,'Texto_completo_192'!$A$2:$A$193,0)),"Not recorded"),IF(D14="Report not retrieved","Not retrieved","Not applicable"))</f>
        <v/>
      </c>
      <c r="H14" s="41">
        <f>IF(D14="Provisional include",IFERROR(INDEX('Texto_completo_192'!$J$2:$J$193,MATCH(A14,'Texto_completo_192'!$A$2:$A$193,0)),"Pending adjudication"),IF(D14="Report not retrieved","Report not retrieved","Not applicable"))</f>
        <v/>
      </c>
      <c r="I14" s="41" t="str"/>
      <c r="J14" s="41" t="inlineStr">
        <is>
          <t>Estudio primario o implementación/evaluación empírica de IA, aprendizaje automático o modelado computacional aplicado a ASD, riesgo, caracterización, apoyo o intervención.</t>
        </is>
      </c>
      <c r="K14" s="43" t="n"/>
      <c r="L14" s="43" t="n"/>
      <c r="M14" s="98" t="n">
        <v>2025</v>
      </c>
      <c r="N14" s="41" t="inlineStr">
        <is>
          <t>In-silico assessment of dynamic symbiotic microbial interactions in a reduced microbiota related to the autism spectrum disorder symptoms</t>
        </is>
      </c>
      <c r="O14" s="43" t="inlineStr">
        <is>
          <t>Juan Manuel Olaguez-Gonzalez and Isaac Chairez and Luz Breton-Deval and Mariel Alfaro-Ponce</t>
        </is>
      </c>
      <c r="P14" s="43" t="inlineStr">
        <is>
          <t>10.1016/j.csbj.2025.09.006</t>
        </is>
      </c>
      <c r="Q14" s="41" t="inlineStr">
        <is>
          <t>Computational and Structural Biotechnology Journal</t>
        </is>
      </c>
      <c r="R14" s="43" t="inlineStr">
        <is>
          <t>article</t>
        </is>
      </c>
      <c r="S14" s="43" t="inlineStr">
        <is>
          <t>Elsevier B.V.</t>
        </is>
      </c>
      <c r="T14" s="43" t="inlineStr">
        <is>
          <t>https://www.sciencedirect.com/science/article/pii/S2001037025003666</t>
        </is>
      </c>
      <c r="U14" s="41" t="str"/>
      <c r="V14" s="43" t="inlineStr">
        <is>
          <t>The gut microbiota plays a crucial role in human health, with growing evidence linking its composition to the development of Autism Spectrum Disorder. However, inconsistencies in previous studies have hindered the identification of a definitive microbial signature associated with Autism Spectrum Disorder. Machine learning models have emerged as powerful tools for analyzing microbiome data, yet their interpretability remains limited. In this study, we integrate in silico simulations with machine learning predictions to explore microbial interactions under different dietary conditions and provide biological context to features of the intestinal microbiota that are linked to Autism Spectrum Disorder. This study employs constraint-based modeling to simulate metabolic exchanges among key bacterial taxa in order to assess their ecological relationships. Findings reveal that high-fiber diets foster mutualistic and balanced interactions, whereas Western-style diets promote competitive and parasitic dynamics, potentially contributing to gut dysbiosis in Autism Spectrum Disorder. In addition, the presence of oxygen (a factor associated with colonocyte permeability, a pathological condition of the colon) significantly alters microbial interactions, influencing metabolic dependencies and the overall structure of the community. This integrative approach enhances the interpretability of machine learning-based Autism Spectrum Disorder classifiers, bridging computational predictions with mechanistic insights. By identifying diet-dependent microbial interactions, our study highlights potential dietary interventions to modulate the composition of the gut microbiota in Autism Spectrum Disorder. These findings underscore the value of combining in silico modeling and machine learning for unraveling complex microbiome-host relationships and improving Autism Spectrum Disorder biomarker identification.</t>
        </is>
      </c>
      <c r="W14" s="43" t="inlineStr">
        <is>
          <t>title_abstract_plus_targeted_primary_source_verification</t>
        </is>
      </c>
      <c r="X14" s="43" t="inlineStr">
        <is>
          <t>doi:10.1016/j.csbj.2025.09.006</t>
        </is>
      </c>
      <c r="Y14" s="43">
        <f>COUNTIF($A$2:$A$431,A14)</f>
        <v/>
      </c>
      <c r="Z14" s="41">
        <f>IF(D14="Provisional include",IFERROR(IF(INDEX('Texto_completo_192'!$K$2:$K$193,MATCH(A14,'Texto_completo_192'!$A$2:$A$193,0))=0,"",INDEX('Texto_completo_192'!$K$2:$K$193,MATCH(A14,'Texto_completo_192'!$A$2:$A$193,0))),""),IF(D14="Excluded",J14,""))</f>
        <v/>
      </c>
      <c r="AA14" s="43">
        <f>IF(D14="Provisional include",IFERROR(IF(INDEX('Texto_completo_192'!$L$2:$L$193,MATCH(A14,'Texto_completo_192'!$A$2:$A$193,0))=0,"",INDEX('Texto_completo_192'!$L$2:$L$193,MATCH(A14,'Texto_completo_192'!$A$2:$A$193,0))),""),"")</f>
        <v/>
      </c>
      <c r="AB14" s="99">
        <f>IF(D14="Provisional include",IFERROR(IF(INDEX('Texto_completo_192'!$M$2:$M$193,MATCH(A14,'Texto_completo_192'!$A$2:$A$193,0))=0,"",INDEX('Texto_completo_192'!$M$2:$M$193,MATCH(A14,'Texto_completo_192'!$A$2:$A$193,0))),""),"")</f>
        <v/>
      </c>
    </row>
    <row r="15" ht="34" customHeight="1">
      <c r="A15" s="98" t="n">
        <v>14</v>
      </c>
      <c r="B15" s="43" t="inlineStr">
        <is>
          <t>already_in_current_276</t>
        </is>
      </c>
      <c r="C15" s="41" t="inlineStr">
        <is>
          <t>No agregar: ya está en los 276</t>
        </is>
      </c>
      <c r="D15" s="43" t="inlineStr">
        <is>
          <t>Already in base 276</t>
        </is>
      </c>
      <c r="E15" s="43" t="inlineStr">
        <is>
          <t>No</t>
        </is>
      </c>
      <c r="F15" s="43" t="inlineStr">
        <is>
          <t>Deduplication against base corpus</t>
        </is>
      </c>
      <c r="G15" s="41">
        <f>IF(D15="Provisional include",IFERROR(INDEX('Texto_completo_192'!$H$2:$H$193,MATCH(A15,'Texto_completo_192'!$A$2:$A$193,0)),"Not recorded"),IF(D15="Report not retrieved","Not retrieved","Not applicable"))</f>
        <v/>
      </c>
      <c r="H15" s="41">
        <f>IF(D15="Provisional include",IFERROR(INDEX('Texto_completo_192'!$J$2:$J$193,MATCH(A15,'Texto_completo_192'!$A$2:$A$193,0)),"Pending adjudication"),IF(D15="Report not retrieved","Report not retrieved","Not applicable"))</f>
        <v/>
      </c>
      <c r="I15" s="41" t="str"/>
      <c r="J15" s="41" t="inlineStr">
        <is>
          <t>Coincidencia por DOI o título normalizado con el corpus analítico vigente de 276 estudios.</t>
        </is>
      </c>
      <c r="K15" s="43" t="n"/>
      <c r="L15" s="43" t="n">
        <v>29</v>
      </c>
      <c r="M15" s="98" t="n">
        <v>2025</v>
      </c>
      <c r="N15" s="41" t="inlineStr">
        <is>
          <t>An intellectual autism spectrum disorder classification framework in healthcare industry using ViT-based adaptive deep learning model</t>
        </is>
      </c>
      <c r="O15" s="43" t="inlineStr">
        <is>
          <t>Rama Parvathy and Rajesh Arunachalam and Sukumaran Damodaran and Muna Al-Razgan and Yasser A Ali and Yogapriya J</t>
        </is>
      </c>
      <c r="P15" s="43" t="inlineStr">
        <is>
          <t>10.1016/j.bspc.2025.107737</t>
        </is>
      </c>
      <c r="Q15" s="41" t="inlineStr">
        <is>
          <t>Biomedical Signal Processing and Control</t>
        </is>
      </c>
      <c r="R15" s="43" t="inlineStr">
        <is>
          <t>article</t>
        </is>
      </c>
      <c r="S15" s="43" t="inlineStr">
        <is>
          <t>Elsevier Ltd</t>
        </is>
      </c>
      <c r="T15" s="43" t="inlineStr">
        <is>
          <t>https://www.sciencedirect.com/science/article/pii/S1746809425002484</t>
        </is>
      </c>
      <c r="U15" s="41" t="str"/>
      <c r="V15" s="43" t="inlineStr">
        <is>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is>
      </c>
      <c r="W15" s="43" t="inlineStr">
        <is>
          <t>title_abstract_plus_targeted_primary_source_verification</t>
        </is>
      </c>
      <c r="X15" s="43" t="inlineStr">
        <is>
          <t>doi:10.1016/j.bspc.2025.107737</t>
        </is>
      </c>
      <c r="Y15" s="43">
        <f>COUNTIF($A$2:$A$431,A15)</f>
        <v/>
      </c>
      <c r="Z15" s="41">
        <f>IF(D15="Provisional include",IFERROR(IF(INDEX('Texto_completo_192'!$K$2:$K$193,MATCH(A15,'Texto_completo_192'!$A$2:$A$193,0))=0,"",INDEX('Texto_completo_192'!$K$2:$K$193,MATCH(A15,'Texto_completo_192'!$A$2:$A$193,0))),""),IF(D15="Excluded",J15,""))</f>
        <v/>
      </c>
      <c r="AA15" s="43">
        <f>IF(D15="Provisional include",IFERROR(IF(INDEX('Texto_completo_192'!$L$2:$L$193,MATCH(A15,'Texto_completo_192'!$A$2:$A$193,0))=0,"",INDEX('Texto_completo_192'!$L$2:$L$193,MATCH(A15,'Texto_completo_192'!$A$2:$A$193,0))),""),"")</f>
        <v/>
      </c>
      <c r="AB15" s="99">
        <f>IF(D15="Provisional include",IFERROR(IF(INDEX('Texto_completo_192'!$M$2:$M$193,MATCH(A15,'Texto_completo_192'!$A$2:$A$193,0))=0,"",INDEX('Texto_completo_192'!$M$2:$M$193,MATCH(A15,'Texto_completo_192'!$A$2:$A$193,0))),""),"")</f>
        <v/>
      </c>
    </row>
    <row r="16" ht="34" customHeight="1">
      <c r="A16" s="98" t="n">
        <v>15</v>
      </c>
      <c r="B16" s="43" t="inlineStr">
        <is>
          <t>include_after_title_abstract_screen</t>
        </is>
      </c>
      <c r="C16" s="41" t="inlineStr">
        <is>
          <t>Incluir provisionalmente</t>
        </is>
      </c>
      <c r="D16" s="43" t="inlineStr">
        <is>
          <t>Provisional include</t>
        </is>
      </c>
      <c r="E16" s="43" t="inlineStr">
        <is>
          <t>Sí</t>
        </is>
      </c>
      <c r="F16" s="43" t="inlineStr">
        <is>
          <t>Title/abstract screening</t>
        </is>
      </c>
      <c r="G16" s="41">
        <f>IF(D16="Provisional include",IFERROR(INDEX('Texto_completo_192'!$H$2:$H$193,MATCH(A16,'Texto_completo_192'!$A$2:$A$193,0)),"Not recorded"),IF(D16="Report not retrieved","Not retrieved","Not applicable"))</f>
        <v/>
      </c>
      <c r="H16" s="41">
        <f>IF(D16="Provisional include",IFERROR(INDEX('Texto_completo_192'!$J$2:$J$193,MATCH(A16,'Texto_completo_192'!$A$2:$A$193,0)),"Pending adjudication"),IF(D16="Report not retrieved","Report not retrieved","Not applicable"))</f>
        <v/>
      </c>
      <c r="I16" s="41" t="str"/>
      <c r="J16" s="41" t="inlineStr">
        <is>
          <t>Estudio primario o implementación/evaluación empírica de IA, aprendizaje automático o modelado computacional aplicado a ASD, riesgo, caracterización, apoyo o intervención.</t>
        </is>
      </c>
      <c r="K16" s="43" t="n"/>
      <c r="L16" s="43" t="n"/>
      <c r="M16" s="98" t="n">
        <v>2025</v>
      </c>
      <c r="N16" s="41" t="inlineStr">
        <is>
          <t>MCBERT: A multi-modal framework for the diagnosis of autism spectrum disorder</t>
        </is>
      </c>
      <c r="O16" s="43" t="inlineStr">
        <is>
          <t>Kainat Khan and Rahul Katarya</t>
        </is>
      </c>
      <c r="P16" s="43" t="inlineStr">
        <is>
          <t>10.1016/j.biopsycho.2024.108976</t>
        </is>
      </c>
      <c r="Q16" s="41" t="inlineStr">
        <is>
          <t>Biological Psychology</t>
        </is>
      </c>
      <c r="R16" s="43" t="inlineStr">
        <is>
          <t>article</t>
        </is>
      </c>
      <c r="S16" s="43" t="inlineStr">
        <is>
          <t>Elsevier B.V.</t>
        </is>
      </c>
      <c r="T16" s="43" t="inlineStr">
        <is>
          <t>https://www.sciencedirect.com/science/article/pii/S0301051124002369</t>
        </is>
      </c>
      <c r="U16" s="41" t="str"/>
      <c r="V16" s="43" t="inlineStr">
        <is>
          <t>Within the domain of neurodevelopmental disorders, autism spectrum disorder (ASD) emerges as a distinctive neurological condition characterized by multifaceted challenges. The delayed identification of ASD poses a considerable hurdle in effectively managing its impact and mitigating its severity. Addressing these complexities requires a nuanced understanding of data modalities and the underlying patterns. Existing studies have focused on a single data modality for ASD diagnosis. Recently, there has been a significant shift towards multimodal architectures with deep learning strategies due to their ability to handle and incorporate complex data modalities. In this paper, we developed a novel multimodal ASD diagnosis architecture, referred to as Multi-Head CNN with BERT (MCBERT), which integrates bidirectional encoder representations from transformers (BERT) for meta-features and a multi-head convolutional neural network (MCNN) for the brain image modality. The MCNN incorporates two attention mechanisms to capture spatial (SAC) and channel (CAC) features. The outputs of BERT and MCNN are then fused and processed through a classification module to generate the final diagnosis. We employed the ABIDE-I dataset, a multimodal dataset, and conducted a leave-one-site-out classification to assess the model's effectiveness comprehensively. Experimental simulations demonstrate that the proposed architecture achieves a high accuracy of 93.4 %. Furthermore, the exploration of functional MRI data may provide a deeper understanding of the underlying characteristics of ASD.</t>
        </is>
      </c>
      <c r="W16" s="43" t="inlineStr">
        <is>
          <t>title_abstract_plus_targeted_primary_source_verification</t>
        </is>
      </c>
      <c r="X16" s="43" t="inlineStr">
        <is>
          <t>doi:10.1016/j.biopsycho.2024.108976</t>
        </is>
      </c>
      <c r="Y16" s="43">
        <f>COUNTIF($A$2:$A$431,A16)</f>
        <v/>
      </c>
      <c r="Z16" s="41">
        <f>IF(D16="Provisional include",IFERROR(IF(INDEX('Texto_completo_192'!$K$2:$K$193,MATCH(A16,'Texto_completo_192'!$A$2:$A$193,0))=0,"",INDEX('Texto_completo_192'!$K$2:$K$193,MATCH(A16,'Texto_completo_192'!$A$2:$A$193,0))),""),IF(D16="Excluded",J16,""))</f>
        <v/>
      </c>
      <c r="AA16" s="43">
        <f>IF(D16="Provisional include",IFERROR(IF(INDEX('Texto_completo_192'!$L$2:$L$193,MATCH(A16,'Texto_completo_192'!$A$2:$A$193,0))=0,"",INDEX('Texto_completo_192'!$L$2:$L$193,MATCH(A16,'Texto_completo_192'!$A$2:$A$193,0))),""),"")</f>
        <v/>
      </c>
      <c r="AB16" s="99">
        <f>IF(D16="Provisional include",IFERROR(IF(INDEX('Texto_completo_192'!$M$2:$M$193,MATCH(A16,'Texto_completo_192'!$A$2:$A$193,0))=0,"",INDEX('Texto_completo_192'!$M$2:$M$193,MATCH(A16,'Texto_completo_192'!$A$2:$A$193,0))),""),"")</f>
        <v/>
      </c>
    </row>
    <row r="17" ht="34" customHeight="1">
      <c r="A17" s="98" t="n">
        <v>16</v>
      </c>
      <c r="B17" s="43" t="inlineStr">
        <is>
          <t>include_after_title_abstract_screen</t>
        </is>
      </c>
      <c r="C17" s="41" t="inlineStr">
        <is>
          <t>Incluir provisionalmente</t>
        </is>
      </c>
      <c r="D17" s="43" t="inlineStr">
        <is>
          <t>Provisional include</t>
        </is>
      </c>
      <c r="E17" s="43" t="inlineStr">
        <is>
          <t>Sí</t>
        </is>
      </c>
      <c r="F17" s="43" t="inlineStr">
        <is>
          <t>Title/abstract screening</t>
        </is>
      </c>
      <c r="G17" s="41">
        <f>IF(D17="Provisional include",IFERROR(INDEX('Texto_completo_192'!$H$2:$H$193,MATCH(A17,'Texto_completo_192'!$A$2:$A$193,0)),"Not recorded"),IF(D17="Report not retrieved","Not retrieved","Not applicable"))</f>
        <v/>
      </c>
      <c r="H17" s="41">
        <f>IF(D17="Provisional include",IFERROR(INDEX('Texto_completo_192'!$J$2:$J$193,MATCH(A17,'Texto_completo_192'!$A$2:$A$193,0)),"Pending adjudication"),IF(D17="Report not retrieved","Report not retrieved","Not applicable"))</f>
        <v/>
      </c>
      <c r="I17" s="41" t="str"/>
      <c r="J17" s="41" t="inlineStr">
        <is>
          <t>Estudio primario o implementación/evaluación empírica de IA, aprendizaje automático o modelado computacional aplicado a ASD, riesgo, caracterización, apoyo o intervención.</t>
        </is>
      </c>
      <c r="K17" s="43" t="n"/>
      <c r="L17" s="43" t="n"/>
      <c r="M17" s="98" t="n">
        <v>2025</v>
      </c>
      <c r="N17" s="41" t="inlineStr">
        <is>
          <t>Unraveling pathogenesis and potential biomarkers for autism spectrum disorder associated with HIF1A pathway based on machine learning and experiment validation</t>
        </is>
      </c>
      <c r="O17" s="43" t="inlineStr">
        <is>
          <t>Jinru Cui and Heli Li and Cong Hu and Feiyan Zhang and Yunjie Li and Ying Weng and Liping Yang and Yingying Li and Minglan Yao and Hao Li and Xiaoping Luo and Yan Hao</t>
        </is>
      </c>
      <c r="P17" s="43" t="inlineStr">
        <is>
          <t>10.1016/j.nbd.2024.106763</t>
        </is>
      </c>
      <c r="Q17" s="41" t="inlineStr">
        <is>
          <t>Neurobiology of Disease</t>
        </is>
      </c>
      <c r="R17" s="43" t="inlineStr">
        <is>
          <t>article</t>
        </is>
      </c>
      <c r="S17" s="43" t="inlineStr">
        <is>
          <t>Academic Press Inc.</t>
        </is>
      </c>
      <c r="T17" s="43" t="inlineStr">
        <is>
          <t>https://www.sciencedirect.com/science/article/pii/S0969996124003656</t>
        </is>
      </c>
      <c r="U17" s="41" t="str"/>
      <c r="V17" s="43" t="inlineStr">
        <is>
          <t>Background: Autism spectrum disorder (ASD) is a neurodevelopmental disorder with a high social burden and limited treatments. Hypoxic condition of the brain is considered an important pathological mechanism of ASD. HIF1A is a key participant in brain hypoxia, but its contribution to the pathophysiological landscape of ASD remains unclear. Methods: ASD-related datasets were obtained from GEO database, and HIF1A-related genes from GeneCards. Co-expression module analysis identified module genes, which were intersected with HIF1A-related genes to identify common genes. Machine learning identified hub genes from intersection genes and PPI networks were constructed to explore relationships among hub and HIF1A. Single-cell RNA sequencing analyzed hub gene distribution across cell clusters. ASD mouse model was created by inducing maternal immune activation (MIA) with poly(I:C) injections, verified through behavioral tests. Validation of HIF1A pathway and hub genes was confirmed through Western Blot, qPCR, and immunofluorescence in ASD mice and microglia BV-2 cells. Results: Using CEMiTool and GeneCards, 45 genes associated with ASD and HIF1A pathway were identified. Machine learning identified CDKN1A, ETS2, LYN, and SLC16A3 as potential ASD diagnostic markers. Single-cell sequencing pinpointed activated microglia as key immune cells. Behavioral tests showed MIA offspring mice exhibited typical ASD-like behaviors. Immunofluorescence confirmed the activation of microglia and HIF1A pathway in frontal cortex of ASD mice. Additionally, IL-6 contributed to ASD by activating JUN/HIF1A pathway, affecting CDKN1A, LYN, and SLC16A3 expression in microglia. Conclusions: HIF1A-related genes CDKN1A, ETS2, LYN, and SLC16A3 are strong diagnostic markers for ASD and the activation of IL-6/JUN/HIF1A pathway in microglia contributes to the pathogenesis of ASD.</t>
        </is>
      </c>
      <c r="W17" s="43" t="inlineStr">
        <is>
          <t>title_abstract_plus_targeted_primary_source_verification</t>
        </is>
      </c>
      <c r="X17" s="43" t="inlineStr">
        <is>
          <t>doi:10.1016/j.nbd.2024.106763</t>
        </is>
      </c>
      <c r="Y17" s="43">
        <f>COUNTIF($A$2:$A$431,A17)</f>
        <v/>
      </c>
      <c r="Z17" s="41">
        <f>IF(D17="Provisional include",IFERROR(IF(INDEX('Texto_completo_192'!$K$2:$K$193,MATCH(A17,'Texto_completo_192'!$A$2:$A$193,0))=0,"",INDEX('Texto_completo_192'!$K$2:$K$193,MATCH(A17,'Texto_completo_192'!$A$2:$A$193,0))),""),IF(D17="Excluded",J17,""))</f>
        <v/>
      </c>
      <c r="AA17" s="43">
        <f>IF(D17="Provisional include",IFERROR(IF(INDEX('Texto_completo_192'!$L$2:$L$193,MATCH(A17,'Texto_completo_192'!$A$2:$A$193,0))=0,"",INDEX('Texto_completo_192'!$L$2:$L$193,MATCH(A17,'Texto_completo_192'!$A$2:$A$193,0))),""),"")</f>
        <v/>
      </c>
      <c r="AB17" s="99">
        <f>IF(D17="Provisional include",IFERROR(IF(INDEX('Texto_completo_192'!$M$2:$M$193,MATCH(A17,'Texto_completo_192'!$A$2:$A$193,0))=0,"",INDEX('Texto_completo_192'!$M$2:$M$193,MATCH(A17,'Texto_completo_192'!$A$2:$A$193,0))),""),"")</f>
        <v/>
      </c>
    </row>
    <row r="18" ht="34" customHeight="1">
      <c r="A18" s="98" t="n">
        <v>17</v>
      </c>
      <c r="B18" s="43" t="inlineStr">
        <is>
          <t>already_in_current_276</t>
        </is>
      </c>
      <c r="C18" s="41" t="inlineStr">
        <is>
          <t>No agregar: ya está en los 276</t>
        </is>
      </c>
      <c r="D18" s="43" t="inlineStr">
        <is>
          <t>Already in base 276</t>
        </is>
      </c>
      <c r="E18" s="43" t="inlineStr">
        <is>
          <t>No</t>
        </is>
      </c>
      <c r="F18" s="43" t="inlineStr">
        <is>
          <t>Deduplication against base corpus</t>
        </is>
      </c>
      <c r="G18" s="41">
        <f>IF(D18="Provisional include",IFERROR(INDEX('Texto_completo_192'!$H$2:$H$193,MATCH(A18,'Texto_completo_192'!$A$2:$A$193,0)),"Not recorded"),IF(D18="Report not retrieved","Not retrieved","Not applicable"))</f>
        <v/>
      </c>
      <c r="H18" s="41">
        <f>IF(D18="Provisional include",IFERROR(INDEX('Texto_completo_192'!$J$2:$J$193,MATCH(A18,'Texto_completo_192'!$A$2:$A$193,0)),"Pending adjudication"),IF(D18="Report not retrieved","Report not retrieved","Not applicable"))</f>
        <v/>
      </c>
      <c r="I18" s="41" t="str"/>
      <c r="J18" s="41" t="inlineStr">
        <is>
          <t>Coincidencia por DOI o título normalizado con el corpus analítico vigente de 276 estudios.</t>
        </is>
      </c>
      <c r="K18" s="43" t="n"/>
      <c r="L18" s="43" t="n">
        <v>203</v>
      </c>
      <c r="M18" s="98" t="n">
        <v>2025</v>
      </c>
      <c r="N18" s="41" t="inlineStr">
        <is>
          <t>Multimodal autism detection: Deep hybrid model with improved feature level fusion</t>
        </is>
      </c>
      <c r="O18" s="43" t="inlineStr">
        <is>
          <t>S Vidivelli and P Padmakumari and P Shanthi</t>
        </is>
      </c>
      <c r="P18" s="43" t="inlineStr">
        <is>
          <t>10.1016/j.cmpb.2024.108492</t>
        </is>
      </c>
      <c r="Q18" s="41" t="inlineStr">
        <is>
          <t>Computer Methods and Programs in Biomedicine</t>
        </is>
      </c>
      <c r="R18" s="43" t="inlineStr">
        <is>
          <t>article</t>
        </is>
      </c>
      <c r="S18" s="43" t="inlineStr">
        <is>
          <t>Elsevier Ireland Ltd</t>
        </is>
      </c>
      <c r="T18" s="43" t="inlineStr">
        <is>
          <t>https://www.sciencedirect.com/science/article/pii/S0169260724004851</t>
        </is>
      </c>
      <c r="U18" s="41" t="str"/>
      <c r="V18" s="43" t="inlineStr">
        <is>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is>
      </c>
      <c r="W18" s="43" t="inlineStr">
        <is>
          <t>title_abstract_plus_targeted_primary_source_verification</t>
        </is>
      </c>
      <c r="X18" s="43" t="inlineStr">
        <is>
          <t>doi:10.1016/j.cmpb.2024.108492</t>
        </is>
      </c>
      <c r="Y18" s="43">
        <f>COUNTIF($A$2:$A$431,A18)</f>
        <v/>
      </c>
      <c r="Z18" s="41">
        <f>IF(D18="Provisional include",IFERROR(IF(INDEX('Texto_completo_192'!$K$2:$K$193,MATCH(A18,'Texto_completo_192'!$A$2:$A$193,0))=0,"",INDEX('Texto_completo_192'!$K$2:$K$193,MATCH(A18,'Texto_completo_192'!$A$2:$A$193,0))),""),IF(D18="Excluded",J18,""))</f>
        <v/>
      </c>
      <c r="AA18" s="43">
        <f>IF(D18="Provisional include",IFERROR(IF(INDEX('Texto_completo_192'!$L$2:$L$193,MATCH(A18,'Texto_completo_192'!$A$2:$A$193,0))=0,"",INDEX('Texto_completo_192'!$L$2:$L$193,MATCH(A18,'Texto_completo_192'!$A$2:$A$193,0))),""),"")</f>
        <v/>
      </c>
      <c r="AB18" s="99">
        <f>IF(D18="Provisional include",IFERROR(IF(INDEX('Texto_completo_192'!$M$2:$M$193,MATCH(A18,'Texto_completo_192'!$A$2:$A$193,0))=0,"",INDEX('Texto_completo_192'!$M$2:$M$193,MATCH(A18,'Texto_completo_192'!$A$2:$A$193,0))),""),"")</f>
        <v/>
      </c>
    </row>
    <row r="19" ht="34" customHeight="1">
      <c r="A19" s="98" t="n">
        <v>18</v>
      </c>
      <c r="B19" s="43" t="inlineStr">
        <is>
          <t>exclude_no_qualifying_ai_application</t>
        </is>
      </c>
      <c r="C19" s="41" t="inlineStr">
        <is>
          <t>Excluir: sin aplicación de IA elegible</t>
        </is>
      </c>
      <c r="D19" s="43" t="inlineStr">
        <is>
          <t>Excluded</t>
        </is>
      </c>
      <c r="E19" s="43" t="inlineStr">
        <is>
          <t>No</t>
        </is>
      </c>
      <c r="F19" s="43" t="inlineStr">
        <is>
          <t>Title/abstract screening</t>
        </is>
      </c>
      <c r="G19" s="41">
        <f>IF(D19="Provisional include",IFERROR(INDEX('Texto_completo_192'!$H$2:$H$193,MATCH(A19,'Texto_completo_192'!$A$2:$A$193,0)),"Not recorded"),IF(D19="Report not retrieved","Not retrieved","Not applicable"))</f>
        <v/>
      </c>
      <c r="H19" s="41">
        <f>IF(D19="Provisional include",IFERROR(INDEX('Texto_completo_192'!$J$2:$J$193,MATCH(A19,'Texto_completo_192'!$A$2:$A$193,0)),"Pending adjudication"),IF(D19="Report not retrieved","Report not retrieved","Not applicable"))</f>
        <v/>
      </c>
      <c r="I19" s="41" t="str"/>
      <c r="J19" s="41" t="inlineStr">
        <is>
          <t>El trabajo no implementa ni evalúa una técnica de IA/ML como componente sustantivo del estudio de ASD.</t>
        </is>
      </c>
      <c r="K19" s="43" t="n"/>
      <c r="L19" s="43" t="n"/>
      <c r="M19" s="98" t="n">
        <v>2025</v>
      </c>
      <c r="N19" s="41" t="inlineStr">
        <is>
          <t>What About Life Skills? Tailoring Interventions for Autism and Beyond</t>
        </is>
      </c>
      <c r="O19" s="43" t="inlineStr">
        <is>
          <t>Elaine B Clarke and Amie Duncan and Catherine Lord</t>
        </is>
      </c>
      <c r="P19" s="43" t="inlineStr">
        <is>
          <t>10.1016/j.jaac.2024.12.012</t>
        </is>
      </c>
      <c r="Q19" s="41" t="inlineStr">
        <is>
          <t>Journal of the American Academy of Child and Adolescent Psychiatry</t>
        </is>
      </c>
      <c r="R19" s="43" t="inlineStr">
        <is>
          <t>article</t>
        </is>
      </c>
      <c r="S19" s="43" t="inlineStr">
        <is>
          <t>Elsevier Inc.</t>
        </is>
      </c>
      <c r="T19" s="43" t="inlineStr">
        <is>
          <t>https://www.sciencedirect.com/science/article/pii/S0890856725000851</t>
        </is>
      </c>
      <c r="U19" s="41" t="str"/>
      <c r="V19" s="43" t="n"/>
      <c r="W19" s="43" t="inlineStr">
        <is>
          <t>title_abstract_plus_targeted_primary_source_verification</t>
        </is>
      </c>
      <c r="X19" s="43" t="inlineStr">
        <is>
          <t>doi:10.1016/j.jaac.2024.12.012</t>
        </is>
      </c>
      <c r="Y19" s="43">
        <f>COUNTIF($A$2:$A$431,A19)</f>
        <v/>
      </c>
      <c r="Z19" s="41">
        <f>IF(D19="Provisional include",IFERROR(IF(INDEX('Texto_completo_192'!$K$2:$K$193,MATCH(A19,'Texto_completo_192'!$A$2:$A$193,0))=0,"",INDEX('Texto_completo_192'!$K$2:$K$193,MATCH(A19,'Texto_completo_192'!$A$2:$A$193,0))),""),IF(D19="Excluded",J19,""))</f>
        <v/>
      </c>
      <c r="AA19" s="43">
        <f>IF(D19="Provisional include",IFERROR(IF(INDEX('Texto_completo_192'!$L$2:$L$193,MATCH(A19,'Texto_completo_192'!$A$2:$A$193,0))=0,"",INDEX('Texto_completo_192'!$L$2:$L$193,MATCH(A19,'Texto_completo_192'!$A$2:$A$193,0))),""),"")</f>
        <v/>
      </c>
      <c r="AB19" s="99">
        <f>IF(D19="Provisional include",IFERROR(IF(INDEX('Texto_completo_192'!$M$2:$M$193,MATCH(A19,'Texto_completo_192'!$A$2:$A$193,0))=0,"",INDEX('Texto_completo_192'!$M$2:$M$193,MATCH(A19,'Texto_completo_192'!$A$2:$A$193,0))),""),"")</f>
        <v/>
      </c>
    </row>
    <row r="20" ht="34" customHeight="1">
      <c r="A20" s="98" t="n">
        <v>19</v>
      </c>
      <c r="B20" s="43" t="inlineStr">
        <is>
          <t>already_in_current_276</t>
        </is>
      </c>
      <c r="C20" s="41" t="inlineStr">
        <is>
          <t>No agregar: ya está en los 276</t>
        </is>
      </c>
      <c r="D20" s="43" t="inlineStr">
        <is>
          <t>Already in base 276</t>
        </is>
      </c>
      <c r="E20" s="43" t="inlineStr">
        <is>
          <t>No</t>
        </is>
      </c>
      <c r="F20" s="43" t="inlineStr">
        <is>
          <t>Deduplication against base corpus</t>
        </is>
      </c>
      <c r="G20" s="41">
        <f>IF(D20="Provisional include",IFERROR(INDEX('Texto_completo_192'!$H$2:$H$193,MATCH(A20,'Texto_completo_192'!$A$2:$A$193,0)),"Not recorded"),IF(D20="Report not retrieved","Not retrieved","Not applicable"))</f>
        <v/>
      </c>
      <c r="H20" s="41">
        <f>IF(D20="Provisional include",IFERROR(INDEX('Texto_completo_192'!$J$2:$J$193,MATCH(A20,'Texto_completo_192'!$A$2:$A$193,0)),"Pending adjudication"),IF(D20="Report not retrieved","Report not retrieved","Not applicable"))</f>
        <v/>
      </c>
      <c r="I20" s="41" t="str"/>
      <c r="J20" s="41" t="inlineStr">
        <is>
          <t>Coincidencia por DOI o título normalizado con el corpus analítico vigente de 276 estudios.</t>
        </is>
      </c>
      <c r="K20" s="43" t="n"/>
      <c r="L20" s="43" t="n">
        <v>92</v>
      </c>
      <c r="M20" s="98" t="n">
        <v>2025</v>
      </c>
      <c r="N20" s="41" t="inlineStr">
        <is>
          <t>Learning discriminative functional connectivity networks for identifying Autism spectrum disorder</t>
        </is>
      </c>
      <c r="O20" s="43" t="inlineStr">
        <is>
          <t>Mengxue Pang and Lei Liu and Feng Zhao and Bin Fu and Limei Zhang and Lishan Qiao</t>
        </is>
      </c>
      <c r="P20" s="43" t="inlineStr">
        <is>
          <t>10.1016/j.bspc.2024.107466</t>
        </is>
      </c>
      <c r="Q20" s="41" t="inlineStr">
        <is>
          <t>Biomedical Signal Processing and Control</t>
        </is>
      </c>
      <c r="R20" s="43" t="inlineStr">
        <is>
          <t>article</t>
        </is>
      </c>
      <c r="S20" s="43" t="inlineStr">
        <is>
          <t>Elsevier Ltd</t>
        </is>
      </c>
      <c r="T20" s="43" t="inlineStr">
        <is>
          <t>https://www.sciencedirect.com/science/article/pii/S1746809424015246</t>
        </is>
      </c>
      <c r="U20" s="41" t="str"/>
      <c r="V20" s="43" t="inlineStr">
        <is>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is>
      </c>
      <c r="W20" s="43" t="inlineStr">
        <is>
          <t>title_abstract_plus_targeted_primary_source_verification</t>
        </is>
      </c>
      <c r="X20" s="43" t="inlineStr">
        <is>
          <t>doi:10.1016/j.bspc.2024.107466</t>
        </is>
      </c>
      <c r="Y20" s="43">
        <f>COUNTIF($A$2:$A$431,A20)</f>
        <v/>
      </c>
      <c r="Z20" s="41">
        <f>IF(D20="Provisional include",IFERROR(IF(INDEX('Texto_completo_192'!$K$2:$K$193,MATCH(A20,'Texto_completo_192'!$A$2:$A$193,0))=0,"",INDEX('Texto_completo_192'!$K$2:$K$193,MATCH(A20,'Texto_completo_192'!$A$2:$A$193,0))),""),IF(D20="Excluded",J20,""))</f>
        <v/>
      </c>
      <c r="AA20" s="43">
        <f>IF(D20="Provisional include",IFERROR(IF(INDEX('Texto_completo_192'!$L$2:$L$193,MATCH(A20,'Texto_completo_192'!$A$2:$A$193,0))=0,"",INDEX('Texto_completo_192'!$L$2:$L$193,MATCH(A20,'Texto_completo_192'!$A$2:$A$193,0))),""),"")</f>
        <v/>
      </c>
      <c r="AB20" s="99">
        <f>IF(D20="Provisional include",IFERROR(IF(INDEX('Texto_completo_192'!$M$2:$M$193,MATCH(A20,'Texto_completo_192'!$A$2:$A$193,0))=0,"",INDEX('Texto_completo_192'!$M$2:$M$193,MATCH(A20,'Texto_completo_192'!$A$2:$A$193,0))),""),"")</f>
        <v/>
      </c>
    </row>
    <row r="21" ht="34" customHeight="1">
      <c r="A21" s="98" t="n">
        <v>20</v>
      </c>
      <c r="B21" s="43" t="inlineStr">
        <is>
          <t>already_in_current_276</t>
        </is>
      </c>
      <c r="C21" s="41" t="inlineStr">
        <is>
          <t>No agregar: ya está en los 276</t>
        </is>
      </c>
      <c r="D21" s="43" t="inlineStr">
        <is>
          <t>Already in base 276</t>
        </is>
      </c>
      <c r="E21" s="43" t="inlineStr">
        <is>
          <t>No</t>
        </is>
      </c>
      <c r="F21" s="43" t="inlineStr">
        <is>
          <t>Deduplication against base corpus</t>
        </is>
      </c>
      <c r="G21" s="41">
        <f>IF(D21="Provisional include",IFERROR(INDEX('Texto_completo_192'!$H$2:$H$193,MATCH(A21,'Texto_completo_192'!$A$2:$A$193,0)),"Not recorded"),IF(D21="Report not retrieved","Not retrieved","Not applicable"))</f>
        <v/>
      </c>
      <c r="H21" s="41">
        <f>IF(D21="Provisional include",IFERROR(INDEX('Texto_completo_192'!$J$2:$J$193,MATCH(A21,'Texto_completo_192'!$A$2:$A$193,0)),"Pending adjudication"),IF(D21="Report not retrieved","Report not retrieved","Not applicable"))</f>
        <v/>
      </c>
      <c r="I21" s="41" t="str"/>
      <c r="J21" s="41" t="inlineStr">
        <is>
          <t>Coincidencia por DOI o título normalizado con el corpus analítico vigente de 276 estudios.</t>
        </is>
      </c>
      <c r="K21" s="43" t="n"/>
      <c r="L21" s="43" t="n">
        <v>11</v>
      </c>
      <c r="M21" s="98" t="n">
        <v>2025</v>
      </c>
      <c r="N21" s="41" t="inlineStr">
        <is>
          <t>Data Mining–Based Model for Computer-Aided Diagnosis of Autism and Gelotophobia: Mixed Methods Deep Learning Approach</t>
        </is>
      </c>
      <c r="O21" s="43" t="inlineStr">
        <is>
          <t>Mohamed Eldawansy and Hazem El Bakry and Samaa M Shohieb</t>
        </is>
      </c>
      <c r="P21" s="43" t="inlineStr">
        <is>
          <t>10.2196/72115</t>
        </is>
      </c>
      <c r="Q21" s="41" t="inlineStr">
        <is>
          <t>JMIR Formative Research</t>
        </is>
      </c>
      <c r="R21" s="43" t="inlineStr">
        <is>
          <t>article</t>
        </is>
      </c>
      <c r="S21" s="43" t="inlineStr">
        <is>
          <t>JMIR Publications Inc.</t>
        </is>
      </c>
      <c r="T21" s="43" t="inlineStr">
        <is>
          <t>https://formative.jmir.org/2026/1/e91833</t>
        </is>
      </c>
      <c r="U21" s="41" t="inlineStr">
        <is>
          <t>El artículo ya está en los 276 y tiene una expresión de preocupación posterior (DOI 10.2196/91833). No cambia N automáticamente, pero requiere bandera de integridad.</t>
        </is>
      </c>
      <c r="V21" s="43" t="inlineStr">
        <is>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is>
      </c>
      <c r="W21" s="43" t="inlineStr">
        <is>
          <t>title_abstract_plus_targeted_primary_source_verification</t>
        </is>
      </c>
      <c r="X21" s="43" t="inlineStr">
        <is>
          <t>doi:10.2196/72115</t>
        </is>
      </c>
      <c r="Y21" s="43">
        <f>COUNTIF($A$2:$A$431,A21)</f>
        <v/>
      </c>
      <c r="Z21" s="41">
        <f>IF(D21="Provisional include",IFERROR(IF(INDEX('Texto_completo_192'!$K$2:$K$193,MATCH(A21,'Texto_completo_192'!$A$2:$A$193,0))=0,"",INDEX('Texto_completo_192'!$K$2:$K$193,MATCH(A21,'Texto_completo_192'!$A$2:$A$193,0))),""),IF(D21="Excluded",J21,""))</f>
        <v/>
      </c>
      <c r="AA21" s="43">
        <f>IF(D21="Provisional include",IFERROR(IF(INDEX('Texto_completo_192'!$L$2:$L$193,MATCH(A21,'Texto_completo_192'!$A$2:$A$193,0))=0,"",INDEX('Texto_completo_192'!$L$2:$L$193,MATCH(A21,'Texto_completo_192'!$A$2:$A$193,0))),""),"")</f>
        <v/>
      </c>
      <c r="AB21" s="99">
        <f>IF(D21="Provisional include",IFERROR(IF(INDEX('Texto_completo_192'!$M$2:$M$193,MATCH(A21,'Texto_completo_192'!$A$2:$A$193,0))=0,"",INDEX('Texto_completo_192'!$M$2:$M$193,MATCH(A21,'Texto_completo_192'!$A$2:$A$193,0))),""),"")</f>
        <v/>
      </c>
    </row>
    <row r="22" ht="34" customHeight="1">
      <c r="A22" s="98" t="n">
        <v>21</v>
      </c>
      <c r="B22" s="43" t="inlineStr">
        <is>
          <t>include_after_title_abstract_screen</t>
        </is>
      </c>
      <c r="C22" s="41" t="inlineStr">
        <is>
          <t>Incluir provisionalmente</t>
        </is>
      </c>
      <c r="D22" s="43" t="inlineStr">
        <is>
          <t>Provisional include</t>
        </is>
      </c>
      <c r="E22" s="43" t="inlineStr">
        <is>
          <t>Sí</t>
        </is>
      </c>
      <c r="F22" s="43" t="inlineStr">
        <is>
          <t>Title/abstract screening</t>
        </is>
      </c>
      <c r="G22" s="41">
        <f>IF(D22="Provisional include",IFERROR(INDEX('Texto_completo_192'!$H$2:$H$193,MATCH(A22,'Texto_completo_192'!$A$2:$A$193,0)),"Not recorded"),IF(D22="Report not retrieved","Not retrieved","Not applicable"))</f>
        <v/>
      </c>
      <c r="H22" s="41">
        <f>IF(D22="Provisional include",IFERROR(INDEX('Texto_completo_192'!$J$2:$J$193,MATCH(A22,'Texto_completo_192'!$A$2:$A$193,0)),"Pending adjudication"),IF(D22="Report not retrieved","Report not retrieved","Not applicable"))</f>
        <v/>
      </c>
      <c r="I22" s="41" t="str"/>
      <c r="J22" s="41" t="inlineStr">
        <is>
          <t>Estudio primario o implementación/evaluación empírica de IA, aprendizaje automático o modelado computacional aplicado a ASD, riesgo, caracterización, apoyo o intervención.</t>
        </is>
      </c>
      <c r="K22" s="43" t="n"/>
      <c r="L22" s="43" t="n"/>
      <c r="M22" s="98" t="n">
        <v>2025</v>
      </c>
      <c r="N22" s="41" t="inlineStr">
        <is>
          <t>Screening biomarkers for autism spectrum disorder using plasma proteomics combined with machine learning methods</t>
        </is>
      </c>
      <c r="O22" s="43" t="inlineStr">
        <is>
          <t>Xiaoxiao Tang and Xiaoqian Ran and Zhiyuan Liang and Hongbin Zhuang and Xi Yan and Chengyun Feng and Ayesha Qureshi and Yan Gao and Liming Shen</t>
        </is>
      </c>
      <c r="P22" s="43" t="inlineStr">
        <is>
          <t>10.1016/j.cca.2024.120018</t>
        </is>
      </c>
      <c r="Q22" s="41" t="inlineStr">
        <is>
          <t>Clinica Chimica Acta</t>
        </is>
      </c>
      <c r="R22" s="43" t="inlineStr">
        <is>
          <t>article</t>
        </is>
      </c>
      <c r="S22" s="43" t="inlineStr">
        <is>
          <t>Elsevier B.V.</t>
        </is>
      </c>
      <c r="T22" s="43" t="inlineStr">
        <is>
          <t>https://www.sciencedirect.com/science/article/pii/S000989812402271X</t>
        </is>
      </c>
      <c r="U22" s="41" t="str"/>
      <c r="V22" s="43" t="inlineStr">
        <is>
          <t>Background and aims: Autism spectrum disorder (ASD) is a common neurodevelopmental disorder in children. Early intervention is effective. Investigation of novel blood biomarkers of ASD facilitates early detection and intervention. Materials and Methods: Sequential window acquisition of all theoretical spectra-mass spectrometry (SWATH-MS)-based proteomics technology and 30 DSM-V defined ASD cases versus age- and sex-matched controls were initially evaluated, and candidate biomarkers were screened using machine learning methods. Candidate biomarkers were validated by targeted proteomics multiple reaction monitoring (MRM) analysis using an independent group of 30 ASD cases vs. controls. Results: Fifty-one differentially expressed proteins (DEPs) were identified by SWATH analysis. They were associated with the immune response, complements and coagulation cascade pathways, and apolipoprotein-related metabolic pathways. Machine learning analysis screened 10 proteins as biomarker combinations (TFRC, PPBP, APCS, ALDH1A1, CD5L, SPARC, FGG, SHBG, S100A9, and PF4V1). In the MRM analysis, four proteins (PPBP, APCS, FGG, and PF4V1) were significantly different between the groups, and their combination as a screening indicator showed high potential (AUC = 0.8087, 95 % confidence interval 0.6904–0.9252, p &lt; 0.0001). Conclusions: Our study provides data that suggests that a few plasma proteins have potential use in screening for ASD.</t>
        </is>
      </c>
      <c r="W22" s="43" t="inlineStr">
        <is>
          <t>title_abstract_plus_targeted_primary_source_verification</t>
        </is>
      </c>
      <c r="X22" s="43" t="inlineStr">
        <is>
          <t>doi:10.1016/j.cca.2024.120018</t>
        </is>
      </c>
      <c r="Y22" s="43">
        <f>COUNTIF($A$2:$A$431,A22)</f>
        <v/>
      </c>
      <c r="Z22" s="41">
        <f>IF(D22="Provisional include",IFERROR(IF(INDEX('Texto_completo_192'!$K$2:$K$193,MATCH(A22,'Texto_completo_192'!$A$2:$A$193,0))=0,"",INDEX('Texto_completo_192'!$K$2:$K$193,MATCH(A22,'Texto_completo_192'!$A$2:$A$193,0))),""),IF(D22="Excluded",J22,""))</f>
        <v/>
      </c>
      <c r="AA22" s="43">
        <f>IF(D22="Provisional include",IFERROR(IF(INDEX('Texto_completo_192'!$L$2:$L$193,MATCH(A22,'Texto_completo_192'!$A$2:$A$193,0))=0,"",INDEX('Texto_completo_192'!$L$2:$L$193,MATCH(A22,'Texto_completo_192'!$A$2:$A$193,0))),""),"")</f>
        <v/>
      </c>
      <c r="AB22" s="99">
        <f>IF(D22="Provisional include",IFERROR(IF(INDEX('Texto_completo_192'!$M$2:$M$193,MATCH(A22,'Texto_completo_192'!$A$2:$A$193,0))=0,"",INDEX('Texto_completo_192'!$M$2:$M$193,MATCH(A22,'Texto_completo_192'!$A$2:$A$193,0))),""),"")</f>
        <v/>
      </c>
    </row>
    <row r="23" ht="34" customHeight="1">
      <c r="A23" s="98" t="n">
        <v>22</v>
      </c>
      <c r="B23" s="43" t="inlineStr">
        <is>
          <t>exclude_secondary_or_nonempirical_publication</t>
        </is>
      </c>
      <c r="C23" s="41" t="inlineStr">
        <is>
          <t>Excluir: publicación secundaria/no empírica</t>
        </is>
      </c>
      <c r="D23" s="43" t="inlineStr">
        <is>
          <t>Excluded</t>
        </is>
      </c>
      <c r="E23" s="43" t="inlineStr">
        <is>
          <t>No</t>
        </is>
      </c>
      <c r="F23" s="43" t="inlineStr">
        <is>
          <t>Title/abstract screening</t>
        </is>
      </c>
      <c r="G23" s="41">
        <f>IF(D23="Provisional include",IFERROR(INDEX('Texto_completo_192'!$H$2:$H$193,MATCH(A23,'Texto_completo_192'!$A$2:$A$193,0)),"Not recorded"),IF(D23="Report not retrieved","Not retrieved","Not applicable"))</f>
        <v/>
      </c>
      <c r="H23" s="41">
        <f>IF(D23="Provisional include",IFERROR(INDEX('Texto_completo_192'!$J$2:$J$193,MATCH(A23,'Texto_completo_192'!$A$2:$A$193,0)),"Pending adjudication"),IF(D23="Report not retrieved","Report not retrieved","Not applicable"))</f>
        <v/>
      </c>
      <c r="I23" s="41" t="str"/>
      <c r="J23" s="41" t="inlineStr">
        <is>
          <t>Revisión, metaanálisis, encuesta de literatura, protocolo, perspectiva, carta, editorial o capítulo de síntesis sin estudio primario elegible.</t>
        </is>
      </c>
      <c r="K23" s="43" t="n"/>
      <c r="L23" s="43" t="n"/>
      <c r="M23" s="98" t="n">
        <v>2025</v>
      </c>
      <c r="N23" s="41" t="inlineStr">
        <is>
          <t>Latest clinical frontiers related to autism diagnostic strategies</t>
        </is>
      </c>
      <c r="O23" s="43" t="inlineStr">
        <is>
          <t>Samuele Cortese and Alessio Bellato and Alessandra Gabellone and Lucia Marzulli and Emilia Matera and Valeria Parlatini and Maria Giuseppina Petruzzelli and Antonio M Persico and Richard Delorme and Paolo Fusar-Poli and Corentin J Gosling and Marco Solmi and Lucia Margari</t>
        </is>
      </c>
      <c r="P23" s="43" t="inlineStr">
        <is>
          <t>10.1016/j.xcrm.2024.101916</t>
        </is>
      </c>
      <c r="Q23" s="41" t="inlineStr">
        <is>
          <t>Cell Reports Medicine</t>
        </is>
      </c>
      <c r="R23" s="43" t="inlineStr">
        <is>
          <t>article</t>
        </is>
      </c>
      <c r="S23" s="43" t="inlineStr">
        <is>
          <t>Cell Press</t>
        </is>
      </c>
      <c r="T23" s="43" t="inlineStr">
        <is>
          <t>https://www.sciencedirect.com/science/article/pii/S2666379124006876</t>
        </is>
      </c>
      <c r="U23" s="41" t="str"/>
      <c r="V23" s="43" t="inlineStr">
        <is>
          <t>The diagnosis of autism is currently based on the developmental history, direct observation of behavior, and reported symptoms, supplemented by rating scales/interviews/structured observational evaluations—which is influenced by the clinician's knowledge and experience—with no established diagnostic biomarkers. A growing body of research has been conducted over the past decades to improve diagnostic accuracy. Here, we provide an overview of the current diagnostic assessment process as well as of recent and ongoing developments to support diagnosis in terms of genetic evaluation, telemedicine, digital technologies, use of machine learning/artificial intelligence, and research on candidate diagnostic biomarkers. Genetic testing can meaningfully contribute to the assessment process, but caution is required when interpreting negative results, and more work is needed to strengthen the transferability of genetic information into clinical practice. Digital diagnostic and machine-learning-based analyses are emerging as promising approaches, but larger and more robust studies are needed. To date, there are no available diagnostic biomarkers. Moving forward, international collaborations may help develop multimodal datasets to identify biomarkers, ensure reproducibility, and support clinical translation.</t>
        </is>
      </c>
      <c r="W23" s="43" t="inlineStr">
        <is>
          <t>title_abstract_plus_targeted_primary_source_verification</t>
        </is>
      </c>
      <c r="X23" s="43" t="inlineStr">
        <is>
          <t>doi:10.1016/j.xcrm.2024.101916</t>
        </is>
      </c>
      <c r="Y23" s="43">
        <f>COUNTIF($A$2:$A$431,A23)</f>
        <v/>
      </c>
      <c r="Z23" s="41">
        <f>IF(D23="Provisional include",IFERROR(IF(INDEX('Texto_completo_192'!$K$2:$K$193,MATCH(A23,'Texto_completo_192'!$A$2:$A$193,0))=0,"",INDEX('Texto_completo_192'!$K$2:$K$193,MATCH(A23,'Texto_completo_192'!$A$2:$A$193,0))),""),IF(D23="Excluded",J23,""))</f>
        <v/>
      </c>
      <c r="AA23" s="43">
        <f>IF(D23="Provisional include",IFERROR(IF(INDEX('Texto_completo_192'!$L$2:$L$193,MATCH(A23,'Texto_completo_192'!$A$2:$A$193,0))=0,"",INDEX('Texto_completo_192'!$L$2:$L$193,MATCH(A23,'Texto_completo_192'!$A$2:$A$193,0))),""),"")</f>
        <v/>
      </c>
      <c r="AB23" s="99">
        <f>IF(D23="Provisional include",IFERROR(IF(INDEX('Texto_completo_192'!$M$2:$M$193,MATCH(A23,'Texto_completo_192'!$A$2:$A$193,0))=0,"",INDEX('Texto_completo_192'!$M$2:$M$193,MATCH(A23,'Texto_completo_192'!$A$2:$A$193,0))),""),"")</f>
        <v/>
      </c>
    </row>
    <row r="24" ht="34" customHeight="1">
      <c r="A24" s="98" t="n">
        <v>23</v>
      </c>
      <c r="B24" s="43" t="inlineStr">
        <is>
          <t>include_after_title_abstract_screen</t>
        </is>
      </c>
      <c r="C24" s="41" t="inlineStr">
        <is>
          <t>Incluir provisionalmente</t>
        </is>
      </c>
      <c r="D24" s="43" t="inlineStr">
        <is>
          <t>Provisional include</t>
        </is>
      </c>
      <c r="E24" s="43" t="inlineStr">
        <is>
          <t>Sí</t>
        </is>
      </c>
      <c r="F24" s="43" t="inlineStr">
        <is>
          <t>Title/abstract screening</t>
        </is>
      </c>
      <c r="G24" s="41">
        <f>IF(D24="Provisional include",IFERROR(INDEX('Texto_completo_192'!$H$2:$H$193,MATCH(A24,'Texto_completo_192'!$A$2:$A$193,0)),"Not recorded"),IF(D24="Report not retrieved","Not retrieved","Not applicable"))</f>
        <v/>
      </c>
      <c r="H24" s="41">
        <f>IF(D24="Provisional include",IFERROR(INDEX('Texto_completo_192'!$J$2:$J$193,MATCH(A24,'Texto_completo_192'!$A$2:$A$193,0)),"Pending adjudication"),IF(D24="Report not retrieved","Report not retrieved","Not applicable"))</f>
        <v/>
      </c>
      <c r="I24" s="41" t="str"/>
      <c r="J24" s="41" t="inlineStr">
        <is>
          <t>Estudio primario o implementación/evaluación empírica de IA, aprendizaje automático o modelado computacional aplicado a ASD, riesgo, caracterización, apoyo o intervención.</t>
        </is>
      </c>
      <c r="K24" s="43" t="n"/>
      <c r="L24" s="43" t="n"/>
      <c r="M24" s="98" t="n">
        <v>2025</v>
      </c>
      <c r="N24" s="41" t="inlineStr">
        <is>
          <t>Introducing 3DCNN ResNets for ASD full-body kinematic assessment: A comparison with hand-crafted features</t>
        </is>
      </c>
      <c r="O24" s="43" t="inlineStr">
        <is>
          <t>Alberto Altozano and Maria Eleonora Minissi and Mariano Alcañiz and Javier Marín-Morales</t>
        </is>
      </c>
      <c r="P24" s="43" t="inlineStr">
        <is>
          <t>10.1016/j.eswa.2024.126295</t>
        </is>
      </c>
      <c r="Q24" s="41" t="inlineStr">
        <is>
          <t>Expert Systems with Applications</t>
        </is>
      </c>
      <c r="R24" s="43" t="inlineStr">
        <is>
          <t>article</t>
        </is>
      </c>
      <c r="S24" s="43" t="inlineStr">
        <is>
          <t>Elsevier Ltd</t>
        </is>
      </c>
      <c r="T24" s="43" t="inlineStr">
        <is>
          <t>https://www.sciencedirect.com/science/article/pii/S0957417424031622</t>
        </is>
      </c>
      <c r="U24" s="41" t="str"/>
      <c r="V24" s="43" t="inlineStr">
        <is>
          <t>Autism Spectrum Disorder (ASD) is characterized by challenges in social communication and restricted patterns, with motor abnormalities gaining traction for early detection. However, kinematic analysis in ASD is limited, often lacking robust validation and relying on hand-crafted features for single tasks, leading to inconsistencies across studies. End-to-end models have emerged as promising methods to overcome the need for feature engineering. Our aim is to propose a newly adapted 3DCNN ResNet from action recognition and compare it to widely used hand-crafted features for motor ASD assessment. Specifically, we developed a virtual reality environment with multiple motor tasks and trained models using both approaches. We prioritized a reliable validation framework with subject-wise nestedrepeated cross-validation. Results show the proposed model achieves a maximum accuracy of 85±3%, outperforming state-of-the-art end-to-end models with short 1-to-3 min samples. Our comparative analysis with hand-crafted features shows feature-engineered models outperformed our end-to-end model in certain tasks. However, generalized linear mixed-effects models showed that our end-to-end model achieved a statistically higher mean AUC (0.80±0.03) and Sensitivity (66±3%), while showing less variability across all VR tasks, demonstrating domain generalization and reliability. These findings show that end-to-end models enable less variable and context-independent ASD classification without requiring domain knowledge or task specificity. However, they also recognize the effectiveness of hand-crafted features in specific task scenarios.</t>
        </is>
      </c>
      <c r="W24" s="43" t="inlineStr">
        <is>
          <t>title_abstract_plus_targeted_primary_source_verification</t>
        </is>
      </c>
      <c r="X24" s="43" t="inlineStr">
        <is>
          <t>doi:10.1016/j.eswa.2024.126295</t>
        </is>
      </c>
      <c r="Y24" s="43">
        <f>COUNTIF($A$2:$A$431,A24)</f>
        <v/>
      </c>
      <c r="Z24" s="41">
        <f>IF(D24="Provisional include",IFERROR(IF(INDEX('Texto_completo_192'!$K$2:$K$193,MATCH(A24,'Texto_completo_192'!$A$2:$A$193,0))=0,"",INDEX('Texto_completo_192'!$K$2:$K$193,MATCH(A24,'Texto_completo_192'!$A$2:$A$193,0))),""),IF(D24="Excluded",J24,""))</f>
        <v/>
      </c>
      <c r="AA24" s="43">
        <f>IF(D24="Provisional include",IFERROR(IF(INDEX('Texto_completo_192'!$L$2:$L$193,MATCH(A24,'Texto_completo_192'!$A$2:$A$193,0))=0,"",INDEX('Texto_completo_192'!$L$2:$L$193,MATCH(A24,'Texto_completo_192'!$A$2:$A$193,0))),""),"")</f>
        <v/>
      </c>
      <c r="AB24" s="99">
        <f>IF(D24="Provisional include",IFERROR(IF(INDEX('Texto_completo_192'!$M$2:$M$193,MATCH(A24,'Texto_completo_192'!$A$2:$A$193,0))=0,"",INDEX('Texto_completo_192'!$M$2:$M$193,MATCH(A24,'Texto_completo_192'!$A$2:$A$193,0))),""),"")</f>
        <v/>
      </c>
    </row>
    <row r="25" ht="34" customHeight="1">
      <c r="A25" s="98" t="n">
        <v>24</v>
      </c>
      <c r="B25" s="43" t="inlineStr">
        <is>
          <t>exclude_out_of_scope_topic_or_population</t>
        </is>
      </c>
      <c r="C25" s="41" t="inlineStr">
        <is>
          <t>Excluir: tema/población fuera de alcance</t>
        </is>
      </c>
      <c r="D25" s="43" t="inlineStr">
        <is>
          <t>Excluded</t>
        </is>
      </c>
      <c r="E25" s="43" t="inlineStr">
        <is>
          <t>No</t>
        </is>
      </c>
      <c r="F25" s="43" t="inlineStr">
        <is>
          <t>Title/abstract screening</t>
        </is>
      </c>
      <c r="G25" s="41">
        <f>IF(D25="Provisional include",IFERROR(INDEX('Texto_completo_192'!$H$2:$H$193,MATCH(A25,'Texto_completo_192'!$A$2:$A$193,0)),"Not recorded"),IF(D25="Report not retrieved","Not retrieved","Not applicable"))</f>
        <v/>
      </c>
      <c r="H25" s="41">
        <f>IF(D25="Provisional include",IFERROR(INDEX('Texto_completo_192'!$J$2:$J$193,MATCH(A25,'Texto_completo_192'!$A$2:$A$193,0)),"Pending adjudication"),IF(D25="Report not retrieved","Report not retrieved","Not applicable"))</f>
        <v/>
      </c>
      <c r="I25" s="41" t="str"/>
      <c r="J25" s="41" t="inlineStr">
        <is>
          <t>No estudia ASD en el sentido del protocolo, usa otro significado de ASD o aborda otra población/resultado sin aplicación pertinente al proceso ASD.</t>
        </is>
      </c>
      <c r="K25" s="43" t="n"/>
      <c r="L25" s="43" t="n"/>
      <c r="M25" s="98" t="n">
        <v>2026</v>
      </c>
      <c r="N25" s="41" t="inlineStr">
        <is>
          <t>Families Moving Forward Connect mHealth Intervention for Caregivers of Children With Fetal Alcohol Spectrum Disorders: Randomized Controlled Trial</t>
        </is>
      </c>
      <c r="O25" s="43" t="inlineStr">
        <is>
          <t>Christie L M Petrenko and Madeline N Rockhold and Julianne M Myers and Cristiano Tapparello and Carson Kautz-Turnbull and Emily Speybroeck and Zhi Li and Lynn L Cole and Heather Carmichael Olson</t>
        </is>
      </c>
      <c r="P25" s="43" t="inlineStr">
        <is>
          <t>10.2196/73647</t>
        </is>
      </c>
      <c r="Q25" s="41" t="inlineStr">
        <is>
          <t>JMIR mHealth and uHealth</t>
        </is>
      </c>
      <c r="R25" s="43" t="inlineStr">
        <is>
          <t>article</t>
        </is>
      </c>
      <c r="S25" s="43" t="inlineStr">
        <is>
          <t>JMIR Publications Inc.</t>
        </is>
      </c>
      <c r="T25" s="43" t="inlineStr">
        <is>
          <t>https://doi.org/10.2196/73647</t>
        </is>
      </c>
      <c r="U25" s="41" t="str"/>
      <c r="V25" s="43" t="inlineStr">
        <is>
          <t>Background: Fetal alcohol spectrum disorders (FASD) affect 1.1% to 5% of the general population. Yet, most children with FASD and their families cannot access evidence-based interventions. Mobile health (mHealth) interventions have the potential to increase access to care on a broad scale. While numerous self-directed parenting apps exist, none have been tested for FASD. The FMF (Families Moving Forward) Connect app is a self-directed intervention derived from an empirically supported intervention for caregivers raising children with FASD. FMF Connect is the first self-directed parenting app for FASD, and also one of the first parenting apps to be systematically developed and tested. Objective: This study aimed to test the efficacy of FMF Connect for caregivers raising children with FASD on targeted primary (child behavior, caregiver attributions, parenting efficacy and satisfaction, FASD knowledge, and family needs met) and secondary (child adaptive behavior, caregiver self-care, and app satisfaction) outcomes. Methods: This study involved a 3-arm randomized controlled trial with equal allocation to groups (1) FMF Connect+coaching, (2) FMF Connect, or (3) waitlist control. Participants from the United States were recruited online through an open access website. Recruitment materials were distributed by the Collaborative Initiative on FASD, FASD listserves, and social media. In total, 129 caregivers of children (aged 3‐12 y) with FASD or prenatal alcohol exposure (PAE) were enrolled. Online surveys were administered at baseline, 6 weeks, and 12 weeks. Data were analyzed with linear mixed modeling, linear regressions, and structural equation modeling using SPSS (version 29.0; IBM) and Mplus 8 (Muthén &amp; Muthén). Results: A total of 43 participants were randomized to each group. Caregivers were predominantly White adoptive mothers. Of the total, 64% (n=83) of participants were retained through the 12-week follow-up. Groups did not differ in terms of demographic characteristics, baseline levels of functioning, or attrition. Usage patterns were similar across groups, suggesting coaching did not increase engagement. Given a few differences, app intervention groups were combined for analyses. Relative to the waitlist group, caregivers in the FMF Connect group evidenced greater improvements in FASD knowledge, child behavior attributions, family needs met, and self-care after 12 weeks (P=.01-.048). After controlling for multiple comparisons, differences in FASD knowledge, self-care, and family needs met approached significance (P=.06-.07). Groups did not differ in parenting satisfaction, child behavior problems, or adaptive functioning. More app usage is related to greater changes in parenting efficacy. Caregiver behavior attributions at 6 weeks did not mediate intervention effects. Conclusions: This study demonstrated initial efficacy of the FMF Connect app for targeted caregiver outcomes, with small to medium effect sizes. As an mHealth app, the FMF Connect intervention has potential for scalability and accessibility. This could lead to a substantial public health impact, particularly for families who face challenges accessing evidence-based resources or encounter other barriers to care.</t>
        </is>
      </c>
      <c r="W25" s="43" t="inlineStr">
        <is>
          <t>title_abstract_plus_targeted_primary_source_verification</t>
        </is>
      </c>
      <c r="X25" s="43" t="inlineStr">
        <is>
          <t>doi:10.2196/73647</t>
        </is>
      </c>
      <c r="Y25" s="43">
        <f>COUNTIF($A$2:$A$431,A25)</f>
        <v/>
      </c>
      <c r="Z25" s="41">
        <f>IF(D25="Provisional include",IFERROR(IF(INDEX('Texto_completo_192'!$K$2:$K$193,MATCH(A25,'Texto_completo_192'!$A$2:$A$193,0))=0,"",INDEX('Texto_completo_192'!$K$2:$K$193,MATCH(A25,'Texto_completo_192'!$A$2:$A$193,0))),""),IF(D25="Excluded",J25,""))</f>
        <v/>
      </c>
      <c r="AA25" s="43">
        <f>IF(D25="Provisional include",IFERROR(IF(INDEX('Texto_completo_192'!$L$2:$L$193,MATCH(A25,'Texto_completo_192'!$A$2:$A$193,0))=0,"",INDEX('Texto_completo_192'!$L$2:$L$193,MATCH(A25,'Texto_completo_192'!$A$2:$A$193,0))),""),"")</f>
        <v/>
      </c>
      <c r="AB25" s="99">
        <f>IF(D25="Provisional include",IFERROR(IF(INDEX('Texto_completo_192'!$M$2:$M$193,MATCH(A25,'Texto_completo_192'!$A$2:$A$193,0))=0,"",INDEX('Texto_completo_192'!$M$2:$M$193,MATCH(A25,'Texto_completo_192'!$A$2:$A$193,0))),""),"")</f>
        <v/>
      </c>
    </row>
    <row r="26" ht="34" customHeight="1">
      <c r="A26" s="98" t="n">
        <v>25</v>
      </c>
      <c r="B26" s="43" t="inlineStr">
        <is>
          <t>exclude_out_of_scope_topic_or_population</t>
        </is>
      </c>
      <c r="C26" s="41" t="inlineStr">
        <is>
          <t>Excluir: tema/población fuera de alcance</t>
        </is>
      </c>
      <c r="D26" s="43" t="inlineStr">
        <is>
          <t>Excluded</t>
        </is>
      </c>
      <c r="E26" s="43" t="inlineStr">
        <is>
          <t>No</t>
        </is>
      </c>
      <c r="F26" s="43" t="inlineStr">
        <is>
          <t>Title/abstract screening</t>
        </is>
      </c>
      <c r="G26" s="41">
        <f>IF(D26="Provisional include",IFERROR(INDEX('Texto_completo_192'!$H$2:$H$193,MATCH(A26,'Texto_completo_192'!$A$2:$A$193,0)),"Not recorded"),IF(D26="Report not retrieved","Not retrieved","Not applicable"))</f>
        <v/>
      </c>
      <c r="H26" s="41">
        <f>IF(D26="Provisional include",IFERROR(INDEX('Texto_completo_192'!$J$2:$J$193,MATCH(A26,'Texto_completo_192'!$A$2:$A$193,0)),"Pending adjudication"),IF(D26="Report not retrieved","Report not retrieved","Not applicable"))</f>
        <v/>
      </c>
      <c r="I26" s="41" t="str"/>
      <c r="J26" s="41" t="inlineStr">
        <is>
          <t>No estudia ASD en el sentido del protocolo, usa otro significado de ASD o aborda otra población/resultado sin aplicación pertinente al proceso ASD.</t>
        </is>
      </c>
      <c r="K26" s="43" t="n"/>
      <c r="L26" s="43" t="n"/>
      <c r="M26" s="98" t="n">
        <v>2026</v>
      </c>
      <c r="N26" s="41" t="inlineStr">
        <is>
          <t>Assessment of the Cultural Nuances in COVID-19 Vaccine Uptake Through a Comparative Analysis of English and Spanish Facebook Posts in Tarrant County, Texas: Longitudinal Study</t>
        </is>
      </c>
      <c r="O26" s="43" t="inlineStr">
        <is>
          <t>Ana Aleksandric and Anisha Dangal and Shirin Nilizadeh and Gabriela Mustata Wilson</t>
        </is>
      </c>
      <c r="P26" s="43" t="inlineStr">
        <is>
          <t>10.2196/72465</t>
        </is>
      </c>
      <c r="Q26" s="41" t="inlineStr">
        <is>
          <t>Online Journal of Public Health Informatics</t>
        </is>
      </c>
      <c r="R26" s="43" t="inlineStr">
        <is>
          <t>article</t>
        </is>
      </c>
      <c r="S26" s="43" t="inlineStr">
        <is>
          <t>JMIR Publications Inc.</t>
        </is>
      </c>
      <c r="T26" s="43" t="inlineStr">
        <is>
          <t>https://doi.org/10.2196/72465</t>
        </is>
      </c>
      <c r="U26" s="41" t="str"/>
      <c r="V26" s="43" t="inlineStr">
        <is>
          <t>Background: Prior studies have identified key factors contributing to COVID-19 vaccine hesitancy, including concerns over vaccine safety, potential side effects, and mistrust in the health care system. According to the World Health Organization, vaccine hesitancy is among the top 10 threats to global public health. Previous research has suggested that vaccine hesitancy is a significant barrier within the Hispanic population, particularly in Texas. Objective: This longitudinal study examined the relationships of daily stance, misinformation, and topics in vaccine-related English and Spanish Facebook posts with daily vaccination rates in Tarrant County, Texas, during 2021 and 2022. The goal was to identify the predictors associated with vaccination uptake and inform targeted social media interventions, with particular attention to the Hispanic population. Methods: COVID-19 vaccine-related English and Spanish Facebook posts from Tarrant County were collected for 2021 and 2022. The study analyzed 12,395 English posts and 1123 Spanish posts. Posts were annotated using GPT-4 for stance, misinformation, and relevant topics, including vaccine availability, safety, and side effects. Category prevalence was compared across English and Spanish posts and across years. Linear regression models were used to examine associations between post characteristics and daily vaccination rates in the total and Hispanic populations. Results: Regression analysis identified distinct predictors of Hispanic vaccination uptake, including encouraging posts (P=.02) and religion-related posts (P=.007), which were not significant predictors for vaccination uptake in the general population. A substantial proportion of Spanish discouraging posts focused on vaccine side effects (13/70, 19%) and health system distrust (24/70, 34%), suggesting concerns that may be especially relevant within the Hispanic community. Predictors associated with higher uptake in both the Hispanic and total populations included posts related to vaccine availability (P=.01), vaccine safety (P=.006), and misinformation debunking (P&lt;.001). Conclusions: Posts related to vaccine availability, vaccine safety, and debunking misinformation were associated with higher vaccination uptake. Encouraging posts and religion-related posts were associated with higher vaccination uptake in the Hispanic population, suggesting meaningful cultural nuances. These findings support the value of culturally tailored social media messaging in public health campaigns.</t>
        </is>
      </c>
      <c r="W26" s="43" t="inlineStr">
        <is>
          <t>title_abstract_plus_targeted_primary_source_verification</t>
        </is>
      </c>
      <c r="X26" s="43" t="inlineStr">
        <is>
          <t>doi:10.2196/72465</t>
        </is>
      </c>
      <c r="Y26" s="43">
        <f>COUNTIF($A$2:$A$431,A26)</f>
        <v/>
      </c>
      <c r="Z26" s="41">
        <f>IF(D26="Provisional include",IFERROR(IF(INDEX('Texto_completo_192'!$K$2:$K$193,MATCH(A26,'Texto_completo_192'!$A$2:$A$193,0))=0,"",INDEX('Texto_completo_192'!$K$2:$K$193,MATCH(A26,'Texto_completo_192'!$A$2:$A$193,0))),""),IF(D26="Excluded",J26,""))</f>
        <v/>
      </c>
      <c r="AA26" s="43">
        <f>IF(D26="Provisional include",IFERROR(IF(INDEX('Texto_completo_192'!$L$2:$L$193,MATCH(A26,'Texto_completo_192'!$A$2:$A$193,0))=0,"",INDEX('Texto_completo_192'!$L$2:$L$193,MATCH(A26,'Texto_completo_192'!$A$2:$A$193,0))),""),"")</f>
        <v/>
      </c>
      <c r="AB26" s="99">
        <f>IF(D26="Provisional include",IFERROR(IF(INDEX('Texto_completo_192'!$M$2:$M$193,MATCH(A26,'Texto_completo_192'!$A$2:$A$193,0))=0,"",INDEX('Texto_completo_192'!$M$2:$M$193,MATCH(A26,'Texto_completo_192'!$A$2:$A$193,0))),""),"")</f>
        <v/>
      </c>
    </row>
    <row r="27" ht="34" customHeight="1">
      <c r="A27" s="98" t="n">
        <v>26</v>
      </c>
      <c r="B27" s="43" t="inlineStr">
        <is>
          <t>exclude_integrity_notice_or_retracted</t>
        </is>
      </c>
      <c r="C27" s="41" t="inlineStr">
        <is>
          <t>Excluir por integridad/tipo de registro</t>
        </is>
      </c>
      <c r="D27" s="43" t="inlineStr">
        <is>
          <t>Excluded</t>
        </is>
      </c>
      <c r="E27" s="43" t="inlineStr">
        <is>
          <t>No</t>
        </is>
      </c>
      <c r="F27" s="43" t="inlineStr">
        <is>
          <t>Title/abstract screening and source verification</t>
        </is>
      </c>
      <c r="G27" s="41">
        <f>IF(D27="Provisional include",IFERROR(INDEX('Texto_completo_192'!$H$2:$H$193,MATCH(A27,'Texto_completo_192'!$A$2:$A$193,0)),"Not recorded"),IF(D27="Report not retrieved","Not retrieved","Not applicable"))</f>
        <v/>
      </c>
      <c r="H27" s="41">
        <f>IF(D27="Provisional include",IFERROR(INDEX('Texto_completo_192'!$J$2:$J$193,MATCH(A27,'Texto_completo_192'!$A$2:$A$193,0)),"Pending adjudication"),IF(D27="Report not retrieved","Report not retrieved","Not applicable"))</f>
        <v/>
      </c>
      <c r="I27" s="41" t="inlineStr">
        <is>
          <t>Code error notice</t>
        </is>
      </c>
      <c r="J27" s="41" t="inlineStr">
        <is>
          <t>Aviso editorial, corrección, retirada, retractación o artículo retractado; no constituye un estudio nuevo incorporable.</t>
        </is>
      </c>
      <c r="K27" s="43" t="n"/>
      <c r="L27" s="43" t="n"/>
      <c r="M27" s="98" t="n">
        <v>2025</v>
      </c>
      <c r="N27" s="41" t="inlineStr">
        <is>
          <t>Code Error in “Diagnostic Classification and Prognostic Prediction Using Common Genetic Variants in Autism Spectrum Disorder: Genotype-Based Deep Learning”</t>
        </is>
      </c>
      <c r="O27" s="43" t="inlineStr">
        <is>
          <t>Catriona Miller and Theo Portlock and Denis M Nyaga and Greg D Gamble and Justin M O'Sullivan</t>
        </is>
      </c>
      <c r="P27" s="43" t="inlineStr">
        <is>
          <t>10.2196/66556</t>
        </is>
      </c>
      <c r="Q27" s="41" t="inlineStr">
        <is>
          <t>JMIR Medical Informatics</t>
        </is>
      </c>
      <c r="R27" s="43" t="inlineStr">
        <is>
          <t>article</t>
        </is>
      </c>
      <c r="S27" s="43" t="inlineStr">
        <is>
          <t>JMIR Publications Inc.</t>
        </is>
      </c>
      <c r="T27" s="43" t="inlineStr">
        <is>
          <t>https://www.sciencedirect.com/science/article/pii/S2291969425000845</t>
        </is>
      </c>
      <c r="U27" s="41" t="str"/>
      <c r="V27" s="43" t="n"/>
      <c r="W27" s="43" t="inlineStr">
        <is>
          <t>title_abstract_plus_targeted_primary_source_verification</t>
        </is>
      </c>
      <c r="X27" s="43" t="inlineStr">
        <is>
          <t>doi:10.2196/66556</t>
        </is>
      </c>
      <c r="Y27" s="43">
        <f>COUNTIF($A$2:$A$431,A27)</f>
        <v/>
      </c>
      <c r="Z27" s="41">
        <f>IF(D27="Provisional include",IFERROR(IF(INDEX('Texto_completo_192'!$K$2:$K$193,MATCH(A27,'Texto_completo_192'!$A$2:$A$193,0))=0,"",INDEX('Texto_completo_192'!$K$2:$K$193,MATCH(A27,'Texto_completo_192'!$A$2:$A$193,0))),""),IF(D27="Excluded",J27,""))</f>
        <v/>
      </c>
      <c r="AA27" s="43">
        <f>IF(D27="Provisional include",IFERROR(IF(INDEX('Texto_completo_192'!$L$2:$L$193,MATCH(A27,'Texto_completo_192'!$A$2:$A$193,0))=0,"",INDEX('Texto_completo_192'!$L$2:$L$193,MATCH(A27,'Texto_completo_192'!$A$2:$A$193,0))),""),"")</f>
        <v/>
      </c>
      <c r="AB27" s="99">
        <f>IF(D27="Provisional include",IFERROR(IF(INDEX('Texto_completo_192'!$M$2:$M$193,MATCH(A27,'Texto_completo_192'!$A$2:$A$193,0))=0,"",INDEX('Texto_completo_192'!$M$2:$M$193,MATCH(A27,'Texto_completo_192'!$A$2:$A$193,0))),""),"")</f>
        <v/>
      </c>
    </row>
    <row r="28" ht="34" customHeight="1">
      <c r="A28" s="98" t="n">
        <v>27</v>
      </c>
      <c r="B28" s="43" t="inlineStr">
        <is>
          <t>include_after_title_abstract_screen</t>
        </is>
      </c>
      <c r="C28" s="41" t="inlineStr">
        <is>
          <t>Incluir provisionalmente</t>
        </is>
      </c>
      <c r="D28" s="43" t="inlineStr">
        <is>
          <t>Provisional include</t>
        </is>
      </c>
      <c r="E28" s="43" t="inlineStr">
        <is>
          <t>Sí</t>
        </is>
      </c>
      <c r="F28" s="43" t="inlineStr">
        <is>
          <t>Title/abstract screening</t>
        </is>
      </c>
      <c r="G28" s="41">
        <f>IF(D28="Provisional include",IFERROR(INDEX('Texto_completo_192'!$H$2:$H$193,MATCH(A28,'Texto_completo_192'!$A$2:$A$193,0)),"Not recorded"),IF(D28="Report not retrieved","Not retrieved","Not applicable"))</f>
        <v/>
      </c>
      <c r="H28" s="41">
        <f>IF(D28="Provisional include",IFERROR(INDEX('Texto_completo_192'!$J$2:$J$193,MATCH(A28,'Texto_completo_192'!$A$2:$A$193,0)),"Pending adjudication"),IF(D28="Report not retrieved","Report not retrieved","Not applicable"))</f>
        <v/>
      </c>
      <c r="I28" s="41" t="str"/>
      <c r="J28" s="41" t="inlineStr">
        <is>
          <t>Estudio primario o implementación/evaluación empírica de IA, aprendizaje automático o modelado computacional aplicado a ASD, riesgo, caracterización, apoyo o intervención.</t>
        </is>
      </c>
      <c r="K28" s="43" t="n"/>
      <c r="L28" s="43" t="n"/>
      <c r="M28" s="98" t="n">
        <v>2025</v>
      </c>
      <c r="N28" s="41" t="inlineStr">
        <is>
          <t>Developing a simplified measure to predict the risk of autism spectrum disorders: Abbreviating the M-CHAT-R using a machine learning approach in China</t>
        </is>
      </c>
      <c r="O28" s="43" t="inlineStr">
        <is>
          <t>Ning Pan and Lifeng Chen and Bocheng Wu and Fangfang Chen and Jin Chen and Saijun Huang and Cuihua Guo and Jinqing Wu and Yujie Wang and Xian Chen and Shirui Yang and Jin Jing and Xuchu Weng and Lizi Lin and Jiuxing Liang and Xin Wang</t>
        </is>
      </c>
      <c r="P28" s="43" t="inlineStr">
        <is>
          <t>10.1016/j.psychres.2025.116353</t>
        </is>
      </c>
      <c r="Q28" s="41" t="inlineStr">
        <is>
          <t>Psychiatry Research</t>
        </is>
      </c>
      <c r="R28" s="43" t="inlineStr">
        <is>
          <t>article</t>
        </is>
      </c>
      <c r="S28" s="43" t="inlineStr">
        <is>
          <t>Elsevier Ireland Ltd</t>
        </is>
      </c>
      <c r="T28" s="43" t="inlineStr">
        <is>
          <t>https://www.sciencedirect.com/science/article/pii/S0165178125000022</t>
        </is>
      </c>
      <c r="U28" s="41" t="str"/>
      <c r="V28" s="43" t="inlineStr">
        <is>
          <t>Background: Early screening for autism spectrum disorder (ASD) is crucial, yet current assessment tools in Chinese primary child care are limited in efficacy. Objective: This study aims to employ machine learning algorithms to identify key indicators from the 20-item Modified Checklist for Autism in Toddlers, revised (M-CHAT-R) combining with ASD-related sociodemographic and environmental factors, to distinguish ASD from typically developing children. Methods: Data from our prior validation study of the Chinese M-CHAT-R (August 2016–March 2017, n = 6,049 toddlers) were reviewed. We extracted the 20-item M-CHAT-R data and integrated 17 sociodemographic and environmental risk factors associated with ASD development to strengthen M-CHAT-R's machine learning screening. Five feature selection methods were used to extract subsets from the original set. Six machine learning algorithms were applied to identify the optimal subset distinguishing clinically diagnosed ASD toddlers from typically developing toddlers. Findings: Nine features were grouped into three subsets: subset 1 contained unanimously recommended items (A1 [Follows point], A3 [Pretend play], A9 [Brings objects to show], A10 [Response to name] and A16 [Gazing following]). Subset 2 added two items (A17 [Gaining parent's attention] and A18 [Understands what is said]), and subset 3 included two more items (A8 [Interest in other children] and child's age). The top-performing algorithm resulted in a seven-item classifier of subset 2 with 92.5 % sensitivity, 90.1 % specificity, and 10.0 % positive predictive value. Conclusions: Machine learning classifiers effectively differentiate ASD toddlers from typically developing toddlers using a reduced M-CHAT-R item set. Clinical implications: This highlights the clinical significance of machine learning-optimized models for ASD screening in primary health care centers and broader applications.</t>
        </is>
      </c>
      <c r="W28" s="43" t="inlineStr">
        <is>
          <t>title_abstract_plus_targeted_primary_source_verification</t>
        </is>
      </c>
      <c r="X28" s="43" t="inlineStr">
        <is>
          <t>doi:10.1016/j.psychres.2025.116353</t>
        </is>
      </c>
      <c r="Y28" s="43">
        <f>COUNTIF($A$2:$A$431,A28)</f>
        <v/>
      </c>
      <c r="Z28" s="41">
        <f>IF(D28="Provisional include",IFERROR(IF(INDEX('Texto_completo_192'!$K$2:$K$193,MATCH(A28,'Texto_completo_192'!$A$2:$A$193,0))=0,"",INDEX('Texto_completo_192'!$K$2:$K$193,MATCH(A28,'Texto_completo_192'!$A$2:$A$193,0))),""),IF(D28="Excluded",J28,""))</f>
        <v/>
      </c>
      <c r="AA28" s="43">
        <f>IF(D28="Provisional include",IFERROR(IF(INDEX('Texto_completo_192'!$L$2:$L$193,MATCH(A28,'Texto_completo_192'!$A$2:$A$193,0))=0,"",INDEX('Texto_completo_192'!$L$2:$L$193,MATCH(A28,'Texto_completo_192'!$A$2:$A$193,0))),""),"")</f>
        <v/>
      </c>
      <c r="AB28" s="99">
        <f>IF(D28="Provisional include",IFERROR(IF(INDEX('Texto_completo_192'!$M$2:$M$193,MATCH(A28,'Texto_completo_192'!$A$2:$A$193,0))=0,"",INDEX('Texto_completo_192'!$M$2:$M$193,MATCH(A28,'Texto_completo_192'!$A$2:$A$193,0))),""),"")</f>
        <v/>
      </c>
    </row>
    <row r="29" ht="34" customHeight="1">
      <c r="A29" s="98" t="n">
        <v>28</v>
      </c>
      <c r="B29" s="43" t="inlineStr">
        <is>
          <t>exclude_secondary_or_nonempirical_publication</t>
        </is>
      </c>
      <c r="C29" s="41" t="inlineStr">
        <is>
          <t>Excluir: publicación secundaria/no empírica</t>
        </is>
      </c>
      <c r="D29" s="43" t="inlineStr">
        <is>
          <t>Excluded</t>
        </is>
      </c>
      <c r="E29" s="43" t="inlineStr">
        <is>
          <t>No</t>
        </is>
      </c>
      <c r="F29" s="43" t="inlineStr">
        <is>
          <t>Title/abstract screening</t>
        </is>
      </c>
      <c r="G29" s="41">
        <f>IF(D29="Provisional include",IFERROR(INDEX('Texto_completo_192'!$H$2:$H$193,MATCH(A29,'Texto_completo_192'!$A$2:$A$193,0)),"Not recorded"),IF(D29="Report not retrieved","Not retrieved","Not applicable"))</f>
        <v/>
      </c>
      <c r="H29" s="41">
        <f>IF(D29="Provisional include",IFERROR(INDEX('Texto_completo_192'!$J$2:$J$193,MATCH(A29,'Texto_completo_192'!$A$2:$A$193,0)),"Pending adjudication"),IF(D29="Report not retrieved","Report not retrieved","Not applicable"))</f>
        <v/>
      </c>
      <c r="I29" s="41" t="str"/>
      <c r="J29" s="41" t="inlineStr">
        <is>
          <t>Revisión, metaanálisis, encuesta de literatura, protocolo, perspectiva, carta, editorial o capítulo de síntesis sin estudio primario elegible.</t>
        </is>
      </c>
      <c r="K29" s="43" t="n"/>
      <c r="L29" s="43" t="n"/>
      <c r="M29" s="98" t="n">
        <v>2026</v>
      </c>
      <c r="N29" s="41" t="inlineStr">
        <is>
          <t>Barriers and Facilitators to the 3 Sides of Extended Reality-Rehabilitation Adoption: Scoping Review</t>
        </is>
      </c>
      <c r="O29" s="43" t="inlineStr">
        <is>
          <t>Luuk Baltissen and Miranda Stienstra and Lien Denoo and Joris Knoben</t>
        </is>
      </c>
      <c r="P29" s="43" t="inlineStr">
        <is>
          <t>10.2196/80055</t>
        </is>
      </c>
      <c r="Q29" s="41" t="inlineStr">
        <is>
          <t>Journal of Medical Internet Research</t>
        </is>
      </c>
      <c r="R29" s="43" t="inlineStr">
        <is>
          <t>article</t>
        </is>
      </c>
      <c r="S29" s="43" t="inlineStr">
        <is>
          <t>JMIR Publications Inc.</t>
        </is>
      </c>
      <c r="T29" s="43" t="inlineStr">
        <is>
          <t>https://doi.org/10.2196/80055</t>
        </is>
      </c>
      <c r="U29" s="41" t="str"/>
      <c r="V29" s="43" t="inlineStr">
        <is>
          <t>Background: Rehabilitation using extended reality (XR) technologies can be used to address the growing shortage of health care staff, but the adoption level remains low. The current literature has given some first insights into what drives patients and clinicians to (not yet) adopt XR-rehabilitation tools. However, it does not sufficiently take into account that these tools will only be widely adopted if 3 types of actors collectively commit to it: developers must develop a tool, clinicians must prescribe it, and patients must use it. Because the preferences of these 3 actors may not always align, we aim to provide the first multi-actor insight into adoption. Objective: This research aims (1) to determine what drives patients, clinicians, and developers to adopt or develop XR-rehabilitation tools and (2) to determine if and how these drivers align or misalign. Methods: We searched PubMed, Embase, SCOPUS, and Web of Science with four search term categories: (1) types of rehabilitation care, (2) XR technologies, (3) adoption constructs, and (4) behavioral drivers. Using these search terms, we identified 1164 results, of which we included 64 in our review. All relevant empirical results within these papers were structured using the Non-adoption, Abandonment, Scale-up, Spread, and Sustainability (NASSS) framework. Results: After exploring the adoption drivers of patients, clinicians, and developers, we identified 3 potential misalignments among these actors. The first possible misalignment is that clinicians may have much higher standards for a tool’s medical efficacy. Because of this, they refuse to prescribe a medically less effective tool that would have matched the experience needs of patients and developers. The second possible misalignment is that clinicians value their work experience, while this is not a relevant factor for patients. Because using XR-rehabilitation tools can negatively impact a clinician’s work experience, they may decide not to use a tool that patients and developers would have liked to use and develop. The third possible misalignment is that the patients’ and clinicians’ limited ability or willingness to pay may hinder the developer’s economies of scale. Developers currently face high development costs, which they can recover by letting patients or clinicians pay for the tool. But these actors are not always able or willing to do so. As a result, developers may struggle to gain profitability, which limits the supply of XR tools. Conclusions: Our scoping review provides initial evidence that differences in the behavioral drivers of patients, clinicians, and developers may lead to misalignments that hinder the adoption of XR-based rehabilitation tools. Scholars can use this review to further investigate potential misalignments between relevant stakeholders and how to resolve them. We encourage developers and regulatory institutes to collaboratively investigate the feasibility of new revenue models and product offerings to increase the adoption of XR-rehabilitation tools.</t>
        </is>
      </c>
      <c r="W29" s="43" t="inlineStr">
        <is>
          <t>title_abstract_plus_targeted_primary_source_verification</t>
        </is>
      </c>
      <c r="X29" s="43" t="inlineStr">
        <is>
          <t>doi:10.2196/80055</t>
        </is>
      </c>
      <c r="Y29" s="43">
        <f>COUNTIF($A$2:$A$431,A29)</f>
        <v/>
      </c>
      <c r="Z29" s="41">
        <f>IF(D29="Provisional include",IFERROR(IF(INDEX('Texto_completo_192'!$K$2:$K$193,MATCH(A29,'Texto_completo_192'!$A$2:$A$193,0))=0,"",INDEX('Texto_completo_192'!$K$2:$K$193,MATCH(A29,'Texto_completo_192'!$A$2:$A$193,0))),""),IF(D29="Excluded",J29,""))</f>
        <v/>
      </c>
      <c r="AA29" s="43">
        <f>IF(D29="Provisional include",IFERROR(IF(INDEX('Texto_completo_192'!$L$2:$L$193,MATCH(A29,'Texto_completo_192'!$A$2:$A$193,0))=0,"",INDEX('Texto_completo_192'!$L$2:$L$193,MATCH(A29,'Texto_completo_192'!$A$2:$A$193,0))),""),"")</f>
        <v/>
      </c>
      <c r="AB29" s="99">
        <f>IF(D29="Provisional include",IFERROR(IF(INDEX('Texto_completo_192'!$M$2:$M$193,MATCH(A29,'Texto_completo_192'!$A$2:$A$193,0))=0,"",INDEX('Texto_completo_192'!$M$2:$M$193,MATCH(A29,'Texto_completo_192'!$A$2:$A$193,0))),""),"")</f>
        <v/>
      </c>
    </row>
    <row r="30" ht="34" customHeight="1">
      <c r="A30" s="98" t="n">
        <v>29</v>
      </c>
      <c r="B30" s="43" t="inlineStr">
        <is>
          <t>exclude_out_of_scope_topic_or_population</t>
        </is>
      </c>
      <c r="C30" s="41" t="inlineStr">
        <is>
          <t>Excluir: tema/población fuera de alcance</t>
        </is>
      </c>
      <c r="D30" s="43" t="inlineStr">
        <is>
          <t>Excluded</t>
        </is>
      </c>
      <c r="E30" s="43" t="inlineStr">
        <is>
          <t>No</t>
        </is>
      </c>
      <c r="F30" s="43" t="inlineStr">
        <is>
          <t>Title/abstract screening</t>
        </is>
      </c>
      <c r="G30" s="41">
        <f>IF(D30="Provisional include",IFERROR(INDEX('Texto_completo_192'!$H$2:$H$193,MATCH(A30,'Texto_completo_192'!$A$2:$A$193,0)),"Not recorded"),IF(D30="Report not retrieved","Not retrieved","Not applicable"))</f>
        <v/>
      </c>
      <c r="H30" s="41">
        <f>IF(D30="Provisional include",IFERROR(INDEX('Texto_completo_192'!$J$2:$J$193,MATCH(A30,'Texto_completo_192'!$A$2:$A$193,0)),"Pending adjudication"),IF(D30="Report not retrieved","Report not retrieved","Not applicable"))</f>
        <v/>
      </c>
      <c r="I30" s="41" t="str"/>
      <c r="J30" s="41" t="inlineStr">
        <is>
          <t>No estudia ASD en el sentido del protocolo, usa otro significado de ASD o aborda otra población/resultado sin aplicación pertinente al proceso ASD.</t>
        </is>
      </c>
      <c r="K30" s="43" t="n"/>
      <c r="L30" s="43" t="n"/>
      <c r="M30" s="98" t="n">
        <v>2026</v>
      </c>
      <c r="N30" s="41" t="inlineStr">
        <is>
          <t>Therapeutic Use of Virtual Reality for Patients With Fibromyalgia and Chronic Neck Pain: Randomized Controlled Trial</t>
        </is>
      </c>
      <c r="O30" s="43" t="inlineStr">
        <is>
          <t>Edurne Úbeda-D’Ocasar and Yaiza Moreno-Crespo and Eduardo Cimadevilla-Fernández-Pola and Juan Hernández-Lougedo and Álvaro Navas-Mosqueda and Mario Caballero-Corella and Noemí Mayoral-Gonzalo and Blanca Pedauyé-Rueda and María Jesús Fernández-Aceñero and Juan Pablo Hervás-Pérez and Cristina Ojedo-Martín</t>
        </is>
      </c>
      <c r="P30" s="43" t="inlineStr">
        <is>
          <t>10.2196/84364</t>
        </is>
      </c>
      <c r="Q30" s="41" t="inlineStr">
        <is>
          <t>JMIR Rehabilitation and Assistive Technologies</t>
        </is>
      </c>
      <c r="R30" s="43" t="inlineStr">
        <is>
          <t>article</t>
        </is>
      </c>
      <c r="S30" s="43" t="inlineStr">
        <is>
          <t>JMIR Publications Inc.</t>
        </is>
      </c>
      <c r="T30" s="43" t="inlineStr">
        <is>
          <t>https://doi.org/10.2196/84364</t>
        </is>
      </c>
      <c r="U30" s="41" t="str"/>
      <c r="V30" s="43" t="inlineStr">
        <is>
          <t>Background: Fibromyalgia (FM) causes widespread pain, fatigue, and cognitive abnormalities. Cervical pain is a common and debilitating symptom. Objective: This study aims to evaluate the effectiveness of virtual reality (VR) as a treatment for chronic cervical pain experienced by patients with FM. Methods: A single-blind randomized clinical trial was conducted. A total of 56 women were randomly assigned to 3 groups: G1 (VR+cervical mobility exercises), G2 (cervical mobility exercises), and the control group. Therapy was administered twice a week for 4 weeks. Variables such as disease impact, quality of life, kinesiophobia, pain, range of motion, fatigue, and treatment adherence were measured. Results: The mean age of the participants was 54.26 (SD 7.7) years. Participants were overweight, with a mean BMI of 28.7 (SD 7.8). The mean visual analog scale value was 6.72 (SD 1.8). The baseline values for age, BMI, visual analog scale, algometric measures, and functional capacity (measured using the Timed Up and Go test, cervical rotation, and lateral displacement) were similar across the 3 groups. Following the intervention therapy, the control group did not exhibit notable improvement (mean 3.5, SD 1.4; differences of mean values –0.46, 95% CI –1.1 to 0.2; P=.15), particularly in pain perception, while both therapy groups did show improvements (G1: mean 3.8, SD 1.1; differences of mean values 1.2, 95% CI 0.78-1.54; P&lt;.001; G2: mean 2.8, SD 1.8; differences of mean values 1.2, 95% CI 0.66-1.7; P&lt;.001). Both intervention groups improved significantly compared to control postintervention in FM impact (CG vs G1: differences of mean values 9.31, 95% CI 14.7-3.8; P&lt;.001; CG vs G2: differences of mean values 8.4, 95% CI 13.84-3.06; P&lt;.001), central sensitization (CG vs G2: differences of mean values 7.53, 95% CI 12.12-2.95; P&lt;.001), and cervical disability (CG vs G2: differences of mean values 6.44, 95% CI 9.93-2.94; P&lt;.001). However, at 1 month, only G1 maintained superior improvements across all measures, including a reduction in kinesiophobia (G2: differences of mean values 6.2, 95% CI 4.7-9.8; P&lt;.001), indicating a more sustained effect of the combined approach. Conclusions: The combination of VR with cervical mobility and strengthening exercises produced superior and sustained improvements in women with FM compared to exercise alone or control. Significant benefits were observed in disease impact, central sensitization, cervical disability, and kinesiophobia, with effects maintained at 1 month only in the VR group. These findings support VR as an effective adjunct to enhance symptom management and treatment adherence in FM.</t>
        </is>
      </c>
      <c r="W30" s="43" t="inlineStr">
        <is>
          <t>title_abstract_plus_targeted_primary_source_verification</t>
        </is>
      </c>
      <c r="X30" s="43" t="inlineStr">
        <is>
          <t>doi:10.2196/84364</t>
        </is>
      </c>
      <c r="Y30" s="43">
        <f>COUNTIF($A$2:$A$431,A30)</f>
        <v/>
      </c>
      <c r="Z30" s="41">
        <f>IF(D30="Provisional include",IFERROR(IF(INDEX('Texto_completo_192'!$K$2:$K$193,MATCH(A30,'Texto_completo_192'!$A$2:$A$193,0))=0,"",INDEX('Texto_completo_192'!$K$2:$K$193,MATCH(A30,'Texto_completo_192'!$A$2:$A$193,0))),""),IF(D30="Excluded",J30,""))</f>
        <v/>
      </c>
      <c r="AA30" s="43">
        <f>IF(D30="Provisional include",IFERROR(IF(INDEX('Texto_completo_192'!$L$2:$L$193,MATCH(A30,'Texto_completo_192'!$A$2:$A$193,0))=0,"",INDEX('Texto_completo_192'!$L$2:$L$193,MATCH(A30,'Texto_completo_192'!$A$2:$A$193,0))),""),"")</f>
        <v/>
      </c>
      <c r="AB30" s="99">
        <f>IF(D30="Provisional include",IFERROR(IF(INDEX('Texto_completo_192'!$M$2:$M$193,MATCH(A30,'Texto_completo_192'!$A$2:$A$193,0))=0,"",INDEX('Texto_completo_192'!$M$2:$M$193,MATCH(A30,'Texto_completo_192'!$A$2:$A$193,0))),""),"")</f>
        <v/>
      </c>
    </row>
    <row r="31" ht="34" customHeight="1">
      <c r="A31" s="98" t="n">
        <v>30</v>
      </c>
      <c r="B31" s="43" t="inlineStr">
        <is>
          <t>exclude_secondary_or_nonempirical_publication</t>
        </is>
      </c>
      <c r="C31" s="41" t="inlineStr">
        <is>
          <t>Excluir: publicación secundaria/no empírica</t>
        </is>
      </c>
      <c r="D31" s="43" t="inlineStr">
        <is>
          <t>Excluded</t>
        </is>
      </c>
      <c r="E31" s="43" t="inlineStr">
        <is>
          <t>No</t>
        </is>
      </c>
      <c r="F31" s="43" t="inlineStr">
        <is>
          <t>Title/abstract screening</t>
        </is>
      </c>
      <c r="G31" s="41">
        <f>IF(D31="Provisional include",IFERROR(INDEX('Texto_completo_192'!$H$2:$H$193,MATCH(A31,'Texto_completo_192'!$A$2:$A$193,0)),"Not recorded"),IF(D31="Report not retrieved","Not retrieved","Not applicable"))</f>
        <v/>
      </c>
      <c r="H31" s="41">
        <f>IF(D31="Provisional include",IFERROR(INDEX('Texto_completo_192'!$J$2:$J$193,MATCH(A31,'Texto_completo_192'!$A$2:$A$193,0)),"Pending adjudication"),IF(D31="Report not retrieved","Report not retrieved","Not applicable"))</f>
        <v/>
      </c>
      <c r="I31" s="41" t="str"/>
      <c r="J31" s="41" t="inlineStr">
        <is>
          <t>Revisión, metaanálisis, encuesta de literatura, protocolo, perspectiva, carta, editorial o capítulo de síntesis sin estudio primario elegible.</t>
        </is>
      </c>
      <c r="K31" s="43" t="n"/>
      <c r="L31" s="43" t="n"/>
      <c r="M31" s="98" t="n">
        <v>2025</v>
      </c>
      <c r="N31" s="41" t="inlineStr">
        <is>
          <t>The emergence of artificial intelligence in autism spectrum disorder research: A review of neuro imaging and behavioral applications</t>
        </is>
      </c>
      <c r="O31" s="43" t="inlineStr">
        <is>
          <t>Indra Devi Indra and Durai Raj Vincent Durai Raj</t>
        </is>
      </c>
      <c r="P31" s="43" t="inlineStr">
        <is>
          <t>10.1016/j.cosrev.2024.100718</t>
        </is>
      </c>
      <c r="Q31" s="41" t="inlineStr">
        <is>
          <t>Computer Science Review</t>
        </is>
      </c>
      <c r="R31" s="43" t="inlineStr">
        <is>
          <t>article</t>
        </is>
      </c>
      <c r="S31" s="43" t="inlineStr">
        <is>
          <t>Elsevier Ireland Ltd</t>
        </is>
      </c>
      <c r="T31" s="43" t="inlineStr">
        <is>
          <t>https://www.sciencedirect.com/science/article/pii/S1574013724001011</t>
        </is>
      </c>
      <c r="U31" s="41" t="str"/>
      <c r="V31" s="43" t="inlineStr">
        <is>
          <t>The quest to find reliable biomarkers in autism spectrum disorders (ASD) is an ongoing endeavour to identify both underlying causes and measurable indicators of this neurodevelopmental condition. Machine learning (ML) and advanced deep learning (DL) techniques have enhanced biomarker identification in neuroimaging and behavioral studies, aiding in diagnostic accuracy and early detection. This review paper examines the transformative impact of applying machine learning (ML), particularly deep learning (DL) techniques such as transfer learning and transformer architectures, in advancing ASD diagnosis. The review begins by critically assessing existing literature utilizing ML techniques like logistic regression, random forest, and support vector machines in identifying biomarkers that could potentially aid in the diagnosis of ASD and differentiate between ASD and neurotypical individuals. The focus then shifts to DL models, including Multilayer Perceptrons, Convolutional Neural Networks, Graph Neural Networks, and Long Short-Term Memory networks, to evaluate their suitability for identifying complex patterns linked to ASD. Addressing limited datasets, the review examines transfer learning with pre-trained models, including VGG, ResNet, DenseNet, MobileNet, Inception, and Xception architectures. Additionally, using the ABIDE-I dataset, VGG19, MobileNet, InceptionV3, and DenseNet121 were applied, evaluating their performance through accuracy, sensitivity, specificity, and F1 score. The review further considers transformer architectures, such as Vision Transformers, Swin Transformers, Spatial Temporal Transformers, BolT Transformer, and Convolutional Network Transformer for capturing long-range dependencies in ASD diagnosis. This review aims to be an essential reference for researchers exploring the field of AI-powered ASD diagnosis and classification, by offering analysis of various approaches and highlighting recent advancements.</t>
        </is>
      </c>
      <c r="W31" s="43" t="inlineStr">
        <is>
          <t>title_abstract_plus_targeted_primary_source_verification</t>
        </is>
      </c>
      <c r="X31" s="43" t="inlineStr">
        <is>
          <t>doi:10.1016/j.cosrev.2024.100718</t>
        </is>
      </c>
      <c r="Y31" s="43">
        <f>COUNTIF($A$2:$A$431,A31)</f>
        <v/>
      </c>
      <c r="Z31" s="41">
        <f>IF(D31="Provisional include",IFERROR(IF(INDEX('Texto_completo_192'!$K$2:$K$193,MATCH(A31,'Texto_completo_192'!$A$2:$A$193,0))=0,"",INDEX('Texto_completo_192'!$K$2:$K$193,MATCH(A31,'Texto_completo_192'!$A$2:$A$193,0))),""),IF(D31="Excluded",J31,""))</f>
        <v/>
      </c>
      <c r="AA31" s="43">
        <f>IF(D31="Provisional include",IFERROR(IF(INDEX('Texto_completo_192'!$L$2:$L$193,MATCH(A31,'Texto_completo_192'!$A$2:$A$193,0))=0,"",INDEX('Texto_completo_192'!$L$2:$L$193,MATCH(A31,'Texto_completo_192'!$A$2:$A$193,0))),""),"")</f>
        <v/>
      </c>
      <c r="AB31" s="99">
        <f>IF(D31="Provisional include",IFERROR(IF(INDEX('Texto_completo_192'!$M$2:$M$193,MATCH(A31,'Texto_completo_192'!$A$2:$A$193,0))=0,"",INDEX('Texto_completo_192'!$M$2:$M$193,MATCH(A31,'Texto_completo_192'!$A$2:$A$193,0))),""),"")</f>
        <v/>
      </c>
    </row>
    <row r="32" ht="34" customHeight="1">
      <c r="A32" s="98" t="n">
        <v>31</v>
      </c>
      <c r="B32" s="43" t="inlineStr">
        <is>
          <t>include_after_title_abstract_screen</t>
        </is>
      </c>
      <c r="C32" s="41" t="inlineStr">
        <is>
          <t>Incluir provisionalmente</t>
        </is>
      </c>
      <c r="D32" s="43" t="inlineStr">
        <is>
          <t>Provisional include</t>
        </is>
      </c>
      <c r="E32" s="43" t="inlineStr">
        <is>
          <t>Sí</t>
        </is>
      </c>
      <c r="F32" s="43" t="inlineStr">
        <is>
          <t>Title/abstract screening</t>
        </is>
      </c>
      <c r="G32" s="41">
        <f>IF(D32="Provisional include",IFERROR(INDEX('Texto_completo_192'!$H$2:$H$193,MATCH(A32,'Texto_completo_192'!$A$2:$A$193,0)),"Not recorded"),IF(D32="Report not retrieved","Not retrieved","Not applicable"))</f>
        <v/>
      </c>
      <c r="H32" s="41">
        <f>IF(D32="Provisional include",IFERROR(INDEX('Texto_completo_192'!$J$2:$J$193,MATCH(A32,'Texto_completo_192'!$A$2:$A$193,0)),"Pending adjudication"),IF(D32="Report not retrieved","Report not retrieved","Not applicable"))</f>
        <v/>
      </c>
      <c r="I32" s="41" t="str"/>
      <c r="J32" s="41" t="inlineStr">
        <is>
          <t>Estudio primario o implementación/evaluación empírica de IA, aprendizaje automático o modelado computacional aplicado a ASD, riesgo, caracterización, apoyo o intervención.</t>
        </is>
      </c>
      <c r="K32" s="43" t="n"/>
      <c r="L32" s="43" t="n"/>
      <c r="M32" s="98" t="n">
        <v>2025</v>
      </c>
      <c r="N32" s="41" t="inlineStr">
        <is>
          <t>Replication of rs10099100 Association with Autism Spectrum Disorder Risk in a Polish‐Origin Cohort</t>
        </is>
      </c>
      <c r="O32" s="43" t="inlineStr">
        <is>
          <t>Joanna Karwowska and Aneta Polewko-Klim and Barbara Panasiuk and Beata Stasiewicz-Jarocka and Alireza Tafazoli and Edyta Dobrowolska and Katarzyna Jarząbek and Renata Posmyk and Natalia Wawrusiewicz-Kurylonek</t>
        </is>
      </c>
      <c r="P32" s="43" t="inlineStr">
        <is>
          <t>10.1016/j.reia.2025.202542</t>
        </is>
      </c>
      <c r="Q32" s="41" t="inlineStr">
        <is>
          <t>Research in Autism</t>
        </is>
      </c>
      <c r="R32" s="43" t="inlineStr">
        <is>
          <t>article</t>
        </is>
      </c>
      <c r="S32" s="43" t="inlineStr">
        <is>
          <t>Elsevier Ltd</t>
        </is>
      </c>
      <c r="T32" s="43" t="inlineStr">
        <is>
          <t>https://www.sciencedirect.com/science/article/pii/S3050656525000148</t>
        </is>
      </c>
      <c r="U32" s="41" t="str"/>
      <c r="V32" s="43" t="inlineStr">
        <is>
          <t>Background: The genetic basis of autism spectrum disorders (ASD) remains unidentified and unclear. The aim of our study was to conduct replication analyses of previously described ten single nucleotide polymorphisms in a group of candidate susceptibility ASD-genes and loci – SOX7, BEND4, FHIT, ATP2B2, PRKG1, LINC02720, EEF1A2, LOC100422212 and LINC02301 in autistic Polish child population. Methods: The study population consisted of a group of 143 unrelated Polish-origin Caucasian patients with autism and 264 healthy subjects. The single nucleotide polymorphisms analysis was performed using the allelic discrimination technique. Boruta and random forest machine learning (ML) algorithms were used for identifying important genetic, and phenotypic markers in ASD patients. Results: Our results identify the existence of a strong risk factor of the SOX7 gene polymorphism, namely C risk allele rs10099100 (P = 6.67e-13, odds ratio of 2.92 (OR)) for the development of ASD in the group of studied patients. This variant proved to be a typical male risk factor for developing boys-ASD group as compared to healthy boys (63 % vs 31 %, P = 4. 77e-11, OR of 3.69). For the nine remaining polymorphisms analyzed in our cohort, which have been described in other populations in the available literature, we did not achieve replicability. Conclusions: Our results may be useful in screening and early diagnosis of children vulnerable to autism spectrum disorders. It will result in the immediate implementation of vital therapies, reasonable learning facilitations and social training, which brings about a greater chance to enjoy a better quality of life for people on the spectrum.</t>
        </is>
      </c>
      <c r="W32" s="43" t="inlineStr">
        <is>
          <t>title_abstract_plus_targeted_primary_source_verification</t>
        </is>
      </c>
      <c r="X32" s="43" t="inlineStr">
        <is>
          <t>doi:10.1016/j.reia.2025.202542</t>
        </is>
      </c>
      <c r="Y32" s="43">
        <f>COUNTIF($A$2:$A$431,A32)</f>
        <v/>
      </c>
      <c r="Z32" s="41">
        <f>IF(D32="Provisional include",IFERROR(IF(INDEX('Texto_completo_192'!$K$2:$K$193,MATCH(A32,'Texto_completo_192'!$A$2:$A$193,0))=0,"",INDEX('Texto_completo_192'!$K$2:$K$193,MATCH(A32,'Texto_completo_192'!$A$2:$A$193,0))),""),IF(D32="Excluded",J32,""))</f>
        <v/>
      </c>
      <c r="AA32" s="43">
        <f>IF(D32="Provisional include",IFERROR(IF(INDEX('Texto_completo_192'!$L$2:$L$193,MATCH(A32,'Texto_completo_192'!$A$2:$A$193,0))=0,"",INDEX('Texto_completo_192'!$L$2:$L$193,MATCH(A32,'Texto_completo_192'!$A$2:$A$193,0))),""),"")</f>
        <v/>
      </c>
      <c r="AB32" s="99">
        <f>IF(D32="Provisional include",IFERROR(IF(INDEX('Texto_completo_192'!$M$2:$M$193,MATCH(A32,'Texto_completo_192'!$A$2:$A$193,0))=0,"",INDEX('Texto_completo_192'!$M$2:$M$193,MATCH(A32,'Texto_completo_192'!$A$2:$A$193,0))),""),"")</f>
        <v/>
      </c>
    </row>
    <row r="33" ht="34" customHeight="1">
      <c r="A33" s="98" t="n">
        <v>32</v>
      </c>
      <c r="B33" s="43" t="inlineStr">
        <is>
          <t>exclude_out_of_scope_topic_or_population</t>
        </is>
      </c>
      <c r="C33" s="41" t="inlineStr">
        <is>
          <t>Excluir: tema/población fuera de alcance</t>
        </is>
      </c>
      <c r="D33" s="43" t="inlineStr">
        <is>
          <t>Excluded</t>
        </is>
      </c>
      <c r="E33" s="43" t="inlineStr">
        <is>
          <t>No</t>
        </is>
      </c>
      <c r="F33" s="43" t="inlineStr">
        <is>
          <t>Title/abstract screening</t>
        </is>
      </c>
      <c r="G33" s="41">
        <f>IF(D33="Provisional include",IFERROR(INDEX('Texto_completo_192'!$H$2:$H$193,MATCH(A33,'Texto_completo_192'!$A$2:$A$193,0)),"Not recorded"),IF(D33="Report not retrieved","Not retrieved","Not applicable"))</f>
        <v/>
      </c>
      <c r="H33" s="41">
        <f>IF(D33="Provisional include",IFERROR(INDEX('Texto_completo_192'!$J$2:$J$193,MATCH(A33,'Texto_completo_192'!$A$2:$A$193,0)),"Pending adjudication"),IF(D33="Report not retrieved","Report not retrieved","Not applicable"))</f>
        <v/>
      </c>
      <c r="I33" s="41" t="str"/>
      <c r="J33" s="41" t="inlineStr">
        <is>
          <t>No estudia ASD en el sentido del protocolo, usa otro significado de ASD o aborda otra población/resultado sin aplicación pertinente al proceso ASD.</t>
        </is>
      </c>
      <c r="K33" s="43" t="n"/>
      <c r="L33" s="43" t="n"/>
      <c r="M33" s="98" t="n">
        <v>2026</v>
      </c>
      <c r="N33" s="41" t="inlineStr">
        <is>
          <t>Centering Equity During Health Technology Innovation: Scoping Review of Methods and Research Adjustments to Promote Inclusive Coproduction</t>
        </is>
      </c>
      <c r="O33" s="43" t="inlineStr">
        <is>
          <t>Kara Burns and Carrie Van Rensburg and Shoshana Bloom and Cleva Villanueva and Amio Matenga-Ikihele and Ngaree Blow and Antonela Vogranic and Elizabeth M Crone and Clea Du Toit and Maya G Panniset and Mahima Kalla and Noor El-Dassouki and Sreshta Sheri and Syed Mustafa Ali and Lama Nazer and Lindsay A Stevens and Hasan Ferdous and Husain Salilul Akareem and Raima Lohani and Cecily Gilbert and Bronwen Merner</t>
        </is>
      </c>
      <c r="P33" s="43" t="inlineStr">
        <is>
          <t>10.2196/89596</t>
        </is>
      </c>
      <c r="Q33" s="41" t="inlineStr">
        <is>
          <t>Journal of Medical Internet Research</t>
        </is>
      </c>
      <c r="R33" s="43" t="inlineStr">
        <is>
          <t>article</t>
        </is>
      </c>
      <c r="S33" s="43" t="inlineStr">
        <is>
          <t>JMIR Publications Inc.</t>
        </is>
      </c>
      <c r="T33" s="43" t="inlineStr">
        <is>
          <t>https://doi.org/10.2196/89596</t>
        </is>
      </c>
      <c r="U33" s="41" t="str"/>
      <c r="V33" s="43" t="inlineStr">
        <is>
          <t>Background: Digital health has the potential to mitigate health inequity for priority populations who are underserved or marginalized by the health system. However, there is a lack of practical guidance on how to include priority communities in the coproduction of digital health technologies, particularly across the entire lifecycle of innovation, including research, development, and evaluation. Objective: The aim of this scoping review was to systematically identify and assess published methods used during digital health innovation to promote equitable inclusion of priority communities at every stage of the Centre for eHealth Research roadmap for digital health technologies. Methods: This review was based on the Arksey and O’Malley framework for scoping reviews. A 6-stage framework was used to execute the review. To increase the trustworthiness of the findings, an expert advisory group was consulted, and their feedback incorporated into the final manuscript. The Participant, Concept, and Context framework was used to structure the inclusion criteria. Results: The review identified a total of 106 articles, 58 methods, 4 approaches, and 17 research adjustments used to coproduce digital health technologies with priority communities. Common methods across multiple stages included interviews, focus groups, surveys, and workshops; however, the most accessible way to make equity a practical reality during health technology innovation is to appoint a priority population community advisor, or advisory group, from project inception to project closure. Visual and creative methods like photovoice, home tours, and body-mapping were also used, often by priority population researchers themselves. Research adjustments that promote patient safety and comfort, enhanced literacy, peer-support, and recognize sociocultural and demographic considerations have been used to increase the inclusion of priority populations during digital health innovation. Conclusions: Embedding equity is possible using the practical methods and research adjustments identified to promote inclusive coproduction. Professionals working across health care, health informatics, research, digital health, and technology development can use these findings to center digital health equity during technology innovation. This research also recognizes that coproduction must draw on epistemological frameworks, or ways of thinking, which support Indigenous and other priority population knowledge systems. A solely Western lens risks reinforcing structural barriers and overlooking essential knowledge, as demonstrated by this review when the search strategy missed key scholarly works by priority population authors themselves.</t>
        </is>
      </c>
      <c r="W33" s="43" t="inlineStr">
        <is>
          <t>title_abstract_plus_targeted_primary_source_verification</t>
        </is>
      </c>
      <c r="X33" s="43" t="inlineStr">
        <is>
          <t>doi:10.2196/89596</t>
        </is>
      </c>
      <c r="Y33" s="43">
        <f>COUNTIF($A$2:$A$431,A33)</f>
        <v/>
      </c>
      <c r="Z33" s="41">
        <f>IF(D33="Provisional include",IFERROR(IF(INDEX('Texto_completo_192'!$K$2:$K$193,MATCH(A33,'Texto_completo_192'!$A$2:$A$193,0))=0,"",INDEX('Texto_completo_192'!$K$2:$K$193,MATCH(A33,'Texto_completo_192'!$A$2:$A$193,0))),""),IF(D33="Excluded",J33,""))</f>
        <v/>
      </c>
      <c r="AA33" s="43">
        <f>IF(D33="Provisional include",IFERROR(IF(INDEX('Texto_completo_192'!$L$2:$L$193,MATCH(A33,'Texto_completo_192'!$A$2:$A$193,0))=0,"",INDEX('Texto_completo_192'!$L$2:$L$193,MATCH(A33,'Texto_completo_192'!$A$2:$A$193,0))),""),"")</f>
        <v/>
      </c>
      <c r="AB33" s="99">
        <f>IF(D33="Provisional include",IFERROR(IF(INDEX('Texto_completo_192'!$M$2:$M$193,MATCH(A33,'Texto_completo_192'!$A$2:$A$193,0))=0,"",INDEX('Texto_completo_192'!$M$2:$M$193,MATCH(A33,'Texto_completo_192'!$A$2:$A$193,0))),""),"")</f>
        <v/>
      </c>
    </row>
    <row r="34" ht="34" customHeight="1">
      <c r="A34" s="98" t="n">
        <v>33</v>
      </c>
      <c r="B34" s="43" t="inlineStr">
        <is>
          <t>exclude_out_of_scope_topic_or_population</t>
        </is>
      </c>
      <c r="C34" s="41" t="inlineStr">
        <is>
          <t>Excluir: tema/población fuera de alcance</t>
        </is>
      </c>
      <c r="D34" s="43" t="inlineStr">
        <is>
          <t>Excluded</t>
        </is>
      </c>
      <c r="E34" s="43" t="inlineStr">
        <is>
          <t>No</t>
        </is>
      </c>
      <c r="F34" s="43" t="inlineStr">
        <is>
          <t>Title/abstract screening</t>
        </is>
      </c>
      <c r="G34" s="41">
        <f>IF(D34="Provisional include",IFERROR(INDEX('Texto_completo_192'!$H$2:$H$193,MATCH(A34,'Texto_completo_192'!$A$2:$A$193,0)),"Not recorded"),IF(D34="Report not retrieved","Not retrieved","Not applicable"))</f>
        <v/>
      </c>
      <c r="H34" s="41">
        <f>IF(D34="Provisional include",IFERROR(INDEX('Texto_completo_192'!$J$2:$J$193,MATCH(A34,'Texto_completo_192'!$A$2:$A$193,0)),"Pending adjudication"),IF(D34="Report not retrieved","Report not retrieved","Not applicable"))</f>
        <v/>
      </c>
      <c r="I34" s="41" t="str"/>
      <c r="J34" s="41" t="inlineStr">
        <is>
          <t>No estudia ASD en el sentido del protocolo, usa otro significado de ASD o aborda otra población/resultado sin aplicación pertinente al proceso ASD.</t>
        </is>
      </c>
      <c r="K34" s="43" t="n"/>
      <c r="L34" s="43" t="n"/>
      <c r="M34" s="98" t="n">
        <v>2026</v>
      </c>
      <c r="N34" s="41" t="inlineStr">
        <is>
          <t>Gamified Assessment of Cognitive Impulsivity in Eating Disorders and Mental Ill-Health: Mixed Methods Study Incorporating Lived Experience Co-Design and Evaluation</t>
        </is>
      </c>
      <c r="O34" s="43" t="inlineStr">
        <is>
          <t>Emily Colton and Courtney McLean and Alexandra Anderson and Lauren Hanegraaf and Antonio Verdejo-Garcia</t>
        </is>
      </c>
      <c r="P34" s="43" t="inlineStr">
        <is>
          <t>10.2196/79784</t>
        </is>
      </c>
      <c r="Q34" s="41" t="inlineStr">
        <is>
          <t>JMIR Serious Games</t>
        </is>
      </c>
      <c r="R34" s="43" t="inlineStr">
        <is>
          <t>article</t>
        </is>
      </c>
      <c r="S34" s="43" t="inlineStr">
        <is>
          <t>JMIR Publications Inc.</t>
        </is>
      </c>
      <c r="T34" s="43" t="inlineStr">
        <is>
          <t>https://doi.org/10.2196/79784</t>
        </is>
      </c>
      <c r="U34" s="41" t="str"/>
      <c r="V34" s="43" t="inlineStr">
        <is>
          <t>Background: Cognitive impulsivity is a multifaceted construct associated with symptom severity, functional impairment, and poor quality of life in eating disorders (EDs) and mental ill-health. However, objective assessment of cognitive impulsivity is piecemeal and complex, with many assessment tools lacking psychometric evaluation and ecological validity. Furthermore, validated assessment tools are rarely perceived to be engaging or meaningful by individuals who complete them, limiting their utility in research and forming a barrier to clinical translation. Thus, although cognitive impulsivity predicts treatment engagement and outcomes, it is rarely assessed or addressed in a clinical context. Objective: We aimed to redesign and evaluate the Cognitive Impulsivity Suite (CIS), a validated gamified assessment battery of cognitive impulsivity, through user-centered co-design, agile game development, and user-centered evaluation. This collaborative study partnered researchers with individuals with lived experiences (LEs) of EDs and commonly co-occurring mental ill-health, and game development experts. Methods: In a sequential mixed methods design, we first defined user requirements through inductive thematic analysis of data from 2 focus groups incorporating 7 individuals with LE of EDs and commonly co-occurring mental health conditions (mean age 27.6, SD 7.03 y; 4 women, 2 men, 1 nonbinary), researchers, clinicians, and technology professionals. Agile game development was achieved through 6-week-long sprints, involving game developers and a play-testing team of researchers. During LE evaluation, we collected and analyzed data from an expanded sample (n=18; mean age 30.5, SD 6.56 y; 12 women, 3 men, 2 nonbinary), using a pragmatic blending of qualitative and quantitative research methods. This included inductive and deductive thematic analysis of “thinking aloud” data, descriptive statistics, and ANOVA tests of the Game User Experience Satisfaction Scale, short version (GUESS-18) surveys. Results: We co-designed guiding principles and ideas for aesthetics, story concepts, and gameplay features, which closely aligned with leading theories of psychological well-being, clinical evidence concerning ED recovery, and gamification frameworks. Qualitative evaluations of the new tool, CIS Papillon Park, showed user engagement and motivation were driven by opportunities for autonomy, personal accomplishment, and simulated interpersonal relationships, aligning with approaches to gamification based on self-determination theory. In quantitative evaluation, a mean GUESS-18 composite score of 45.9 (SD 9.85) showed CIS Papillon Park achieved sound overall user satisfaction, with subscale scores revealing strengths in usability, narrative, visual and audio aesthetics, and personal gratification. Conclusions: The contributions of this study are grounded in its integration of user-centered co-design and evaluation, agile game development, and theory-driven approaches to cognitive assessment and gamification, to redesign and evaluate a validated online task battery. The resulting CIS Papillon Park combines appealing aesthetics, gamification elements that address cognitive, emotional, and social needs, and accessible playing experiences, which maximized user satisfaction and engagement while prioritizing psychological safety. Next steps involve psychometric evaluation and dissemination.</t>
        </is>
      </c>
      <c r="W34" s="43" t="inlineStr">
        <is>
          <t>title_abstract_plus_targeted_primary_source_verification</t>
        </is>
      </c>
      <c r="X34" s="43" t="inlineStr">
        <is>
          <t>doi:10.2196/79784</t>
        </is>
      </c>
      <c r="Y34" s="43">
        <f>COUNTIF($A$2:$A$431,A34)</f>
        <v/>
      </c>
      <c r="Z34" s="41">
        <f>IF(D34="Provisional include",IFERROR(IF(INDEX('Texto_completo_192'!$K$2:$K$193,MATCH(A34,'Texto_completo_192'!$A$2:$A$193,0))=0,"",INDEX('Texto_completo_192'!$K$2:$K$193,MATCH(A34,'Texto_completo_192'!$A$2:$A$193,0))),""),IF(D34="Excluded",J34,""))</f>
        <v/>
      </c>
      <c r="AA34" s="43">
        <f>IF(D34="Provisional include",IFERROR(IF(INDEX('Texto_completo_192'!$L$2:$L$193,MATCH(A34,'Texto_completo_192'!$A$2:$A$193,0))=0,"",INDEX('Texto_completo_192'!$L$2:$L$193,MATCH(A34,'Texto_completo_192'!$A$2:$A$193,0))),""),"")</f>
        <v/>
      </c>
      <c r="AB34" s="99">
        <f>IF(D34="Provisional include",IFERROR(IF(INDEX('Texto_completo_192'!$M$2:$M$193,MATCH(A34,'Texto_completo_192'!$A$2:$A$193,0))=0,"",INDEX('Texto_completo_192'!$M$2:$M$193,MATCH(A34,'Texto_completo_192'!$A$2:$A$193,0))),""),"")</f>
        <v/>
      </c>
    </row>
    <row r="35" ht="34" customHeight="1">
      <c r="A35" s="98" t="n">
        <v>34</v>
      </c>
      <c r="B35" s="43" t="inlineStr">
        <is>
          <t>include_after_title_abstract_screen</t>
        </is>
      </c>
      <c r="C35" s="41" t="inlineStr">
        <is>
          <t>Incluir provisionalmente</t>
        </is>
      </c>
      <c r="D35" s="43" t="inlineStr">
        <is>
          <t>Provisional include</t>
        </is>
      </c>
      <c r="E35" s="43" t="inlineStr">
        <is>
          <t>Sí</t>
        </is>
      </c>
      <c r="F35" s="43" t="inlineStr">
        <is>
          <t>Title/abstract screening</t>
        </is>
      </c>
      <c r="G35" s="41">
        <f>IF(D35="Provisional include",IFERROR(INDEX('Texto_completo_192'!$H$2:$H$193,MATCH(A35,'Texto_completo_192'!$A$2:$A$193,0)),"Not recorded"),IF(D35="Report not retrieved","Not retrieved","Not applicable"))</f>
        <v/>
      </c>
      <c r="H35" s="41">
        <f>IF(D35="Provisional include",IFERROR(INDEX('Texto_completo_192'!$J$2:$J$193,MATCH(A35,'Texto_completo_192'!$A$2:$A$193,0)),"Pending adjudication"),IF(D35="Report not retrieved","Report not retrieved","Not applicable"))</f>
        <v/>
      </c>
      <c r="I35" s="41" t="str"/>
      <c r="J35" s="41" t="inlineStr">
        <is>
          <t>Estudio primario o implementación/evaluación empírica de IA, aprendizaje automático o modelado computacional aplicado a ASD, riesgo, caracterización, apoyo o intervención.</t>
        </is>
      </c>
      <c r="K35" s="43" t="n"/>
      <c r="L35" s="43" t="n"/>
      <c r="M35" s="98" t="n">
        <v>2025</v>
      </c>
      <c r="N35" s="41" t="inlineStr">
        <is>
          <t>Diagnosis of autism spectrum disorder—prediction and analysis of enhanced classification model based on machine learning</t>
        </is>
      </c>
      <c r="O35" s="43" t="inlineStr">
        <is>
          <t>M S Sankari and A Kannammal</t>
        </is>
      </c>
      <c r="P35" s="43" t="inlineStr">
        <is>
          <t>10.1016/B978-0-443-30080-6.00018-3</t>
        </is>
      </c>
      <c r="Q35" s="41" t="inlineStr">
        <is>
          <t>Computational Intelligence for Genomics Data</t>
        </is>
      </c>
      <c r="R35" s="43" t="inlineStr">
        <is>
          <t>article</t>
        </is>
      </c>
      <c r="S35" s="43" t="inlineStr">
        <is>
          <t>Elsevier</t>
        </is>
      </c>
      <c r="T35" s="43" t="inlineStr">
        <is>
          <t>https://www.sciencedirect.com/science/article/pii/B9780443300806000183</t>
        </is>
      </c>
      <c r="U35" s="41" t="str"/>
      <c r="V35" s="43" t="inlineStr">
        <is>
          <t>This chapter explores the utilization of artificial intelligence models and their impact on how individuals perceive and interact with those demonstrating characteristics linked to autism spectrum disorder (ASD). The emphasis lies on language proficiency, social abilities, stereotypical behavior, and developmental delays linked to cognitive impairments and genetic influences. Although collecting huge amounts of data for these intricate traits poses a time-consuming challenge, the research utilizes traditional machine learning algorithms to streamline the diagnostic process and to identify the critical traits, thereby improving the identification of individuals with ASD by utilizing a variety of machine learning algorithms. The research's uniqueness lies in extensive and considerable experimentation with classifier models, pinpointing the significant traits, and optimizing hyperparameters for remarkable outcomes. The assessment integrates essential performance evaluation metrics such as accuracy, precision, recall, and the F1 score, along with other relevant indicators. While ASD evaluation may be perceived as tedious, the study underscores the significance of increasing awareness regarding associated risks. Upon scrutinizing the Toddler dataset, the research demonstrates that the artificial neural network (ANN) model surpasses other conventional machine learning algorithms. Despite the considered tedious nature of evaluating ASD, the research emphasizes that severity can be mitigated through early screening measures. The focus is on employing machine learning classifier models to analyze and identify efficient techniques for predictive tasks.</t>
        </is>
      </c>
      <c r="W35" s="43" t="inlineStr">
        <is>
          <t>title_abstract_plus_targeted_primary_source_verification</t>
        </is>
      </c>
      <c r="X35" s="43" t="inlineStr">
        <is>
          <t>doi:10.1016/b978-0-443-30080-6.00018-3</t>
        </is>
      </c>
      <c r="Y35" s="43">
        <f>COUNTIF($A$2:$A$431,A35)</f>
        <v/>
      </c>
      <c r="Z35" s="41">
        <f>IF(D35="Provisional include",IFERROR(IF(INDEX('Texto_completo_192'!$K$2:$K$193,MATCH(A35,'Texto_completo_192'!$A$2:$A$193,0))=0,"",INDEX('Texto_completo_192'!$K$2:$K$193,MATCH(A35,'Texto_completo_192'!$A$2:$A$193,0))),""),IF(D35="Excluded",J35,""))</f>
        <v/>
      </c>
      <c r="AA35" s="43">
        <f>IF(D35="Provisional include",IFERROR(IF(INDEX('Texto_completo_192'!$L$2:$L$193,MATCH(A35,'Texto_completo_192'!$A$2:$A$193,0))=0,"",INDEX('Texto_completo_192'!$L$2:$L$193,MATCH(A35,'Texto_completo_192'!$A$2:$A$193,0))),""),"")</f>
        <v/>
      </c>
      <c r="AB35" s="99">
        <f>IF(D35="Provisional include",IFERROR(IF(INDEX('Texto_completo_192'!$M$2:$M$193,MATCH(A35,'Texto_completo_192'!$A$2:$A$193,0))=0,"",INDEX('Texto_completo_192'!$M$2:$M$193,MATCH(A35,'Texto_completo_192'!$A$2:$A$193,0))),""),"")</f>
        <v/>
      </c>
    </row>
    <row r="36" ht="34" customHeight="1">
      <c r="A36" s="98" t="n">
        <v>35</v>
      </c>
      <c r="B36" s="43" t="inlineStr">
        <is>
          <t>include_after_title_abstract_screen</t>
        </is>
      </c>
      <c r="C36" s="41" t="inlineStr">
        <is>
          <t>Incluir provisionalmente</t>
        </is>
      </c>
      <c r="D36" s="43" t="inlineStr">
        <is>
          <t>Provisional include</t>
        </is>
      </c>
      <c r="E36" s="43" t="inlineStr">
        <is>
          <t>Sí</t>
        </is>
      </c>
      <c r="F36" s="43" t="inlineStr">
        <is>
          <t>Title/abstract screening</t>
        </is>
      </c>
      <c r="G36" s="41">
        <f>IF(D36="Provisional include",IFERROR(INDEX('Texto_completo_192'!$H$2:$H$193,MATCH(A36,'Texto_completo_192'!$A$2:$A$193,0)),"Not recorded"),IF(D36="Report not retrieved","Not retrieved","Not applicable"))</f>
        <v/>
      </c>
      <c r="H36" s="41">
        <f>IF(D36="Provisional include",IFERROR(INDEX('Texto_completo_192'!$J$2:$J$193,MATCH(A36,'Texto_completo_192'!$A$2:$A$193,0)),"Pending adjudication"),IF(D36="Report not retrieved","Report not retrieved","Not applicable"))</f>
        <v/>
      </c>
      <c r="I36" s="41" t="str"/>
      <c r="J36" s="41" t="inlineStr">
        <is>
          <t>Estudio primario o implementación/evaluación empírica de IA, aprendizaje automático o modelado computacional aplicado a ASD, riesgo, caracterización, apoyo o intervención.</t>
        </is>
      </c>
      <c r="K36" s="43" t="n"/>
      <c r="L36" s="43" t="n"/>
      <c r="M36" s="98" t="n">
        <v>2025</v>
      </c>
      <c r="N36" s="41" t="inlineStr">
        <is>
          <t>Deep Learning Approaches for Classifying Children With and Without Autism Spectrum Disorder Using Inertial Measurement Unit Hand Tracking Data: Comparative Study</t>
        </is>
      </c>
      <c r="O36" s="43" t="inlineStr">
        <is>
          <t>John Mutersbaugh and Wan-Chun Su and Anjana Bhat and Amir Gandjbakhche</t>
        </is>
      </c>
      <c r="P36" s="43" t="inlineStr">
        <is>
          <t>10.2196/73440</t>
        </is>
      </c>
      <c r="Q36" s="41" t="inlineStr">
        <is>
          <t>JMIR Medical Informatics</t>
        </is>
      </c>
      <c r="R36" s="43" t="inlineStr">
        <is>
          <t>article</t>
        </is>
      </c>
      <c r="S36" s="43" t="inlineStr">
        <is>
          <t>JMIR Publications Inc.</t>
        </is>
      </c>
      <c r="T36" s="43" t="inlineStr">
        <is>
          <t>https://www.sciencedirect.com/science/article/pii/S2291969425003047</t>
        </is>
      </c>
      <c r="U36" s="41" t="str"/>
      <c r="V36" s="43" t="inlineStr">
        <is>
          <t>Background: Autism spectrum disorder (ASD) is a prevalent neurodevelopmental condition that can be quite difficult to diagnose due to a lack of objective diagnostic methods in the currently used behavioral assessments. Recent work has shown that children with ASD have a higher incidence of motor control differences. A compilation of studies indicates that between 50% and 88% of the children with ASD have issues with movement control based on standardized motor assessments or parent-reported questionnaires. Objective: In this study, we assess a variety of deep learning approaches for the classification of ASD, utilizing data collected via inertial measurement unit (IMU) hand tracking during goal-directed arm movements. Methods: IMU hand tracking data were recorded from 41 school-aged children both with and without an ASD diagnosis to track their arm movements during a reach-to-clean up task. The IMU data were then preprocessed using a moving average and z score normalization to prepare the data for deep learning models. We evaluated the effectiveness of different deep learning models using the preprocessed data and a k-fold validation approach, as well as a patient-separated approach. Results: The best result was achieved with a convolutional autoencoder combined with long short-term memory layers, reaching an accuracy of 90.21% and an F1-score of 90.02%. Once the convolutional autoencoder+long short-term memory was determined to be the most effective model for this datatype, it was retrained and evaluated with a patient-separated dataset to assess the generalization capability of the model, achieving an accuracy of 91.87% and an F1-score of 93.66%. Conclusions: Our deep learning approach demonstrates that our models hold potential for facilitating ASD diagnosis in clinical settings. This work validates that there are significant differences between the physical movements of typically developing children and children with ASD, and these differences can be identified by analyzing hand-eye coordination skills. Additionally, we have validated that small-scale models can still achieve a high accuracy and good generalization when classifying medical data, opening the door for future research into diagnostic models that may not require massive amounts of data.</t>
        </is>
      </c>
      <c r="W36" s="43" t="inlineStr">
        <is>
          <t>title_abstract_plus_targeted_primary_source_verification</t>
        </is>
      </c>
      <c r="X36" s="43" t="inlineStr">
        <is>
          <t>doi:10.2196/73440</t>
        </is>
      </c>
      <c r="Y36" s="43">
        <f>COUNTIF($A$2:$A$431,A36)</f>
        <v/>
      </c>
      <c r="Z36" s="41">
        <f>IF(D36="Provisional include",IFERROR(IF(INDEX('Texto_completo_192'!$K$2:$K$193,MATCH(A36,'Texto_completo_192'!$A$2:$A$193,0))=0,"",INDEX('Texto_completo_192'!$K$2:$K$193,MATCH(A36,'Texto_completo_192'!$A$2:$A$193,0))),""),IF(D36="Excluded",J36,""))</f>
        <v/>
      </c>
      <c r="AA36" s="43">
        <f>IF(D36="Provisional include",IFERROR(IF(INDEX('Texto_completo_192'!$L$2:$L$193,MATCH(A36,'Texto_completo_192'!$A$2:$A$193,0))=0,"",INDEX('Texto_completo_192'!$L$2:$L$193,MATCH(A36,'Texto_completo_192'!$A$2:$A$193,0))),""),"")</f>
        <v/>
      </c>
      <c r="AB36" s="99">
        <f>IF(D36="Provisional include",IFERROR(IF(INDEX('Texto_completo_192'!$M$2:$M$193,MATCH(A36,'Texto_completo_192'!$A$2:$A$193,0))=0,"",INDEX('Texto_completo_192'!$M$2:$M$193,MATCH(A36,'Texto_completo_192'!$A$2:$A$193,0))),""),"")</f>
        <v/>
      </c>
    </row>
    <row r="37" ht="34" customHeight="1">
      <c r="A37" s="98" t="n">
        <v>36</v>
      </c>
      <c r="B37" s="43" t="inlineStr">
        <is>
          <t>exclude_out_of_scope_topic_or_population</t>
        </is>
      </c>
      <c r="C37" s="41" t="inlineStr">
        <is>
          <t>Excluir: tema/población fuera de alcance</t>
        </is>
      </c>
      <c r="D37" s="43" t="inlineStr">
        <is>
          <t>Excluded</t>
        </is>
      </c>
      <c r="E37" s="43" t="inlineStr">
        <is>
          <t>No</t>
        </is>
      </c>
      <c r="F37" s="43" t="inlineStr">
        <is>
          <t>Title/abstract screening</t>
        </is>
      </c>
      <c r="G37" s="41">
        <f>IF(D37="Provisional include",IFERROR(INDEX('Texto_completo_192'!$H$2:$H$193,MATCH(A37,'Texto_completo_192'!$A$2:$A$193,0)),"Not recorded"),IF(D37="Report not retrieved","Not retrieved","Not applicable"))</f>
        <v/>
      </c>
      <c r="H37" s="41">
        <f>IF(D37="Provisional include",IFERROR(INDEX('Texto_completo_192'!$J$2:$J$193,MATCH(A37,'Texto_completo_192'!$A$2:$A$193,0)),"Pending adjudication"),IF(D37="Report not retrieved","Report not retrieved","Not applicable"))</f>
        <v/>
      </c>
      <c r="I37" s="41" t="str"/>
      <c r="J37" s="41" t="inlineStr">
        <is>
          <t>No estudia ASD en el sentido del protocolo, usa otro significado de ASD o aborda otra población/resultado sin aplicación pertinente al proceso ASD.</t>
        </is>
      </c>
      <c r="K37" s="43" t="n"/>
      <c r="L37" s="43" t="n"/>
      <c r="M37" s="98" t="n">
        <v>2026</v>
      </c>
      <c r="N37" s="41" t="inlineStr">
        <is>
          <t>Health Care Professionals' and Patients' Perceptions and Experiences of Who Uses Video Consultations, and Why: Qualitative Study</t>
        </is>
      </c>
      <c r="O37" s="43" t="inlineStr">
        <is>
          <t>Irene Muli and Åsa Cajander and Nadia Davoody and Lovisa Jäderlund Hagstedt and Helena Hvitfeldt and Maria Hägglund and Marina Taloyan</t>
        </is>
      </c>
      <c r="P37" s="43" t="inlineStr">
        <is>
          <t>10.2196/68658</t>
        </is>
      </c>
      <c r="Q37" s="41" t="inlineStr">
        <is>
          <t>JMIR Human Factors</t>
        </is>
      </c>
      <c r="R37" s="43" t="inlineStr">
        <is>
          <t>article</t>
        </is>
      </c>
      <c r="S37" s="43" t="inlineStr">
        <is>
          <t>JMIR Publications Inc.</t>
        </is>
      </c>
      <c r="T37" s="43" t="inlineStr">
        <is>
          <t>https://doi.org/10.2196/68658</t>
        </is>
      </c>
      <c r="U37" s="41" t="str"/>
      <c r="V37" s="43" t="inlineStr">
        <is>
          <t>Background: Video consultations (VCs) are effective and beneficial, yet their use is being discontinued, and there is a preference for face-to-face consultations. Objective: This study investigates how patients and health care professionals (HCPs) perceive patients' introduction to VCs, who use them, and what drives their use in Swedish primary care. Methods: Six focus group interviews with 27 HCPs and 13 individual interviews with patients in primary care were conducted between August 2022 and May 2023. The interviews examined VC implementation and were analyzed using rapid assessment procedures. Results: A total of five themes were identified: (1) challenging start with unprepared users and immature technology; (2) users and nonusers are perceived to have different characteristics, needs, and circumstances; (3) patient-related drivers: based on patients' preferences and opportunities; (4) HCP-related drivers: clinical suitability, assessment of patient needs, and preferences; and (5) societal and organizational drivers: the pandemic, demographics, and infrastructure. Patients and HCPs described the introduction of VCs as rushed and confusing, with limited guidance and support (theme 1). HCPs struggled to assist patients due to a lack of training and limited access to the patient-facing interface (theme 1). VC users were typically perceived as younger, digitally literate, and motivated by convenience or urgency, while older adults and those with language or cognitive barriers were often assumed to be nonusers (theme 2). VC use was shaped by patient preferences, accessibility, and clinical urgency (theme 3), as well as by HCPs' professional judgment and convenience (theme 4). Assumptions held by HCPs about patients' digital skills and preferences influenced whether VCs were offered, while patients' own assumptions about complexity or suitability affected whether they accepted them. Broader factors, such as digital infrastructure, platform usability, reimbursement policies, and the COVID-19 pandemic, also significantly influenced use (theme 5). Conclusions: The rushed implementation potentially deterred some patients and HCPs from use. Misguided preconceptions and biases negatively influenced VC use and risked reinforcing existing disparities and contributing to digital exclusion. In addition, HCPs' and patients' preferences, which were related to their needs, waiting times, and different circumstances, and potentially misguided judgments of appropriateness, influenced VC use. Lastly, infrastructure, reimbursement, sociodemographics, and organizational type also drive VC use. To support more sustainable and equitable use of VC in primary care, developers should optimize VC applications' usability, implementers should deploy multiple strategies, health care providers should consider the potential of VC in care delivery, and policymakers should increase digital readiness. Further research should evaluate the effectiveness of different strategies for introducing patients to VCs, explore younger patients' and nonusers' perspectives, characteristics of HCP users, and differences between professional roles, as well as between consultation types.</t>
        </is>
      </c>
      <c r="W37" s="43" t="inlineStr">
        <is>
          <t>title_abstract_plus_targeted_primary_source_verification</t>
        </is>
      </c>
      <c r="X37" s="43" t="inlineStr">
        <is>
          <t>doi:10.2196/68658</t>
        </is>
      </c>
      <c r="Y37" s="43">
        <f>COUNTIF($A$2:$A$431,A37)</f>
        <v/>
      </c>
      <c r="Z37" s="41">
        <f>IF(D37="Provisional include",IFERROR(IF(INDEX('Texto_completo_192'!$K$2:$K$193,MATCH(A37,'Texto_completo_192'!$A$2:$A$193,0))=0,"",INDEX('Texto_completo_192'!$K$2:$K$193,MATCH(A37,'Texto_completo_192'!$A$2:$A$193,0))),""),IF(D37="Excluded",J37,""))</f>
        <v/>
      </c>
      <c r="AA37" s="43">
        <f>IF(D37="Provisional include",IFERROR(IF(INDEX('Texto_completo_192'!$L$2:$L$193,MATCH(A37,'Texto_completo_192'!$A$2:$A$193,0))=0,"",INDEX('Texto_completo_192'!$L$2:$L$193,MATCH(A37,'Texto_completo_192'!$A$2:$A$193,0))),""),"")</f>
        <v/>
      </c>
      <c r="AB37" s="99">
        <f>IF(D37="Provisional include",IFERROR(IF(INDEX('Texto_completo_192'!$M$2:$M$193,MATCH(A37,'Texto_completo_192'!$A$2:$A$193,0))=0,"",INDEX('Texto_completo_192'!$M$2:$M$193,MATCH(A37,'Texto_completo_192'!$A$2:$A$193,0))),""),"")</f>
        <v/>
      </c>
    </row>
    <row r="38" ht="34" customHeight="1">
      <c r="A38" s="98" t="n">
        <v>37</v>
      </c>
      <c r="B38" s="43" t="inlineStr">
        <is>
          <t>include_after_title_abstract_screen</t>
        </is>
      </c>
      <c r="C38" s="41" t="inlineStr">
        <is>
          <t>Incluir provisionalmente</t>
        </is>
      </c>
      <c r="D38" s="43" t="inlineStr">
        <is>
          <t>Provisional include</t>
        </is>
      </c>
      <c r="E38" s="43" t="inlineStr">
        <is>
          <t>Sí</t>
        </is>
      </c>
      <c r="F38" s="43" t="inlineStr">
        <is>
          <t>Title/abstract screening</t>
        </is>
      </c>
      <c r="G38" s="41">
        <f>IF(D38="Provisional include",IFERROR(INDEX('Texto_completo_192'!$H$2:$H$193,MATCH(A38,'Texto_completo_192'!$A$2:$A$193,0)),"Not recorded"),IF(D38="Report not retrieved","Not retrieved","Not applicable"))</f>
        <v/>
      </c>
      <c r="H38" s="41">
        <f>IF(D38="Provisional include",IFERROR(INDEX('Texto_completo_192'!$J$2:$J$193,MATCH(A38,'Texto_completo_192'!$A$2:$A$193,0)),"Pending adjudication"),IF(D38="Report not retrieved","Report not retrieved","Not applicable"))</f>
        <v/>
      </c>
      <c r="I38" s="41" t="str"/>
      <c r="J38" s="41" t="inlineStr">
        <is>
          <t>Estudio primario o implementación/evaluación empírica de IA, aprendizaje automático o modelado computacional aplicado a ASD, riesgo, caracterización, apoyo o intervención.</t>
        </is>
      </c>
      <c r="K38" s="43" t="n"/>
      <c r="L38" s="43" t="n"/>
      <c r="M38" s="98" t="n">
        <v>2025</v>
      </c>
      <c r="N38" s="41" t="inlineStr">
        <is>
          <t>Design of adaptive recommendation system for autism children using optimal feature selection-based adaptive dilated 1DCNN-LSTM with attention mechanism</t>
        </is>
      </c>
      <c r="O38" s="43" t="inlineStr">
        <is>
          <t>V Balaji and M Mohana and M Hema and P Gururama Senthilvel</t>
        </is>
      </c>
      <c r="P38" s="43" t="inlineStr">
        <is>
          <t>10.1016/j.eswa.2024.125399</t>
        </is>
      </c>
      <c r="Q38" s="41" t="inlineStr">
        <is>
          <t>Expert Systems with Applications</t>
        </is>
      </c>
      <c r="R38" s="43" t="inlineStr">
        <is>
          <t>article</t>
        </is>
      </c>
      <c r="S38" s="43" t="inlineStr">
        <is>
          <t>Elsevier Ltd</t>
        </is>
      </c>
      <c r="T38" s="43" t="inlineStr">
        <is>
          <t>https://www.sciencedirect.com/science/article/pii/S0957417424022668</t>
        </is>
      </c>
      <c r="U38" s="41" t="str"/>
      <c r="V38" s="43" t="inlineStr">
        <is>
          <t>One kind of neurological disorder is caused in the brain which is defined as Autism Spectrum Disorder (ASD). It has acquired the symptoms that appear in young children. In addition to that, it influences how the individual behaves and learns as well as communicates and interacts with others. More specifically, the term Autism is defined as a developmental disorder that impacts communication and social skills and it may vary from mental handicap cases to relieving superior cognitive abilities, intact, and the characteristic pattern of poor. Moreover, the school activities have acquired various difficulties to the given model that include changes in expected routines, intense sensory stimulation, noisy or disordered environments, and social interactions. Consequently, the conventional approaches face certain limitations like user privacy, scalability, and cold-start. Here, a novel suggestion system for autistic children is developed to detect distractions and anxious situations using deep learning and then treat the children based on their abilities. It has helped to prevent the risk to children. The data is given to the selection of the feature stage. The weight optimization is performed using the Modified Garter Snake Optimization Algorithm (MGSOA) during the selection of features. Then, the selected features are given to the Adaptive Dilated One Dimensional Conventional Neural Network (1DCNN) and Long Short-Term Memory (LSTM) with Attention Mechanism termed AD-1DCNN + LSTM-AMfor detecting the autism disorder for children. Here, the parameter optimization is performed using MGSOA optimization. It effectively forecasts the symptoms in a short time. This optimization helps to provide reliable and flexible outcomes for the developed recommendation system for autistic children. The developed recommendation system for autistic children is compared to baseline techniques with efficacy metrics to visualize elevated results.</t>
        </is>
      </c>
      <c r="W38" s="43" t="inlineStr">
        <is>
          <t>title_abstract_plus_targeted_primary_source_verification</t>
        </is>
      </c>
      <c r="X38" s="43" t="inlineStr">
        <is>
          <t>doi:10.1016/j.eswa.2024.125399</t>
        </is>
      </c>
      <c r="Y38" s="43">
        <f>COUNTIF($A$2:$A$431,A38)</f>
        <v/>
      </c>
      <c r="Z38" s="41">
        <f>IF(D38="Provisional include",IFERROR(IF(INDEX('Texto_completo_192'!$K$2:$K$193,MATCH(A38,'Texto_completo_192'!$A$2:$A$193,0))=0,"",INDEX('Texto_completo_192'!$K$2:$K$193,MATCH(A38,'Texto_completo_192'!$A$2:$A$193,0))),""),IF(D38="Excluded",J38,""))</f>
        <v/>
      </c>
      <c r="AA38" s="43">
        <f>IF(D38="Provisional include",IFERROR(IF(INDEX('Texto_completo_192'!$L$2:$L$193,MATCH(A38,'Texto_completo_192'!$A$2:$A$193,0))=0,"",INDEX('Texto_completo_192'!$L$2:$L$193,MATCH(A38,'Texto_completo_192'!$A$2:$A$193,0))),""),"")</f>
        <v/>
      </c>
      <c r="AB38" s="99">
        <f>IF(D38="Provisional include",IFERROR(IF(INDEX('Texto_completo_192'!$M$2:$M$193,MATCH(A38,'Texto_completo_192'!$A$2:$A$193,0))=0,"",INDEX('Texto_completo_192'!$M$2:$M$193,MATCH(A38,'Texto_completo_192'!$A$2:$A$193,0))),""),"")</f>
        <v/>
      </c>
    </row>
    <row r="39" ht="34" customHeight="1">
      <c r="A39" s="98" t="n">
        <v>38</v>
      </c>
      <c r="B39" s="43" t="inlineStr">
        <is>
          <t>include_after_title_abstract_screen</t>
        </is>
      </c>
      <c r="C39" s="41" t="inlineStr">
        <is>
          <t>Incluir provisionalmente</t>
        </is>
      </c>
      <c r="D39" s="43" t="inlineStr">
        <is>
          <t>Provisional include</t>
        </is>
      </c>
      <c r="E39" s="43" t="inlineStr">
        <is>
          <t>Sí</t>
        </is>
      </c>
      <c r="F39" s="43" t="inlineStr">
        <is>
          <t>Title/abstract screening</t>
        </is>
      </c>
      <c r="G39" s="41">
        <f>IF(D39="Provisional include",IFERROR(INDEX('Texto_completo_192'!$H$2:$H$193,MATCH(A39,'Texto_completo_192'!$A$2:$A$193,0)),"Not recorded"),IF(D39="Report not retrieved","Not retrieved","Not applicable"))</f>
        <v/>
      </c>
      <c r="H39" s="41">
        <f>IF(D39="Provisional include",IFERROR(INDEX('Texto_completo_192'!$J$2:$J$193,MATCH(A39,'Texto_completo_192'!$A$2:$A$193,0)),"Pending adjudication"),IF(D39="Report not retrieved","Report not retrieved","Not applicable"))</f>
        <v/>
      </c>
      <c r="I39" s="41" t="str"/>
      <c r="J39" s="41" t="inlineStr">
        <is>
          <t>Estudio primario o implementación/evaluación empírica de IA, aprendizaje automático o modelado computacional aplicado a ASD, riesgo, caracterización, apoyo o intervención.</t>
        </is>
      </c>
      <c r="K39" s="43" t="n"/>
      <c r="L39" s="43" t="n"/>
      <c r="M39" s="98" t="n">
        <v>2025</v>
      </c>
      <c r="N39" s="41" t="inlineStr">
        <is>
          <t>Early detection of autism spectrum disorder using explainable AI and optimized teaching strategies</t>
        </is>
      </c>
      <c r="O39" s="43" t="inlineStr">
        <is>
          <t>Sarah A Alzakari and Arwa Allinjawi and Asma Aldrees and Nuha Zamzami and Muhammad Umer and Nisreen Innab and Imran Ashraf</t>
        </is>
      </c>
      <c r="P39" s="43" t="inlineStr">
        <is>
          <t>10.1016/j.jneumeth.2024.110315</t>
        </is>
      </c>
      <c r="Q39" s="41" t="inlineStr">
        <is>
          <t>Journal of Neuroscience Methods</t>
        </is>
      </c>
      <c r="R39" s="43" t="inlineStr">
        <is>
          <t>article</t>
        </is>
      </c>
      <c r="S39" s="43" t="inlineStr">
        <is>
          <t>Elsevier B.V.</t>
        </is>
      </c>
      <c r="T39" s="43" t="inlineStr">
        <is>
          <t>https://www.sciencedirect.com/science/article/pii/S0165027024002607</t>
        </is>
      </c>
      <c r="U39" s="41" t="str"/>
      <c r="V39" s="43" t="inlineStr">
        <is>
          <t>Autism spectrum disorder (ASD) is defined by the deficits of social relating, language, object use and understanding, intelligence and learning, and verbal and nonverbal communication. Most of the individuals with ASD have genetic conditions; however, early identification and intervention reduce the use of health services and other diagnostic procedures. The varied nature of ASD is widely acknowledged, with each affected individual displaying distinct traits. The variability among autistic children underscores the challenge of identifying effective teaching strategies, as what works for one child may not be suitable for another. In this study, we merge two ASD screening datasets focusing on toddlers. We employ three feature engineering techniques to extract significant features from the dataset to enhance model performance. This study presents an innovative two-phase method where initially, we employ diverse machine learning models, such as a combination of logistic regression and support vector machine classifiers. The focus of the second phase is on identifying tailored educational methods for children with ASD through the assessment of their behavioral, verbal, and physical responses. The main goal of this study is to develop personalized educational strategies for individuals with ASD. This will be achieved by employing machine learning techniques to enhance precision and better meet their unique needs. Experimental results achieve a classification accuracy of 94% in ASD identification using Chi-square extracted features. Concerning the choice of the best teaching approach for ASD children, the proposed approach shows 99.29% accuracy. Performance comparison with existing studies shows the superior performance of the proposed LR-SVM ensemble coupled with Chi-square features. In conclusion, the proposed approach provides a two-phase strategy for identifying ASD children and offering a suitable teaching strategy with respect to the severity of the ASD, thereby potentially contributing to the development of tailored solutions for children with varying needs.</t>
        </is>
      </c>
      <c r="W39" s="43" t="inlineStr">
        <is>
          <t>title_abstract_plus_targeted_primary_source_verification</t>
        </is>
      </c>
      <c r="X39" s="43" t="inlineStr">
        <is>
          <t>doi:10.1016/j.jneumeth.2024.110315</t>
        </is>
      </c>
      <c r="Y39" s="43">
        <f>COUNTIF($A$2:$A$431,A39)</f>
        <v/>
      </c>
      <c r="Z39" s="41">
        <f>IF(D39="Provisional include",IFERROR(IF(INDEX('Texto_completo_192'!$K$2:$K$193,MATCH(A39,'Texto_completo_192'!$A$2:$A$193,0))=0,"",INDEX('Texto_completo_192'!$K$2:$K$193,MATCH(A39,'Texto_completo_192'!$A$2:$A$193,0))),""),IF(D39="Excluded",J39,""))</f>
        <v/>
      </c>
      <c r="AA39" s="43">
        <f>IF(D39="Provisional include",IFERROR(IF(INDEX('Texto_completo_192'!$L$2:$L$193,MATCH(A39,'Texto_completo_192'!$A$2:$A$193,0))=0,"",INDEX('Texto_completo_192'!$L$2:$L$193,MATCH(A39,'Texto_completo_192'!$A$2:$A$193,0))),""),"")</f>
        <v/>
      </c>
      <c r="AB39" s="99">
        <f>IF(D39="Provisional include",IFERROR(IF(INDEX('Texto_completo_192'!$M$2:$M$193,MATCH(A39,'Texto_completo_192'!$A$2:$A$193,0))=0,"",INDEX('Texto_completo_192'!$M$2:$M$193,MATCH(A39,'Texto_completo_192'!$A$2:$A$193,0))),""),"")</f>
        <v/>
      </c>
    </row>
    <row r="40" ht="34" customHeight="1">
      <c r="A40" s="98" t="n">
        <v>39</v>
      </c>
      <c r="B40" s="43" t="inlineStr">
        <is>
          <t>exclude_out_of_scope_topic_or_population</t>
        </is>
      </c>
      <c r="C40" s="41" t="inlineStr">
        <is>
          <t>Excluir: tema/población fuera de alcance</t>
        </is>
      </c>
      <c r="D40" s="43" t="inlineStr">
        <is>
          <t>Excluded</t>
        </is>
      </c>
      <c r="E40" s="43" t="inlineStr">
        <is>
          <t>No</t>
        </is>
      </c>
      <c r="F40" s="43" t="inlineStr">
        <is>
          <t>Title/abstract screening</t>
        </is>
      </c>
      <c r="G40" s="41">
        <f>IF(D40="Provisional include",IFERROR(INDEX('Texto_completo_192'!$H$2:$H$193,MATCH(A40,'Texto_completo_192'!$A$2:$A$193,0)),"Not recorded"),IF(D40="Report not retrieved","Not retrieved","Not applicable"))</f>
        <v/>
      </c>
      <c r="H40" s="41">
        <f>IF(D40="Provisional include",IFERROR(INDEX('Texto_completo_192'!$J$2:$J$193,MATCH(A40,'Texto_completo_192'!$A$2:$A$193,0)),"Pending adjudication"),IF(D40="Report not retrieved","Report not retrieved","Not applicable"))</f>
        <v/>
      </c>
      <c r="I40" s="41" t="str"/>
      <c r="J40" s="41" t="inlineStr">
        <is>
          <t>No estudia ASD en el sentido del protocolo, usa otro significado de ASD o aborda otra población/resultado sin aplicación pertinente al proceso ASD.</t>
        </is>
      </c>
      <c r="K40" s="43" t="n"/>
      <c r="L40" s="43" t="n"/>
      <c r="M40" s="98" t="n">
        <v>2026</v>
      </c>
      <c r="N40" s="41" t="inlineStr">
        <is>
          <t>Empowering Informal Caregivers of Persons With Early-Stage Dementia by Large Language Models: Mixed Methods Evaluation</t>
        </is>
      </c>
      <c r="O40" s="43" t="inlineStr">
        <is>
          <t>Huayu Zhou and Ziwei Zhu and Kyeung Mi Oh and Sungsoo Ray Hong</t>
        </is>
      </c>
      <c r="P40" s="43" t="inlineStr">
        <is>
          <t>10.2196/79975</t>
        </is>
      </c>
      <c r="Q40" s="41" t="inlineStr">
        <is>
          <t>JMIR Formative Research</t>
        </is>
      </c>
      <c r="R40" s="43" t="inlineStr">
        <is>
          <t>article</t>
        </is>
      </c>
      <c r="S40" s="43" t="inlineStr">
        <is>
          <t>JMIR Publications Inc.</t>
        </is>
      </c>
      <c r="T40" s="43" t="inlineStr">
        <is>
          <t>https://doi.org/10.2196/79975</t>
        </is>
      </c>
      <c r="U40" s="41" t="str"/>
      <c r="V40" s="43" t="inlineStr">
        <is>
          <t>Background: Acquiring relevant knowledge and support is essential for informal caregivers of persons with early-stage dementia, including awareness, access, and use of comprehensive resources for both persons with dementia and caregiver support. With appropriate strategies and early-stage support, informal caregivers can play a vital role in enhancing the well-being of persons with dementia and potentially slowing their progression. While large language models (LLMs) can provide easy access to caregiving knowledge, the risks, perceived challenges, and ways to improve LLM-generated responses in practice remain underexplored. Objective: In this study, we aim to (1) examine the risks and perceived challenges of using a baseline ChatGPT-4o, an internet-accessible artificial intelligence model, for dementia caregiving support and (2) understand how an enhanced version of ChatGPT-4o, equipped with up-to-date dementia caregiving knowledge, can mitigate these risks and challenges. Methods: We compiled 32 representative questions from informal caregivers seeking guidance on early-stage dementia. We developed two ChatGPT-4o conditions: C1, the publicly available baseline model, and C2, an experimental version enhanced through prompt engineering and grounded in a conceptual framework—drawn from health science and gerontology literature—to empower caregivers of individuals with early-stage dementia. Using these conditions, we generated 64 responses (32 pairs) to the questions. Twelve experts evaluated them with validated tools assessing accuracy, reasoning, clarity, usefulness, trust, satisfaction, safety, harm, and relevance. A Mann-Whitney U test compared the conditions. After the survey, we conducted interviews to explore experts’ perceived differences, remaining challenges, and design opportunities. Interviews were transcribed and analyzed using descriptive thematic analysis. Results: Responses in C2 showed significant improvements in 3 criteria—actionability, relevance, and perceived satisfaction—compared to C1. However, no significant differences were found in the remaining 5 criteria: response accuracy, the model’s ability to understand the question, intelligibility, trustworthiness, response safety, and perceived harm. Qualitative analysis of interviews revealed two key insights: (1) differences between baseline and experimental responses and (2) possible reasons for these differences. Twelve experts evaluated wordiness, detail, empathy, satisfaction, accuracy, relevance, and bias. Both models were considered somewhat verbose, but the experimental model’s responses were viewed as more detailed, relevant, and actionable. Accuracy appeared similar across models, yet participants reported greater satisfaction with the experimental model’s outputs. Conclusions: Results indicate that both conditions generated responses perceived as reasonable and intelligible. However, the experimental model offered more relevant, practical guidance on caregiving needs, providing specific information aligned with the 32 testing questions and actionable recommendations. This led to higher perceived satisfaction compared to the baseline model.</t>
        </is>
      </c>
      <c r="W40" s="43" t="inlineStr">
        <is>
          <t>title_abstract_plus_targeted_primary_source_verification</t>
        </is>
      </c>
      <c r="X40" s="43" t="inlineStr">
        <is>
          <t>doi:10.2196/79975</t>
        </is>
      </c>
      <c r="Y40" s="43">
        <f>COUNTIF($A$2:$A$431,A40)</f>
        <v/>
      </c>
      <c r="Z40" s="41">
        <f>IF(D40="Provisional include",IFERROR(IF(INDEX('Texto_completo_192'!$K$2:$K$193,MATCH(A40,'Texto_completo_192'!$A$2:$A$193,0))=0,"",INDEX('Texto_completo_192'!$K$2:$K$193,MATCH(A40,'Texto_completo_192'!$A$2:$A$193,0))),""),IF(D40="Excluded",J40,""))</f>
        <v/>
      </c>
      <c r="AA40" s="43">
        <f>IF(D40="Provisional include",IFERROR(IF(INDEX('Texto_completo_192'!$L$2:$L$193,MATCH(A40,'Texto_completo_192'!$A$2:$A$193,0))=0,"",INDEX('Texto_completo_192'!$L$2:$L$193,MATCH(A40,'Texto_completo_192'!$A$2:$A$193,0))),""),"")</f>
        <v/>
      </c>
      <c r="AB40" s="99">
        <f>IF(D40="Provisional include",IFERROR(IF(INDEX('Texto_completo_192'!$M$2:$M$193,MATCH(A40,'Texto_completo_192'!$A$2:$A$193,0))=0,"",INDEX('Texto_completo_192'!$M$2:$M$193,MATCH(A40,'Texto_completo_192'!$A$2:$A$193,0))),""),"")</f>
        <v/>
      </c>
    </row>
    <row r="41" ht="34" customHeight="1">
      <c r="A41" s="98" t="n">
        <v>40</v>
      </c>
      <c r="B41" s="43" t="inlineStr">
        <is>
          <t>exclude_out_of_scope_topic_or_population</t>
        </is>
      </c>
      <c r="C41" s="41" t="inlineStr">
        <is>
          <t>Excluir: tema/población fuera de alcance</t>
        </is>
      </c>
      <c r="D41" s="43" t="inlineStr">
        <is>
          <t>Excluded</t>
        </is>
      </c>
      <c r="E41" s="43" t="inlineStr">
        <is>
          <t>No</t>
        </is>
      </c>
      <c r="F41" s="43" t="inlineStr">
        <is>
          <t>Title/abstract screening</t>
        </is>
      </c>
      <c r="G41" s="41">
        <f>IF(D41="Provisional include",IFERROR(INDEX('Texto_completo_192'!$H$2:$H$193,MATCH(A41,'Texto_completo_192'!$A$2:$A$193,0)),"Not recorded"),IF(D41="Report not retrieved","Not retrieved","Not applicable"))</f>
        <v/>
      </c>
      <c r="H41" s="41">
        <f>IF(D41="Provisional include",IFERROR(INDEX('Texto_completo_192'!$J$2:$J$193,MATCH(A41,'Texto_completo_192'!$A$2:$A$193,0)),"Pending adjudication"),IF(D41="Report not retrieved","Report not retrieved","Not applicable"))</f>
        <v/>
      </c>
      <c r="I41" s="41" t="str"/>
      <c r="J41" s="41" t="inlineStr">
        <is>
          <t>No estudia ASD en el sentido del protocolo, usa otro significado de ASD o aborda otra población/resultado sin aplicación pertinente al proceso ASD.</t>
        </is>
      </c>
      <c r="K41" s="43" t="n"/>
      <c r="L41" s="43" t="n"/>
      <c r="M41" s="98" t="n">
        <v>2026</v>
      </c>
      <c r="N41" s="41" t="inlineStr">
        <is>
          <t>Striving for Triadic Collaboration in Pediatric Speech Sound Disorder Intervention: Grounded Theory Study</t>
        </is>
      </c>
      <c r="O41" s="43" t="inlineStr">
        <is>
          <t>Soyoung Kyung and Youngsam Min and Byoung-a Min and Yuyoung Kim and Jinwoo Kim</t>
        </is>
      </c>
      <c r="P41" s="43" t="inlineStr">
        <is>
          <t>10.2196/86364</t>
        </is>
      </c>
      <c r="Q41" s="41" t="inlineStr">
        <is>
          <t>JMIR Pediatrics and Parenting</t>
        </is>
      </c>
      <c r="R41" s="43" t="inlineStr">
        <is>
          <t>article</t>
        </is>
      </c>
      <c r="S41" s="43" t="n"/>
      <c r="T41" s="43" t="inlineStr">
        <is>
          <t>https://pediatrics.jmir.org/2026/1/e86364</t>
        </is>
      </c>
      <c r="U41" s="41" t="str"/>
      <c r="V41" s="43" t="n"/>
      <c r="W41" s="43" t="inlineStr">
        <is>
          <t>title_abstract_plus_targeted_primary_source_verification</t>
        </is>
      </c>
      <c r="X41" s="43" t="inlineStr">
        <is>
          <t>doi:10.2196/86364</t>
        </is>
      </c>
      <c r="Y41" s="43">
        <f>COUNTIF($A$2:$A$431,A41)</f>
        <v/>
      </c>
      <c r="Z41" s="41">
        <f>IF(D41="Provisional include",IFERROR(IF(INDEX('Texto_completo_192'!$K$2:$K$193,MATCH(A41,'Texto_completo_192'!$A$2:$A$193,0))=0,"",INDEX('Texto_completo_192'!$K$2:$K$193,MATCH(A41,'Texto_completo_192'!$A$2:$A$193,0))),""),IF(D41="Excluded",J41,""))</f>
        <v/>
      </c>
      <c r="AA41" s="43">
        <f>IF(D41="Provisional include",IFERROR(IF(INDEX('Texto_completo_192'!$L$2:$L$193,MATCH(A41,'Texto_completo_192'!$A$2:$A$193,0))=0,"",INDEX('Texto_completo_192'!$L$2:$L$193,MATCH(A41,'Texto_completo_192'!$A$2:$A$193,0))),""),"")</f>
        <v/>
      </c>
      <c r="AB41" s="99">
        <f>IF(D41="Provisional include",IFERROR(IF(INDEX('Texto_completo_192'!$M$2:$M$193,MATCH(A41,'Texto_completo_192'!$A$2:$A$193,0))=0,"",INDEX('Texto_completo_192'!$M$2:$M$193,MATCH(A41,'Texto_completo_192'!$A$2:$A$193,0))),""),"")</f>
        <v/>
      </c>
    </row>
    <row r="42" ht="34" customHeight="1">
      <c r="A42" s="98" t="n">
        <v>41</v>
      </c>
      <c r="B42" s="43" t="inlineStr">
        <is>
          <t>include_after_title_abstract_screen</t>
        </is>
      </c>
      <c r="C42" s="41" t="inlineStr">
        <is>
          <t>Incluir provisionalmente</t>
        </is>
      </c>
      <c r="D42" s="43" t="inlineStr">
        <is>
          <t>Provisional include</t>
        </is>
      </c>
      <c r="E42" s="43" t="inlineStr">
        <is>
          <t>Sí</t>
        </is>
      </c>
      <c r="F42" s="43" t="inlineStr">
        <is>
          <t>Title/abstract screening</t>
        </is>
      </c>
      <c r="G42" s="41">
        <f>IF(D42="Provisional include",IFERROR(INDEX('Texto_completo_192'!$H$2:$H$193,MATCH(A42,'Texto_completo_192'!$A$2:$A$193,0)),"Not recorded"),IF(D42="Report not retrieved","Not retrieved","Not applicable"))</f>
        <v/>
      </c>
      <c r="H42" s="41">
        <f>IF(D42="Provisional include",IFERROR(INDEX('Texto_completo_192'!$J$2:$J$193,MATCH(A42,'Texto_completo_192'!$A$2:$A$193,0)),"Pending adjudication"),IF(D42="Report not retrieved","Report not retrieved","Not applicable"))</f>
        <v/>
      </c>
      <c r="I42" s="41" t="str"/>
      <c r="J42" s="41" t="inlineStr">
        <is>
          <t>Estudio primario o implementación/evaluación empírica de IA, aprendizaje automático o modelado computacional aplicado a ASD, riesgo, caracterización, apoyo o intervención.</t>
        </is>
      </c>
      <c r="K42" s="43" t="n"/>
      <c r="L42" s="43" t="n"/>
      <c r="M42" s="98" t="n">
        <v>2025</v>
      </c>
      <c r="N42" s="41" t="inlineStr">
        <is>
          <t>A systematic evaluation of autism spectrum disorder identification with Scanpath Trend Analysis (STA)</t>
        </is>
      </c>
      <c r="O42" s="43" t="inlineStr">
        <is>
          <t>Sukru Eraslan and Yeliz Yesilada and Ali Shafique and Victoria Yaneva and Le An Ha</t>
        </is>
      </c>
      <c r="P42" s="43" t="inlineStr">
        <is>
          <t>10.1016/j.bspc.2024.107414</t>
        </is>
      </c>
      <c r="Q42" s="41" t="inlineStr">
        <is>
          <t>Biomedical Signal Processing and Control</t>
        </is>
      </c>
      <c r="R42" s="43" t="inlineStr">
        <is>
          <t>article</t>
        </is>
      </c>
      <c r="S42" s="43" t="inlineStr">
        <is>
          <t>Elsevier Ltd</t>
        </is>
      </c>
      <c r="T42" s="43" t="inlineStr">
        <is>
          <t>https://www.sciencedirect.com/science/article/pii/S1746809424014721</t>
        </is>
      </c>
      <c r="U42" s="41" t="str"/>
      <c r="V42" s="43" t="inlineStr">
        <is>
          <t>Background: Eye-tracking combined with machine learning (ML) has the potential to provide an objective and cost-effective method for identifying autism. However, current ML approaches that aim to identify Autism Spectrum Disorder (ASD) based on naturalistic web interactions have high variations on different pages and tasks. This inconsistency necessitates a more consistent approach since there is no clear pattern for identifying suitable web pages or tasks. In our previous study, we proposed using STA as a consistent approach, which demonstrated a higher mean accuracy than a relevant ML approach. However, our evaluation of STA was limited to a single dataset and a comparison with only one relevant ML approach. Objective: We aim to systematically evaluate the suitability of STA for autism identification using various datasets and compare its performance with other relevant ML approaches. Methods: We evaluated the accuracy of STA across various web pages, images, and tasks using three eye-tracking datasets and compared it to other ML approaches. Results: STA has demonstrated consistent accuracy across different web pages, images, and tasks, achieving a success rate of approximately 60%. STA has also outperformed other relevant ML approaches in terms of both the mean and standard deviation of accuracy rates on individual web pages, resulting in significantly higher results in most browsing tasks. Conclusion: STA is a consistent approach for identifying autism, as it achieves stable accuracy on various web pages, images, and tasks. However, further studies are necessary to improve its accuracy.</t>
        </is>
      </c>
      <c r="W42" s="43" t="inlineStr">
        <is>
          <t>title_abstract_plus_targeted_primary_source_verification</t>
        </is>
      </c>
      <c r="X42" s="43" t="inlineStr">
        <is>
          <t>doi:10.1016/j.bspc.2024.107414</t>
        </is>
      </c>
      <c r="Y42" s="43">
        <f>COUNTIF($A$2:$A$431,A42)</f>
        <v/>
      </c>
      <c r="Z42" s="41">
        <f>IF(D42="Provisional include",IFERROR(IF(INDEX('Texto_completo_192'!$K$2:$K$193,MATCH(A42,'Texto_completo_192'!$A$2:$A$193,0))=0,"",INDEX('Texto_completo_192'!$K$2:$K$193,MATCH(A42,'Texto_completo_192'!$A$2:$A$193,0))),""),IF(D42="Excluded",J42,""))</f>
        <v/>
      </c>
      <c r="AA42" s="43">
        <f>IF(D42="Provisional include",IFERROR(IF(INDEX('Texto_completo_192'!$L$2:$L$193,MATCH(A42,'Texto_completo_192'!$A$2:$A$193,0))=0,"",INDEX('Texto_completo_192'!$L$2:$L$193,MATCH(A42,'Texto_completo_192'!$A$2:$A$193,0))),""),"")</f>
        <v/>
      </c>
      <c r="AB42" s="99">
        <f>IF(D42="Provisional include",IFERROR(IF(INDEX('Texto_completo_192'!$M$2:$M$193,MATCH(A42,'Texto_completo_192'!$A$2:$A$193,0))=0,"",INDEX('Texto_completo_192'!$M$2:$M$193,MATCH(A42,'Texto_completo_192'!$A$2:$A$193,0))),""),"")</f>
        <v/>
      </c>
    </row>
    <row r="43" ht="34" customHeight="1">
      <c r="A43" s="98" t="n">
        <v>42</v>
      </c>
      <c r="B43" s="43" t="inlineStr">
        <is>
          <t>include_after_title_abstract_screen</t>
        </is>
      </c>
      <c r="C43" s="41" t="inlineStr">
        <is>
          <t>Incluir provisionalmente</t>
        </is>
      </c>
      <c r="D43" s="43" t="inlineStr">
        <is>
          <t>Provisional include</t>
        </is>
      </c>
      <c r="E43" s="43" t="inlineStr">
        <is>
          <t>Sí</t>
        </is>
      </c>
      <c r="F43" s="43" t="inlineStr">
        <is>
          <t>Title/abstract screening</t>
        </is>
      </c>
      <c r="G43" s="41">
        <f>IF(D43="Provisional include",IFERROR(INDEX('Texto_completo_192'!$H$2:$H$193,MATCH(A43,'Texto_completo_192'!$A$2:$A$193,0)),"Not recorded"),IF(D43="Report not retrieved","Not retrieved","Not applicable"))</f>
        <v/>
      </c>
      <c r="H43" s="41">
        <f>IF(D43="Provisional include",IFERROR(INDEX('Texto_completo_192'!$J$2:$J$193,MATCH(A43,'Texto_completo_192'!$A$2:$A$193,0)),"Pending adjudication"),IF(D43="Report not retrieved","Report not retrieved","Not applicable"))</f>
        <v/>
      </c>
      <c r="I43" s="41" t="str"/>
      <c r="J43" s="41" t="inlineStr">
        <is>
          <t>Estudio primario o implementación/evaluación empírica de IA, aprendizaje automático o modelado computacional aplicado a ASD, riesgo, caracterización, apoyo o intervención.</t>
        </is>
      </c>
      <c r="K43" s="43" t="n"/>
      <c r="L43" s="43" t="n"/>
      <c r="M43" s="98" t="n">
        <v>2025</v>
      </c>
      <c r="N43" s="41" t="inlineStr">
        <is>
          <t>Enhancing Early Diagnosis of Autism Spectrum Disorder Using a Bayesian-Optimized Random Forest Algorithm</t>
        </is>
      </c>
      <c r="O43" s="43" t="inlineStr">
        <is>
          <t>Tina Babu and Rekha R Nair and S Kishore and Sheila Mahapatra</t>
        </is>
      </c>
      <c r="P43" s="43" t="inlineStr">
        <is>
          <t>10.1016/j.procs.2025.04.389</t>
        </is>
      </c>
      <c r="Q43" s="41" t="inlineStr">
        <is>
          <t>Procedia Computer Science</t>
        </is>
      </c>
      <c r="R43" s="43" t="inlineStr">
        <is>
          <t>article</t>
        </is>
      </c>
      <c r="S43" s="43" t="inlineStr">
        <is>
          <t>Elsevier B.V.</t>
        </is>
      </c>
      <c r="T43" s="43" t="inlineStr">
        <is>
          <t>https://www.sciencedirect.com/science/article/pii/S1877050925014929</t>
        </is>
      </c>
      <c r="U43" s="41" t="str"/>
      <c r="V43" s="43" t="inlineStr">
        <is>
          <t>Autism Spectrum Disorder (ASD) is a complex neurodevelopmental condition marked by social communication difficulties, re- stricted interests, and repetitive behaviors. Early and accurate diagnosis is critical for timely intervention and improved outcomes. Traditional diagnostic methods, which rely on clinical observations and assessments, can be subjective and time-consuming. This study introduces a novel approach to predicting ASD using a machine learning technique, specifically a Bayesian-optimized Ran- dom Forest classification algorithm. The proposed method uses a comprehensive dataset containing various behavioral, cognitive, and demographic features associated with ASD. The Optimized Random Forest with Bayesian approach is used to categorize indi- viduals into two groups: those who have ASD and those who do not. To develop this ensemble learning technique, multiple decision trees are used, and to achieve higher performance as well as better capability to generalize, the hyperparameters are optimized with Bayesian optimization. Preliminary analysis and comparison with existing databases substantiated the findings and revealed the effectiveness of the proposed approach. The Bayesian-optimized Random Forest classifier achieved an accuracy value of 0.9890. Such performance is highly promising and could enable increased use of machine learning methods in timely and accurate diagno- sis of ASD. The proposed approach provides recommendations for a verified diagnostic technique when implemented and creates a strong foundation for future investigations into the use of machine learning for identifying and supporting children with ASD.</t>
        </is>
      </c>
      <c r="W43" s="43" t="inlineStr">
        <is>
          <t>title_abstract_plus_targeted_primary_source_verification</t>
        </is>
      </c>
      <c r="X43" s="43" t="inlineStr">
        <is>
          <t>doi:10.1016/j.procs.2025.04.389</t>
        </is>
      </c>
      <c r="Y43" s="43">
        <f>COUNTIF($A$2:$A$431,A43)</f>
        <v/>
      </c>
      <c r="Z43" s="41">
        <f>IF(D43="Provisional include",IFERROR(IF(INDEX('Texto_completo_192'!$K$2:$K$193,MATCH(A43,'Texto_completo_192'!$A$2:$A$193,0))=0,"",INDEX('Texto_completo_192'!$K$2:$K$193,MATCH(A43,'Texto_completo_192'!$A$2:$A$193,0))),""),IF(D43="Excluded",J43,""))</f>
        <v/>
      </c>
      <c r="AA43" s="43">
        <f>IF(D43="Provisional include",IFERROR(IF(INDEX('Texto_completo_192'!$L$2:$L$193,MATCH(A43,'Texto_completo_192'!$A$2:$A$193,0))=0,"",INDEX('Texto_completo_192'!$L$2:$L$193,MATCH(A43,'Texto_completo_192'!$A$2:$A$193,0))),""),"")</f>
        <v/>
      </c>
      <c r="AB43" s="99">
        <f>IF(D43="Provisional include",IFERROR(IF(INDEX('Texto_completo_192'!$M$2:$M$193,MATCH(A43,'Texto_completo_192'!$A$2:$A$193,0))=0,"",INDEX('Texto_completo_192'!$M$2:$M$193,MATCH(A43,'Texto_completo_192'!$A$2:$A$193,0))),""),"")</f>
        <v/>
      </c>
    </row>
    <row r="44" ht="34" customHeight="1">
      <c r="A44" s="98" t="n">
        <v>43</v>
      </c>
      <c r="B44" s="43" t="inlineStr">
        <is>
          <t>exclude_secondary_or_nonempirical_publication</t>
        </is>
      </c>
      <c r="C44" s="41" t="inlineStr">
        <is>
          <t>Excluir: publicación secundaria/no empírica</t>
        </is>
      </c>
      <c r="D44" s="43" t="inlineStr">
        <is>
          <t>Excluded</t>
        </is>
      </c>
      <c r="E44" s="43" t="inlineStr">
        <is>
          <t>No</t>
        </is>
      </c>
      <c r="F44" s="43" t="inlineStr">
        <is>
          <t>Title/abstract screening</t>
        </is>
      </c>
      <c r="G44" s="41">
        <f>IF(D44="Provisional include",IFERROR(INDEX('Texto_completo_192'!$H$2:$H$193,MATCH(A44,'Texto_completo_192'!$A$2:$A$193,0)),"Not recorded"),IF(D44="Report not retrieved","Not retrieved","Not applicable"))</f>
        <v/>
      </c>
      <c r="H44" s="41">
        <f>IF(D44="Provisional include",IFERROR(INDEX('Texto_completo_192'!$J$2:$J$193,MATCH(A44,'Texto_completo_192'!$A$2:$A$193,0)),"Pending adjudication"),IF(D44="Report not retrieved","Report not retrieved","Not applicable"))</f>
        <v/>
      </c>
      <c r="I44" s="41" t="str"/>
      <c r="J44" s="41" t="inlineStr">
        <is>
          <t>Revisión, metaanálisis, encuesta de literatura, protocolo, perspectiva, carta, editorial o capítulo de síntesis sin estudio primario elegible.</t>
        </is>
      </c>
      <c r="K44" s="43" t="n"/>
      <c r="L44" s="43" t="n"/>
      <c r="M44" s="98" t="n">
        <v>2026</v>
      </c>
      <c r="N44" s="41" t="inlineStr">
        <is>
          <t>Questionnaires Used to Explore the Perspectives of Parents and Health Professionals on Young Children’s Use of Technology: Systematic Review</t>
        </is>
      </c>
      <c r="O44" s="43" t="inlineStr">
        <is>
          <t>Charlotte Lund Rasmussen and Ivan Pui Hung Au and Danica Hendry and Amber Beynon and Sarah Stearne and George Thomas and Kate Mannell and Lisa Kervin and Susan Edwards and Courtenay Harris and Leon Straker and Juliana Zabatiero</t>
        </is>
      </c>
      <c r="P44" s="43" t="inlineStr">
        <is>
          <t>10.2196/84712</t>
        </is>
      </c>
      <c r="Q44" s="41" t="inlineStr">
        <is>
          <t>JMIR Pediatrics and Parenting</t>
        </is>
      </c>
      <c r="R44" s="43" t="inlineStr">
        <is>
          <t>article</t>
        </is>
      </c>
      <c r="S44" s="43" t="inlineStr">
        <is>
          <t>JMIR Publications Inc.</t>
        </is>
      </c>
      <c r="T44" s="43" t="inlineStr">
        <is>
          <t>https://doi.org/10.2196/84712</t>
        </is>
      </c>
      <c r="U44" s="41" t="str"/>
      <c r="V44" s="43" t="inlineStr">
        <is>
          <t>Background: Technology is integrated into many children’s daily lives, with parents’ and health professionals’ perspectives shaping children’s technology use. Measuring and understanding these perspectives are essential for developing strategies for supporting adults in decision-making that help children thrive in a digital world.  Objective: This systematic review aimed to investigate the psychometric properties of questionnaires used to assess parents’ and health professionals’ perspectives on young children’s use of technology related to health, well-being, and development. The secondary aim was to synthesize findings on these perspectives.  Methods: Peer-reviewed papers published between January 2010 and September 2024 were identified through searches in 7 electronic databases. Studies were included if they examined parental or health care professionals’ perspectives on technology use among children aged birth to 5 years. Two reviewers (CLR and IPHA) independently conducted the data extraction and study quality assessment. Reported psychometric properties of the questionnaires were synthesized. Deductive thematic analysis was used to explore the content focus of the questionnaire used in the included studies and synthesize the reported perspectives.  Results: In total, 85 studies were included, all involving parents. No study investigated health professionals’ perspectives. The methodological quality of the studies was generally low, with 62 studies scoring below the threshold for acceptable quality. In total, 52 studies reported psychometric properties of the questionnaires used, of which, only 15 studies reported more than 1 measure of validity or reliability. A total of 75 studies reported participants’ perspectives on children’s technology use. Findings revealed that parents generally supported the role of digital devices in enhancing learning but expressed concerns about potential negative impacts on children’s physical health, emotions, and behaviors.  Conclusions: Parents’ perspectives on children’s technology use were frequently assessed through questionnaires, though the validity of these questionnaires was often poor, with limited psychometric testing. Parental perspectives were mixed with educational benefits being recognized, while countered with concerns about the impact on children’s physical health and development. High-quality questionnaires are needed to generate stronger evidence informing strategies to support families in technology use decision-making with and for children.</t>
        </is>
      </c>
      <c r="W44" s="43" t="inlineStr">
        <is>
          <t>title_abstract_plus_targeted_primary_source_verification</t>
        </is>
      </c>
      <c r="X44" s="43" t="inlineStr">
        <is>
          <t>doi:10.2196/84712</t>
        </is>
      </c>
      <c r="Y44" s="43">
        <f>COUNTIF($A$2:$A$431,A44)</f>
        <v/>
      </c>
      <c r="Z44" s="41">
        <f>IF(D44="Provisional include",IFERROR(IF(INDEX('Texto_completo_192'!$K$2:$K$193,MATCH(A44,'Texto_completo_192'!$A$2:$A$193,0))=0,"",INDEX('Texto_completo_192'!$K$2:$K$193,MATCH(A44,'Texto_completo_192'!$A$2:$A$193,0))),""),IF(D44="Excluded",J44,""))</f>
        <v/>
      </c>
      <c r="AA44" s="43">
        <f>IF(D44="Provisional include",IFERROR(IF(INDEX('Texto_completo_192'!$L$2:$L$193,MATCH(A44,'Texto_completo_192'!$A$2:$A$193,0))=0,"",INDEX('Texto_completo_192'!$L$2:$L$193,MATCH(A44,'Texto_completo_192'!$A$2:$A$193,0))),""),"")</f>
        <v/>
      </c>
      <c r="AB44" s="99">
        <f>IF(D44="Provisional include",IFERROR(IF(INDEX('Texto_completo_192'!$M$2:$M$193,MATCH(A44,'Texto_completo_192'!$A$2:$A$193,0))=0,"",INDEX('Texto_completo_192'!$M$2:$M$193,MATCH(A44,'Texto_completo_192'!$A$2:$A$193,0))),""),"")</f>
        <v/>
      </c>
    </row>
    <row r="45" ht="34" customHeight="1">
      <c r="A45" s="98" t="n">
        <v>44</v>
      </c>
      <c r="B45" s="43" t="inlineStr">
        <is>
          <t>exclude_out_of_scope_topic_or_population</t>
        </is>
      </c>
      <c r="C45" s="41" t="inlineStr">
        <is>
          <t>Excluir: tema/población fuera de alcance</t>
        </is>
      </c>
      <c r="D45" s="43" t="inlineStr">
        <is>
          <t>Excluded</t>
        </is>
      </c>
      <c r="E45" s="43" t="inlineStr">
        <is>
          <t>No</t>
        </is>
      </c>
      <c r="F45" s="43" t="inlineStr">
        <is>
          <t>Title/abstract screening</t>
        </is>
      </c>
      <c r="G45" s="41">
        <f>IF(D45="Provisional include",IFERROR(INDEX('Texto_completo_192'!$H$2:$H$193,MATCH(A45,'Texto_completo_192'!$A$2:$A$193,0)),"Not recorded"),IF(D45="Report not retrieved","Not retrieved","Not applicable"))</f>
        <v/>
      </c>
      <c r="H45" s="41">
        <f>IF(D45="Provisional include",IFERROR(INDEX('Texto_completo_192'!$J$2:$J$193,MATCH(A45,'Texto_completo_192'!$A$2:$A$193,0)),"Pending adjudication"),IF(D45="Report not retrieved","Report not retrieved","Not applicable"))</f>
        <v/>
      </c>
      <c r="I45" s="41" t="str"/>
      <c r="J45" s="41" t="inlineStr">
        <is>
          <t>No estudia ASD en el sentido del protocolo, usa otro significado de ASD o aborda otra población/resultado sin aplicación pertinente al proceso ASD.</t>
        </is>
      </c>
      <c r="K45" s="43" t="n"/>
      <c r="L45" s="43" t="n"/>
      <c r="M45" s="98" t="n">
        <v>2025</v>
      </c>
      <c r="N45" s="41" t="inlineStr">
        <is>
          <t>Counteracting the loss of release for indomethacin-copovidone ASDs</t>
        </is>
      </c>
      <c r="O45" s="43" t="inlineStr">
        <is>
          <t>Dominik Borrmann and Pascal Friedrich and Justin Smuda and Gabriele Sadowski</t>
        </is>
      </c>
      <c r="P45" s="43" t="inlineStr">
        <is>
          <t>10.1016/j.xphs.2024.10.022</t>
        </is>
      </c>
      <c r="Q45" s="41" t="inlineStr">
        <is>
          <t>Journal of Pharmaceutical Sciences</t>
        </is>
      </c>
      <c r="R45" s="43" t="inlineStr">
        <is>
          <t>article</t>
        </is>
      </c>
      <c r="S45" s="43" t="inlineStr">
        <is>
          <t>Elsevier B.V.</t>
        </is>
      </c>
      <c r="T45" s="43" t="inlineStr">
        <is>
          <t>https://www.sciencedirect.com/science/article/pii/S0022354924004726</t>
        </is>
      </c>
      <c r="U45" s="41" t="str"/>
      <c r="V45" s="43" t="inlineStr">
        <is>
          <t>This work revisits the changing release behavior of indomethacin(IND)-copovidone amorphous solid dispersions (ASDs) when increasing their drug load (DL). While showing congruent release behavior at DL 0.1, ASDs with DLs of 0.3 and higher show incongruent release finally resulting in a complete loss of release. To study and explain this phenomenon, we modeled the release kinetics of these ASDs and looked into their phase behavior both experimentally and theoretically. We applied a diffusion model to accurately describe experimental release profiles for congruent release, incongruent release as well as for loss of release. Predicted concentration profiles for IND, copovidone, and water within the ASD revealed the formation of an ASD layer that almost exclusively contains amorphous IND. Our phase-diagram predictions and experimental data explain this phenomenon by water-induced phase separation in those parts of the ASD which did absorb water from the dissolution medium. Whereas the evolving copovidone-rich phase dissolved, the IND-rich phase remained undissolved and formed a super-hydrophobic cover of the remaining inner core of the ASD, thus finally completely preventing its dissolution. Higher DLs promote phase separation. This leads to the counterintuitive effect that the higher the DL, the lower the absolute amount of IND released. While the ASD containing 6 mg IND (DL 0.1) released 6 mg IND, the one containing 42 mg IND (DL 0.7) released only 1 mg IND. The theoretical approach applied in this work is for the first time able to quantitatively predict that reducing DL or tablet size could be used to overcome this problem.</t>
        </is>
      </c>
      <c r="W45" s="43" t="inlineStr">
        <is>
          <t>title_abstract_plus_targeted_primary_source_verification</t>
        </is>
      </c>
      <c r="X45" s="43" t="inlineStr">
        <is>
          <t>doi:10.1016/j.xphs.2024.10.022</t>
        </is>
      </c>
      <c r="Y45" s="43">
        <f>COUNTIF($A$2:$A$431,A45)</f>
        <v/>
      </c>
      <c r="Z45" s="41">
        <f>IF(D45="Provisional include",IFERROR(IF(INDEX('Texto_completo_192'!$K$2:$K$193,MATCH(A45,'Texto_completo_192'!$A$2:$A$193,0))=0,"",INDEX('Texto_completo_192'!$K$2:$K$193,MATCH(A45,'Texto_completo_192'!$A$2:$A$193,0))),""),IF(D45="Excluded",J45,""))</f>
        <v/>
      </c>
      <c r="AA45" s="43">
        <f>IF(D45="Provisional include",IFERROR(IF(INDEX('Texto_completo_192'!$L$2:$L$193,MATCH(A45,'Texto_completo_192'!$A$2:$A$193,0))=0,"",INDEX('Texto_completo_192'!$L$2:$L$193,MATCH(A45,'Texto_completo_192'!$A$2:$A$193,0))),""),"")</f>
        <v/>
      </c>
      <c r="AB45" s="99">
        <f>IF(D45="Provisional include",IFERROR(IF(INDEX('Texto_completo_192'!$M$2:$M$193,MATCH(A45,'Texto_completo_192'!$A$2:$A$193,0))=0,"",INDEX('Texto_completo_192'!$M$2:$M$193,MATCH(A45,'Texto_completo_192'!$A$2:$A$193,0))),""),"")</f>
        <v/>
      </c>
    </row>
    <row r="46" ht="34" customHeight="1">
      <c r="A46" s="98" t="n">
        <v>45</v>
      </c>
      <c r="B46" s="43" t="inlineStr">
        <is>
          <t>include_after_title_abstract_screen</t>
        </is>
      </c>
      <c r="C46" s="41" t="inlineStr">
        <is>
          <t>Incluir provisionalmente</t>
        </is>
      </c>
      <c r="D46" s="43" t="inlineStr">
        <is>
          <t>Provisional include</t>
        </is>
      </c>
      <c r="E46" s="43" t="inlineStr">
        <is>
          <t>Sí</t>
        </is>
      </c>
      <c r="F46" s="43" t="inlineStr">
        <is>
          <t>Title/abstract screening</t>
        </is>
      </c>
      <c r="G46" s="41">
        <f>IF(D46="Provisional include",IFERROR(INDEX('Texto_completo_192'!$H$2:$H$193,MATCH(A46,'Texto_completo_192'!$A$2:$A$193,0)),"Not recorded"),IF(D46="Report not retrieved","Not retrieved","Not applicable"))</f>
        <v/>
      </c>
      <c r="H46" s="41">
        <f>IF(D46="Provisional include",IFERROR(INDEX('Texto_completo_192'!$J$2:$J$193,MATCH(A46,'Texto_completo_192'!$A$2:$A$193,0)),"Pending adjudication"),IF(D46="Report not retrieved","Report not retrieved","Not applicable"))</f>
        <v/>
      </c>
      <c r="I46" s="41" t="str"/>
      <c r="J46" s="41" t="inlineStr">
        <is>
          <t>Estudio primario o implementación/evaluación empírica de IA, aprendizaje automático o modelado computacional aplicado a ASD, riesgo, caracterización, apoyo o intervención.</t>
        </is>
      </c>
      <c r="K46" s="43" t="n"/>
      <c r="L46" s="43" t="n"/>
      <c r="M46" s="98" t="n">
        <v>2025</v>
      </c>
      <c r="N46" s="41" t="inlineStr">
        <is>
          <t>Autism Spectrum Disorder Detection using Attention-Based CNN and ML Classifiers</t>
        </is>
      </c>
      <c r="O46" s="43" t="inlineStr">
        <is>
          <t>R Abhinav Chaitanya and N Dharun Muthaiah and S H Sanjai and M Arjun and S Harshavardhan and P Yugander and M Jagannath</t>
        </is>
      </c>
      <c r="P46" s="43" t="inlineStr">
        <is>
          <t>10.1016/j.procs.2025.04.671</t>
        </is>
      </c>
      <c r="Q46" s="41" t="inlineStr">
        <is>
          <t>Procedia Computer Science</t>
        </is>
      </c>
      <c r="R46" s="43" t="inlineStr">
        <is>
          <t>article</t>
        </is>
      </c>
      <c r="S46" s="43" t="inlineStr">
        <is>
          <t>Elsevier B.V.</t>
        </is>
      </c>
      <c r="T46" s="43" t="inlineStr">
        <is>
          <t>https://www.sciencedirect.com/science/article/pii/S1877050925017752</t>
        </is>
      </c>
      <c r="U46" s="41" t="str"/>
      <c r="V46" s="43" t="inlineStr">
        <is>
          <t>Autism spectrum disorder (ASD) is a common condition affecting how children interact and communicate. ASD can manifest in various ways, such as difficulty in social interactions, repetitive behaviours, and verbal and non-verbal communication challenges. These difficulties can significantly impact a child's ability to form relationships, participate in everyday activities, and navigate social situations. Currently, diagnosing ASD relies a lot on understanding behaviours and developmental disorders, as there are no clear physical markers for diagnosis. This study explores how advanced computer techniques, like deep learning and machine learning, can help detect ASD. Utilizing functional magnetic resonance imaging (fMRI) data from the Autism Brain Imaging Data Exchange (ABIDE) dataset, we have developed a technique to distinguish between ASD accurately and typically developed (TD) individuals. We focus on building a program that can understand the patterns in brain scans using convolutional neural networks (CNNs). Additionally, we used methods like multihead attention and squeeze and excitation to extract more features in the data. We then used machine learning (ML) algorithms to classify the extracted features. The outcomes indicate that our proposed model can detect ASD with an accuracy of 98.59%.</t>
        </is>
      </c>
      <c r="W46" s="43" t="inlineStr">
        <is>
          <t>title_abstract_plus_targeted_primary_source_verification</t>
        </is>
      </c>
      <c r="X46" s="43" t="inlineStr">
        <is>
          <t>doi:10.1016/j.procs.2025.04.671</t>
        </is>
      </c>
      <c r="Y46" s="43">
        <f>COUNTIF($A$2:$A$431,A46)</f>
        <v/>
      </c>
      <c r="Z46" s="41">
        <f>IF(D46="Provisional include",IFERROR(IF(INDEX('Texto_completo_192'!$K$2:$K$193,MATCH(A46,'Texto_completo_192'!$A$2:$A$193,0))=0,"",INDEX('Texto_completo_192'!$K$2:$K$193,MATCH(A46,'Texto_completo_192'!$A$2:$A$193,0))),""),IF(D46="Excluded",J46,""))</f>
        <v/>
      </c>
      <c r="AA46" s="43">
        <f>IF(D46="Provisional include",IFERROR(IF(INDEX('Texto_completo_192'!$L$2:$L$193,MATCH(A46,'Texto_completo_192'!$A$2:$A$193,0))=0,"",INDEX('Texto_completo_192'!$L$2:$L$193,MATCH(A46,'Texto_completo_192'!$A$2:$A$193,0))),""),"")</f>
        <v/>
      </c>
      <c r="AB46" s="99">
        <f>IF(D46="Provisional include",IFERROR(IF(INDEX('Texto_completo_192'!$M$2:$M$193,MATCH(A46,'Texto_completo_192'!$A$2:$A$193,0))=0,"",INDEX('Texto_completo_192'!$M$2:$M$193,MATCH(A46,'Texto_completo_192'!$A$2:$A$193,0))),""),"")</f>
        <v/>
      </c>
    </row>
    <row r="47" ht="34" customHeight="1">
      <c r="A47" s="98" t="n">
        <v>46</v>
      </c>
      <c r="B47" s="43" t="inlineStr">
        <is>
          <t>include_after_title_abstract_screen</t>
        </is>
      </c>
      <c r="C47" s="41" t="inlineStr">
        <is>
          <t>Incluir provisionalmente</t>
        </is>
      </c>
      <c r="D47" s="43" t="inlineStr">
        <is>
          <t>Provisional include</t>
        </is>
      </c>
      <c r="E47" s="43" t="inlineStr">
        <is>
          <t>Sí</t>
        </is>
      </c>
      <c r="F47" s="43" t="inlineStr">
        <is>
          <t>Title/abstract screening</t>
        </is>
      </c>
      <c r="G47" s="41">
        <f>IF(D47="Provisional include",IFERROR(INDEX('Texto_completo_192'!$H$2:$H$193,MATCH(A47,'Texto_completo_192'!$A$2:$A$193,0)),"Not recorded"),IF(D47="Report not retrieved","Not retrieved","Not applicable"))</f>
        <v/>
      </c>
      <c r="H47" s="41">
        <f>IF(D47="Provisional include",IFERROR(INDEX('Texto_completo_192'!$J$2:$J$193,MATCH(A47,'Texto_completo_192'!$A$2:$A$193,0)),"Pending adjudication"),IF(D47="Report not retrieved","Report not retrieved","Not applicable"))</f>
        <v/>
      </c>
      <c r="I47" s="41" t="str"/>
      <c r="J47" s="41" t="inlineStr">
        <is>
          <t>Estudio primario o implementación/evaluación empírica de IA, aprendizaje automático o modelado computacional aplicado a ASD, riesgo, caracterización, apoyo o intervención.</t>
        </is>
      </c>
      <c r="K47" s="43" t="n"/>
      <c r="L47" s="43" t="n"/>
      <c r="M47" s="98" t="n">
        <v>2025</v>
      </c>
      <c r="N47" s="41" t="inlineStr">
        <is>
          <t>Recognition of autism in subcortical brain volumetric images using autoencoding-based region selection method and Siamese Convolutional Neural Network</t>
        </is>
      </c>
      <c r="O47" s="43" t="inlineStr">
        <is>
          <t>Anas Abu-Doleh and Isam F Abu-Qasmieh and Hiam H Al-Quran and Ihssan S Masad and Lamis R Banyissa and Marwa Alhaj Ahmad</t>
        </is>
      </c>
      <c r="P47" s="43" t="inlineStr">
        <is>
          <t>10.1016/j.ijmedinf.2024.105707</t>
        </is>
      </c>
      <c r="Q47" s="41" t="inlineStr">
        <is>
          <t>International Journal of Medical Informatics</t>
        </is>
      </c>
      <c r="R47" s="43" t="inlineStr">
        <is>
          <t>article</t>
        </is>
      </c>
      <c r="S47" s="43" t="inlineStr">
        <is>
          <t>Elsevier Ireland Ltd</t>
        </is>
      </c>
      <c r="T47" s="43" t="inlineStr">
        <is>
          <t>https://www.sciencedirect.com/science/article/pii/S1386505624003708</t>
        </is>
      </c>
      <c r="U47" s="41" t="str"/>
      <c r="V47" s="43" t="inlineStr">
        <is>
          <t>Background: Autism Spectrum Disorder (ASD) is a neurodevelopmental condition that affects social interactions and behavior. Accurate and early diagnosis of ASD is still challenging even with the improvements in neuroimaging technology and machine learning algorithms. It's challenging because of the wide range of symptoms, delayed appearance of symptoms, and the subjective nature of diagnosis. In this study, the aim is to enhance ASD recognition by focusing on brain subcortical regions, which are critical for understanding ASD pathology. Methodology: First, subcortical structures were extracted from a collection of brain MRI datasets using sophisticated processing steps. Next, a 3D autoencoder was trained on these 3D images to help identify brain regions related to ASD. Two distinct feature selection methods were then applied to the features extracted from the encoder. The highest-ranked features were iteratively selected and increased to reconstruct a specific percentage of the brain that represents the most relevant parts for ASD. Finally, a Siamese Convolutional Neural Network (SCNN) was employed as the classifier model. Results: The 3D autoencoder stage helped in identifying and reconstructing the significant subcortical regions related to ASD. Based on the studied dataset, high agreement in regions like the Putamen and Pallidum indicated the critical nature of these structures in distinguishing Autism from controls cases. Subsequently, applying SCNN on these selected subcortical regions yielded promising results. For example, using the classifier on the output regions identified by the Mutual Information (MI) features selection method achieved the highest accuracy of 0.66. Conclusions: This study shows that using a two-stage model involving autoencoder and SCNN can notably improve the classification of ASD from brain MRI volumetric images. Applying an iterative feature extraction approach allowed to achieve a more accurate identification of ASD-related brain areas. This two-stage approach not only improved classification performance but also enhanced the interpretability of the neuroimaging data.</t>
        </is>
      </c>
      <c r="W47" s="43" t="inlineStr">
        <is>
          <t>title_abstract_plus_targeted_primary_source_verification</t>
        </is>
      </c>
      <c r="X47" s="43" t="inlineStr">
        <is>
          <t>doi:10.1016/j.ijmedinf.2024.105707</t>
        </is>
      </c>
      <c r="Y47" s="43">
        <f>COUNTIF($A$2:$A$431,A47)</f>
        <v/>
      </c>
      <c r="Z47" s="41">
        <f>IF(D47="Provisional include",IFERROR(IF(INDEX('Texto_completo_192'!$K$2:$K$193,MATCH(A47,'Texto_completo_192'!$A$2:$A$193,0))=0,"",INDEX('Texto_completo_192'!$K$2:$K$193,MATCH(A47,'Texto_completo_192'!$A$2:$A$193,0))),""),IF(D47="Excluded",J47,""))</f>
        <v/>
      </c>
      <c r="AA47" s="43">
        <f>IF(D47="Provisional include",IFERROR(IF(INDEX('Texto_completo_192'!$L$2:$L$193,MATCH(A47,'Texto_completo_192'!$A$2:$A$193,0))=0,"",INDEX('Texto_completo_192'!$L$2:$L$193,MATCH(A47,'Texto_completo_192'!$A$2:$A$193,0))),""),"")</f>
        <v/>
      </c>
      <c r="AB47" s="99">
        <f>IF(D47="Provisional include",IFERROR(IF(INDEX('Texto_completo_192'!$M$2:$M$193,MATCH(A47,'Texto_completo_192'!$A$2:$A$193,0))=0,"",INDEX('Texto_completo_192'!$M$2:$M$193,MATCH(A47,'Texto_completo_192'!$A$2:$A$193,0))),""),"")</f>
        <v/>
      </c>
    </row>
    <row r="48" ht="34" customHeight="1">
      <c r="A48" s="98" t="n">
        <v>47</v>
      </c>
      <c r="B48" s="43" t="inlineStr">
        <is>
          <t>include_after_title_abstract_screen</t>
        </is>
      </c>
      <c r="C48" s="41" t="inlineStr">
        <is>
          <t>Incluir provisionalmente</t>
        </is>
      </c>
      <c r="D48" s="43" t="inlineStr">
        <is>
          <t>Provisional include</t>
        </is>
      </c>
      <c r="E48" s="43" t="inlineStr">
        <is>
          <t>Sí</t>
        </is>
      </c>
      <c r="F48" s="43" t="inlineStr">
        <is>
          <t>Title/abstract screening</t>
        </is>
      </c>
      <c r="G48" s="41">
        <f>IF(D48="Provisional include",IFERROR(INDEX('Texto_completo_192'!$H$2:$H$193,MATCH(A48,'Texto_completo_192'!$A$2:$A$193,0)),"Not recorded"),IF(D48="Report not retrieved","Not retrieved","Not applicable"))</f>
        <v/>
      </c>
      <c r="H48" s="41">
        <f>IF(D48="Provisional include",IFERROR(INDEX('Texto_completo_192'!$J$2:$J$193,MATCH(A48,'Texto_completo_192'!$A$2:$A$193,0)),"Pending adjudication"),IF(D48="Report not retrieved","Report not retrieved","Not applicable"))</f>
        <v/>
      </c>
      <c r="I48" s="41" t="str"/>
      <c r="J48" s="41" t="inlineStr">
        <is>
          <t>Estudio primario o implementación/evaluación empírica de IA, aprendizaje automático o modelado computacional aplicado a ASD, riesgo, caracterización, apoyo o intervención.</t>
        </is>
      </c>
      <c r="K48" s="43" t="n"/>
      <c r="L48" s="43" t="n"/>
      <c r="M48" s="98" t="n">
        <v>2025</v>
      </c>
      <c r="N48" s="41" t="inlineStr">
        <is>
          <t>Leveraging deep learning for enhanced diagnosis of autism spectrum disorder using resting-state functional magnetic resonance imaging and clinical data</t>
        </is>
      </c>
      <c r="O48" s="43" t="inlineStr">
        <is>
          <t>A Sheik Abdullah and Keerthana V and S Geetha and Utkarsh Mishra</t>
        </is>
      </c>
      <c r="P48" s="43" t="inlineStr">
        <is>
          <t>10.1016/j.rineng.2025.104444</t>
        </is>
      </c>
      <c r="Q48" s="41" t="inlineStr">
        <is>
          <t>Results in Engineering</t>
        </is>
      </c>
      <c r="R48" s="43" t="inlineStr">
        <is>
          <t>article</t>
        </is>
      </c>
      <c r="S48" s="43" t="inlineStr">
        <is>
          <t>Elsevier B.V.</t>
        </is>
      </c>
      <c r="T48" s="43" t="inlineStr">
        <is>
          <t>https://www.sciencedirect.com/science/article/pii/S2590123025005225</t>
        </is>
      </c>
      <c r="U48" s="41" t="str"/>
      <c r="V48" s="43" t="inlineStr">
        <is>
          <t>Autism Spectrum Disorder (ASD) presents a multifaceted challenge, characterized by intricate difficulties in social interaction, communication, and behavior. Timely and accurate diagnosis is crucial for effective intervention and support. However, existing methods often struggle to capture the intricate patterns indicative of ASD traits, leading to misdiagnosis or delayed intervention. In response, this research introduces an innovative approach leveraging Deep Attention Bidirectional Long Short-Term Memory (LSTM) networks alongside Convolutional Neural Networks (CNN) with Bidirectional LSTM with Attention for ASD classification. By analyzing resting-state functional Magnetic Resonance Imaging (rs-fMRI) data and phenotypic information from the Autism Brain Imaging Data Exchange (ABIDE) dataset, our model aims to dissect the complex temporal and spatial signatures associated with ASD. Our methodology focuses on integrating attention mechanisms to identify and prioritize key features in the input data, improving classification accuracy. Extensive training and validation are conducted to establish a strong classification framework. Evaluation metrics such as accuracy, precision, sensitivity, and AUC-ROC are used to rigorously assess the effectiveness of our model. Preliminary results showcase promising outcomes: an accuracy of 93%, a precision of 0.90, and an AUC-ROC of 0.93. These findings not only advance the realm of ASD diagnosis research but also hold the potential to augment clinical decision-making with nuanced and reliable classification tools, ultimately improving outcomes for individuals affected by ASD.</t>
        </is>
      </c>
      <c r="W48" s="43" t="inlineStr">
        <is>
          <t>title_abstract_plus_targeted_primary_source_verification</t>
        </is>
      </c>
      <c r="X48" s="43" t="inlineStr">
        <is>
          <t>doi:10.1016/j.rineng.2025.104444</t>
        </is>
      </c>
      <c r="Y48" s="43">
        <f>COUNTIF($A$2:$A$431,A48)</f>
        <v/>
      </c>
      <c r="Z48" s="41">
        <f>IF(D48="Provisional include",IFERROR(IF(INDEX('Texto_completo_192'!$K$2:$K$193,MATCH(A48,'Texto_completo_192'!$A$2:$A$193,0))=0,"",INDEX('Texto_completo_192'!$K$2:$K$193,MATCH(A48,'Texto_completo_192'!$A$2:$A$193,0))),""),IF(D48="Excluded",J48,""))</f>
        <v/>
      </c>
      <c r="AA48" s="43">
        <f>IF(D48="Provisional include",IFERROR(IF(INDEX('Texto_completo_192'!$L$2:$L$193,MATCH(A48,'Texto_completo_192'!$A$2:$A$193,0))=0,"",INDEX('Texto_completo_192'!$L$2:$L$193,MATCH(A48,'Texto_completo_192'!$A$2:$A$193,0))),""),"")</f>
        <v/>
      </c>
      <c r="AB48" s="99">
        <f>IF(D48="Provisional include",IFERROR(IF(INDEX('Texto_completo_192'!$M$2:$M$193,MATCH(A48,'Texto_completo_192'!$A$2:$A$193,0))=0,"",INDEX('Texto_completo_192'!$M$2:$M$193,MATCH(A48,'Texto_completo_192'!$A$2:$A$193,0))),""),"")</f>
        <v/>
      </c>
    </row>
    <row r="49" ht="34" customHeight="1">
      <c r="A49" s="98" t="n">
        <v>48</v>
      </c>
      <c r="B49" s="43" t="inlineStr">
        <is>
          <t>exclude_secondary_or_nonempirical_publication</t>
        </is>
      </c>
      <c r="C49" s="41" t="inlineStr">
        <is>
          <t>Excluir: publicación secundaria/no empírica</t>
        </is>
      </c>
      <c r="D49" s="43" t="inlineStr">
        <is>
          <t>Excluded</t>
        </is>
      </c>
      <c r="E49" s="43" t="inlineStr">
        <is>
          <t>No</t>
        </is>
      </c>
      <c r="F49" s="43" t="inlineStr">
        <is>
          <t>Title/abstract screening</t>
        </is>
      </c>
      <c r="G49" s="41">
        <f>IF(D49="Provisional include",IFERROR(INDEX('Texto_completo_192'!$H$2:$H$193,MATCH(A49,'Texto_completo_192'!$A$2:$A$193,0)),"Not recorded"),IF(D49="Report not retrieved","Not retrieved","Not applicable"))</f>
        <v/>
      </c>
      <c r="H49" s="41">
        <f>IF(D49="Provisional include",IFERROR(INDEX('Texto_completo_192'!$J$2:$J$193,MATCH(A49,'Texto_completo_192'!$A$2:$A$193,0)),"Pending adjudication"),IF(D49="Report not retrieved","Report not retrieved","Not applicable"))</f>
        <v/>
      </c>
      <c r="I49" s="41" t="str"/>
      <c r="J49" s="41" t="inlineStr">
        <is>
          <t>Revisión, metaanálisis, encuesta de literatura, protocolo, perspectiva, carta, editorial o capítulo de síntesis sin estudio primario elegible.</t>
        </is>
      </c>
      <c r="K49" s="43" t="n"/>
      <c r="L49" s="43" t="n"/>
      <c r="M49" s="98" t="n">
        <v>2025</v>
      </c>
      <c r="N49" s="41" t="inlineStr">
        <is>
          <t>Antidepressant and Antipsychotic Drug Use and Cancer Risk: Protocol for an Overview of Systematic Reviews and Meta-Analyses</t>
        </is>
      </c>
      <c r="O49" s="43" t="inlineStr">
        <is>
          <t>Joan Vicent Sánchez-Ortí and Jaume Forés-Martos and Vui Doan and Pablo Vicente-Martínez and Diego Macías Saint-Gerons and María Flores-Rodero and Jon Sánchez-Valle and Patricia Correa-Ghisays and Vicent Balanzá-Martínez and Pau Soldevila-Matías and Joan Vila-Francés and Emilio Soria-Olivas and Alfonso Valencia and Rafael Tabarés-Seisdedos</t>
        </is>
      </c>
      <c r="P49" s="43" t="inlineStr">
        <is>
          <t>10.2196/78596</t>
        </is>
      </c>
      <c r="Q49" s="41" t="inlineStr">
        <is>
          <t>JMIR Research Protocols</t>
        </is>
      </c>
      <c r="R49" s="43" t="inlineStr">
        <is>
          <t>article</t>
        </is>
      </c>
      <c r="S49" s="43" t="inlineStr">
        <is>
          <t>JMIR Publications Inc.</t>
        </is>
      </c>
      <c r="T49" s="43" t="inlineStr">
        <is>
          <t>https://doi.org/10.2196/78596</t>
        </is>
      </c>
      <c r="U49" s="41" t="str"/>
      <c r="V49" s="43" t="inlineStr">
        <is>
          <t>BACKGROUND: The relationship between cancer and central nervous system disorders has received increasing attention recently. Consequently, antipsychotics and antidepressants, commonly prescribed for conditions such as depression, bipolar disorder, and schizophrenia, have emerged as potential modulators of subsequent cancer risk. Previous studies have suggested that the use of these medications is associated with a decreased risk of cancer incidence and mortality, making them suitable candidates for drug repurposing. However, the potential therapeutic benefits do not extend to all cancer types, as some data suggest an increased risk for specific tumors. OBJECTIVE: This study aims to conduct a comprehensive review of systematic reviews and meta-analyses (review of reviews) that assess whether exposure to antidepressants or antipsychotics influences cancer incidence and mortality. METHODS: To provide a clear overview of this review, we have designed and registered the study protocol. Specifically, we will include systematic reviews and meta-analyses that examine the relationship between previous antipsychotic or antidepressant treatments and the subsequent cancer risk. The primary outcome will be the risk of cancer incidence and mortality (all malignant neoplasms) associated with exposure to psychopharmacological medications. Furthermore, secondary outcomes will include site-specific cancer incidence and mortality (eg, lung cancer). Literature searches will be conducted in multiple electronic databases (from their inception onwards), including PubMed/MEDLINE, Embase, and the Cochrane Database of Systematic Reviews. Three researchers will independently screen all citations, abstracts, and full-text articles. We will perform parallel search, selection, and extraction tasks using a large language model (GPT-4o; OpenAI). Data selection and extraction will involve both human reviewers and GPT-4o, whose performance will be validated through human evaluations. Thus, we will verify whether this type of tool can accelerate or even perform the tasks involved in a systematic review. The risk of bias and the quality of individual studies will be evaluated using appropriate tools. Subsequently, we will extract the summary association measures (eg, pooled relative risk, odds ratio, and hazard ratio) as reported in each included systematic review. Where available, we will summarize subgroup and sensitivity analyses as described by the authors. RESULTS: Planned searches will be conducted in various electronic databases from their creation until September 2025. No results are available or included in this protocol. The expected results will be published in 2026. CONCLUSIONS: This overview of systematic reviews and meta-analyses will provide an updated synthesis of the cancer risk associated with antipsychotic and antidepressant drugs. Furthermore, this study will examine factors that may explain potential study variations. Ultimately, these findings will be published in a peer-reviewed journal. TRIAL REGISTRATION: OSF Registries 10.17605/OSF.IO/5ACWH; https://osf.io/5acwh/overview. INTERNATIONAL REGISTERED REPORT IDENTIFIER (IRRID): DERR1-10.2196/78596.</t>
        </is>
      </c>
      <c r="W49" s="43" t="inlineStr">
        <is>
          <t>title_abstract_plus_targeted_primary_source_verification</t>
        </is>
      </c>
      <c r="X49" s="43" t="inlineStr">
        <is>
          <t>doi:10.2196/78596</t>
        </is>
      </c>
      <c r="Y49" s="43">
        <f>COUNTIF($A$2:$A$431,A49)</f>
        <v/>
      </c>
      <c r="Z49" s="41">
        <f>IF(D49="Provisional include",IFERROR(IF(INDEX('Texto_completo_192'!$K$2:$K$193,MATCH(A49,'Texto_completo_192'!$A$2:$A$193,0))=0,"",INDEX('Texto_completo_192'!$K$2:$K$193,MATCH(A49,'Texto_completo_192'!$A$2:$A$193,0))),""),IF(D49="Excluded",J49,""))</f>
        <v/>
      </c>
      <c r="AA49" s="43">
        <f>IF(D49="Provisional include",IFERROR(IF(INDEX('Texto_completo_192'!$L$2:$L$193,MATCH(A49,'Texto_completo_192'!$A$2:$A$193,0))=0,"",INDEX('Texto_completo_192'!$L$2:$L$193,MATCH(A49,'Texto_completo_192'!$A$2:$A$193,0))),""),"")</f>
        <v/>
      </c>
      <c r="AB49" s="99">
        <f>IF(D49="Provisional include",IFERROR(IF(INDEX('Texto_completo_192'!$M$2:$M$193,MATCH(A49,'Texto_completo_192'!$A$2:$A$193,0))=0,"",INDEX('Texto_completo_192'!$M$2:$M$193,MATCH(A49,'Texto_completo_192'!$A$2:$A$193,0))),""),"")</f>
        <v/>
      </c>
    </row>
    <row r="50" ht="34" customHeight="1">
      <c r="A50" s="98" t="n">
        <v>49</v>
      </c>
      <c r="B50" s="43" t="inlineStr">
        <is>
          <t>exclude_secondary_or_nonempirical_publication</t>
        </is>
      </c>
      <c r="C50" s="41" t="inlineStr">
        <is>
          <t>Excluir: publicación secundaria/no empírica</t>
        </is>
      </c>
      <c r="D50" s="43" t="inlineStr">
        <is>
          <t>Excluded</t>
        </is>
      </c>
      <c r="E50" s="43" t="inlineStr">
        <is>
          <t>No</t>
        </is>
      </c>
      <c r="F50" s="43" t="inlineStr">
        <is>
          <t>Title/abstract screening</t>
        </is>
      </c>
      <c r="G50" s="41">
        <f>IF(D50="Provisional include",IFERROR(INDEX('Texto_completo_192'!$H$2:$H$193,MATCH(A50,'Texto_completo_192'!$A$2:$A$193,0)),"Not recorded"),IF(D50="Report not retrieved","Not retrieved","Not applicable"))</f>
        <v/>
      </c>
      <c r="H50" s="41">
        <f>IF(D50="Provisional include",IFERROR(INDEX('Texto_completo_192'!$J$2:$J$193,MATCH(A50,'Texto_completo_192'!$A$2:$A$193,0)),"Pending adjudication"),IF(D50="Report not retrieved","Report not retrieved","Not applicable"))</f>
        <v/>
      </c>
      <c r="I50" s="41" t="str"/>
      <c r="J50" s="41" t="inlineStr">
        <is>
          <t>Revisión, metaanálisis, encuesta de literatura, protocolo, perspectiva, carta, editorial o capítulo de síntesis sin estudio primario elegible.</t>
        </is>
      </c>
      <c r="K50" s="43" t="n"/>
      <c r="L50" s="43" t="n"/>
      <c r="M50" s="98" t="n">
        <v>2024</v>
      </c>
      <c r="N50" s="41" t="inlineStr">
        <is>
          <t>Using a Rapid Learning Health System for Stratified Care in Emerging Adult Mental Health Services: Protocol for the Implementation of Patient-Reported Outcome Measures</t>
        </is>
      </c>
      <c r="O50" s="43" t="inlineStr">
        <is>
          <t>Gina Dimitropoulos and David Lindenbach and Melissa Potestio and Tom Mogan and Amanda Richardson and Alida Anderson and Madison Heintz and Karen Moskovic and Jason Gondziola and Jessica Bradley and Haley M LaMonica and Frank Iorfino and Ian Hickie and Scott B Patten and Paul D Arnold</t>
        </is>
      </c>
      <c r="P50" s="43" t="inlineStr">
        <is>
          <t>10.2196/51667</t>
        </is>
      </c>
      <c r="Q50" s="41" t="inlineStr">
        <is>
          <t>JMIR Research Protocols</t>
        </is>
      </c>
      <c r="R50" s="43" t="inlineStr">
        <is>
          <t>article</t>
        </is>
      </c>
      <c r="S50" s="43" t="inlineStr">
        <is>
          <t>JMIR Publications Inc.</t>
        </is>
      </c>
      <c r="T50" s="43" t="inlineStr">
        <is>
          <t>https://doi.org/10.2196/51667</t>
        </is>
      </c>
      <c r="U50" s="41" t="str"/>
      <c r="V50" s="43" t="inlineStr">
        <is>
          <t>Background: Mental illness among emerging adults is often difficult to ameliorate due to fluctuating symptoms and heterogeneity. Recently, innovative approaches have been developed to improve mental health care for emerging adults, including (1) implementing patient-reported outcome measures (PROMs) to assess illness severity and inform stratified care to assign emerging adults to a treatment modality commensurate with their level of impairment and (2) implementing a rapid learning health system in which data are continuously collected and analyzed to generate new insights, which are then translated to clinical practice, including collaboration among clients, health care providers, and researchers to co-design and coevaluate assessment and treatment strategies. Objective: The aim of the study is to determine the feasibility and acceptability of implementing a rapid learning health system to enable a measurement-based, stratified care treatment strategy for emerging adults. Methods: This study takes place at a specialty clinic serving emerging adults (age 16-24 years) in Calgary, Canada, and involves extensive collaboration among researchers, providers, and youth. The study design includes six phases: (1) developing a transdiagnostic platform for PROMs, (2) designing an initial stratified care model, (3) combining the implementation of PROMs with stratified care, (4) evaluating outcomes and disseminating results, (5) modification of stratified care based on data derived from PROMs, and (6) spread and scale to new sites. Qualitative and quantitative feedback will be collected from health care providers and youth throughout the implementation process. These data will be analyzed at regular intervals and used to modify the way future services are delivered. The RE-AIM (Reach, Effectiveness, Adoption, Implementation, and Maintenance) framework is used to organize and evaluate implementation according to 3 key objectives: improving treatment selection, reducing average wait time and treatment duration, and increasing the value of services. Results: This project was funded through a program grant running from 2021 to 2026. Ethics approval for this study was received in February 2023. Presently, we have developed a system of PROMs and organized clinical services into strata of care. We will soon begin using PROMs to assign clients to a stratum of care and using feedback from youth and clinicians to understand how to improve experiences and outcomes. Conclusions: This study has key implications for researchers and clinicians looking to understand how to customize emerging adult mental health services to improve the quality of care and satisfaction with care. This study has significant implications for mental health care systems as part of a movement toward value-based health care.</t>
        </is>
      </c>
      <c r="W50" s="43" t="inlineStr">
        <is>
          <t>title_abstract_plus_targeted_primary_source_verification</t>
        </is>
      </c>
      <c r="X50" s="43" t="inlineStr">
        <is>
          <t>doi:10.2196/51667</t>
        </is>
      </c>
      <c r="Y50" s="43">
        <f>COUNTIF($A$2:$A$431,A50)</f>
        <v/>
      </c>
      <c r="Z50" s="41">
        <f>IF(D50="Provisional include",IFERROR(IF(INDEX('Texto_completo_192'!$K$2:$K$193,MATCH(A50,'Texto_completo_192'!$A$2:$A$193,0))=0,"",INDEX('Texto_completo_192'!$K$2:$K$193,MATCH(A50,'Texto_completo_192'!$A$2:$A$193,0))),""),IF(D50="Excluded",J50,""))</f>
        <v/>
      </c>
      <c r="AA50" s="43">
        <f>IF(D50="Provisional include",IFERROR(IF(INDEX('Texto_completo_192'!$L$2:$L$193,MATCH(A50,'Texto_completo_192'!$A$2:$A$193,0))=0,"",INDEX('Texto_completo_192'!$L$2:$L$193,MATCH(A50,'Texto_completo_192'!$A$2:$A$193,0))),""),"")</f>
        <v/>
      </c>
      <c r="AB50" s="99">
        <f>IF(D50="Provisional include",IFERROR(IF(INDEX('Texto_completo_192'!$M$2:$M$193,MATCH(A50,'Texto_completo_192'!$A$2:$A$193,0))=0,"",INDEX('Texto_completo_192'!$M$2:$M$193,MATCH(A50,'Texto_completo_192'!$A$2:$A$193,0))),""),"")</f>
        <v/>
      </c>
    </row>
    <row r="51" ht="34" customHeight="1">
      <c r="A51" s="98" t="n">
        <v>50</v>
      </c>
      <c r="B51" s="43" t="inlineStr">
        <is>
          <t>include_after_title_abstract_screen</t>
        </is>
      </c>
      <c r="C51" s="41" t="inlineStr">
        <is>
          <t>Incluir provisionalmente</t>
        </is>
      </c>
      <c r="D51" s="43" t="inlineStr">
        <is>
          <t>Provisional include</t>
        </is>
      </c>
      <c r="E51" s="43" t="inlineStr">
        <is>
          <t>Sí</t>
        </is>
      </c>
      <c r="F51" s="43" t="inlineStr">
        <is>
          <t>Title/abstract screening</t>
        </is>
      </c>
      <c r="G51" s="41">
        <f>IF(D51="Provisional include",IFERROR(INDEX('Texto_completo_192'!$H$2:$H$193,MATCH(A51,'Texto_completo_192'!$A$2:$A$193,0)),"Not recorded"),IF(D51="Report not retrieved","Not retrieved","Not applicable"))</f>
        <v/>
      </c>
      <c r="H51" s="41">
        <f>IF(D51="Provisional include",IFERROR(INDEX('Texto_completo_192'!$J$2:$J$193,MATCH(A51,'Texto_completo_192'!$A$2:$A$193,0)),"Pending adjudication"),IF(D51="Report not retrieved","Report not retrieved","Not applicable"))</f>
        <v/>
      </c>
      <c r="I51" s="41" t="str"/>
      <c r="J51" s="41" t="inlineStr">
        <is>
          <t>Estudio primario o implementación/evaluación empírica de IA, aprendizaje automático o modelado computacional aplicado a ASD, riesgo, caracterización, apoyo o intervención.</t>
        </is>
      </c>
      <c r="K51" s="43" t="n"/>
      <c r="L51" s="43" t="n"/>
      <c r="M51" s="98" t="n">
        <v>2025</v>
      </c>
      <c r="N51" s="41" t="inlineStr">
        <is>
          <t>Effectiveness of Artificial Intelligence–Based Platform in Administering Therapies for Children With Autism Spectrum Disorder: 12-Month Observational Study</t>
        </is>
      </c>
      <c r="O51" s="43" t="inlineStr">
        <is>
          <t>Harini Atturu and Somasekhar Naraganti and Bugatha Rajvir Rao</t>
        </is>
      </c>
      <c r="P51" s="43" t="inlineStr">
        <is>
          <t>10.2196/70589</t>
        </is>
      </c>
      <c r="Q51" s="41" t="inlineStr">
        <is>
          <t>JMIR Neurotechnology</t>
        </is>
      </c>
      <c r="R51" s="43" t="inlineStr">
        <is>
          <t>article</t>
        </is>
      </c>
      <c r="S51" s="43" t="inlineStr">
        <is>
          <t>JMIR Publications Inc.</t>
        </is>
      </c>
      <c r="T51" s="43" t="inlineStr">
        <is>
          <t>https://www.sciencedirect.com/science/article/pii/S2817092X25000055</t>
        </is>
      </c>
      <c r="U51" s="41" t="str"/>
      <c r="V51" s="43" t="inlineStr">
        <is>
          <t>Background: A 12-month longitudinal observational study was conducted on 43 children aged 2‐18 years to evaluate the effectiveness of the CognitiveBotics artificial intelligence (AI)–based platform in conjunction with continuous therapy in improving therapeutic outcomes for children with autism spectrum disorder (ASD). Objective: This study evaluates the CognitiveBotics software’s effectiveness in supporting children with ASD through structured, technology-assisted learning. The primary objectives include assessing user engagement, tracking progress, and measuring efficacy using standardized clinical assessments. Methods: A 12-month observational study was conducted on children diagnosed with ASD using the CognitiveBotics AI-based platform. Standardized assessments, include the Childhood Autism Rating Scale (CARS), Vineland Social Maturity Scale, Developmental Screening Test, and Receptive Expressive Emergent Language Test (REEL), were conducted at baseline (T1) and at the endpoint (T2). All participants meeting the inclusion criteria were provided access to the platform and received standard therapy. Participants who consistently adhered to platform use as per the study protocol were classified as the intervention group, while those who did not maintain continuous platform use were designated as the control group. Additionally, caregivers received structured training, including web-based parent teaching sessions, reinforcement strategy training, and home-based activity guidance. Results: Participants in the intervention group demonstrated statistically significant improvements across multiple scales. CARS scores reduced from 33.41 (SD 1.89) at T1 to 28.34 (SD 3.80) at T2 (P&lt;.001). Social age increased from 22.80 (SD 7.33) to 35.76 (SD 9.09; mean change: 12.96, 56.84% increase; P&lt;.001). Social quotient increased from 53.26 (SD 11.84) to 64.75 (SD 16.12; mean change: 11.49, 21.57% increase; P&lt;.001). Developmental age showed an improvement from 30.93 (SD 9.91) to 45.31 (SD 11.20; mean change: 14.38, 46.49% increase; P&lt;.001), while developmental quotient increased from 70.94 (SD 10.95) to 81.33 (SD 16.85; mean change: 10.39, 14.65% increase; P&lt;.001). REEL scores showed substantial improvements, with receptive language increasing by 56.22% (P&lt;.001) and expressive language by 59.93% (P&lt;.001). In the control group, while most psychometric parameters showed some improvements, they were not statistically significant. CARS scores decreased by 10.62% (P=.06), social age increased by 52.27% (P=.06), social quotient increased by 19.62% (P=.12), developmental age increased by 44.88% (P=.06), and developmental quotient increased by 11.23% (P=.19). REEL receptive and expressive language increased by 34.69% (P=.10) and 40.48% (P=.054), respectively. Conclusions: Overall, the platform was an effective supplement in enhancing therapeutic outcomes for children with ASD. This platform holds promise as a valuable tool for augmenting ASD therapies across cognitive, social, and developmental domains. Future development should prioritize expanding the product’s accessibility across various languages, ensuring cultural sensitivity and enhancing user-friendliness.</t>
        </is>
      </c>
      <c r="W51" s="43" t="inlineStr">
        <is>
          <t>title_abstract_plus_targeted_primary_source_verification</t>
        </is>
      </c>
      <c r="X51" s="43" t="inlineStr">
        <is>
          <t>doi:10.2196/70589</t>
        </is>
      </c>
      <c r="Y51" s="43">
        <f>COUNTIF($A$2:$A$431,A51)</f>
        <v/>
      </c>
      <c r="Z51" s="41">
        <f>IF(D51="Provisional include",IFERROR(IF(INDEX('Texto_completo_192'!$K$2:$K$193,MATCH(A51,'Texto_completo_192'!$A$2:$A$193,0))=0,"",INDEX('Texto_completo_192'!$K$2:$K$193,MATCH(A51,'Texto_completo_192'!$A$2:$A$193,0))),""),IF(D51="Excluded",J51,""))</f>
        <v/>
      </c>
      <c r="AA51" s="43">
        <f>IF(D51="Provisional include",IFERROR(IF(INDEX('Texto_completo_192'!$L$2:$L$193,MATCH(A51,'Texto_completo_192'!$A$2:$A$193,0))=0,"",INDEX('Texto_completo_192'!$L$2:$L$193,MATCH(A51,'Texto_completo_192'!$A$2:$A$193,0))),""),"")</f>
        <v/>
      </c>
      <c r="AB51" s="99">
        <f>IF(D51="Provisional include",IFERROR(IF(INDEX('Texto_completo_192'!$M$2:$M$193,MATCH(A51,'Texto_completo_192'!$A$2:$A$193,0))=0,"",INDEX('Texto_completo_192'!$M$2:$M$193,MATCH(A51,'Texto_completo_192'!$A$2:$A$193,0))),""),"")</f>
        <v/>
      </c>
    </row>
    <row r="52" ht="34" customHeight="1">
      <c r="A52" s="98" t="n">
        <v>51</v>
      </c>
      <c r="B52" s="43" t="inlineStr">
        <is>
          <t>include_after_title_abstract_screen</t>
        </is>
      </c>
      <c r="C52" s="41" t="inlineStr">
        <is>
          <t>Incluir provisionalmente</t>
        </is>
      </c>
      <c r="D52" s="43" t="inlineStr">
        <is>
          <t>Provisional include</t>
        </is>
      </c>
      <c r="E52" s="43" t="inlineStr">
        <is>
          <t>Sí</t>
        </is>
      </c>
      <c r="F52" s="43" t="inlineStr">
        <is>
          <t>Title/abstract screening</t>
        </is>
      </c>
      <c r="G52" s="41">
        <f>IF(D52="Provisional include",IFERROR(INDEX('Texto_completo_192'!$H$2:$H$193,MATCH(A52,'Texto_completo_192'!$A$2:$A$193,0)),"Not recorded"),IF(D52="Report not retrieved","Not retrieved","Not applicable"))</f>
        <v/>
      </c>
      <c r="H52" s="41">
        <f>IF(D52="Provisional include",IFERROR(INDEX('Texto_completo_192'!$J$2:$J$193,MATCH(A52,'Texto_completo_192'!$A$2:$A$193,0)),"Pending adjudication"),IF(D52="Report not retrieved","Report not retrieved","Not applicable"))</f>
        <v/>
      </c>
      <c r="I52" s="41" t="str"/>
      <c r="J52" s="41" t="inlineStr">
        <is>
          <t>Estudio primario o implementación/evaluación empírica de IA, aprendizaje automático o modelado computacional aplicado a ASD, riesgo, caracterización, apoyo o intervención.</t>
        </is>
      </c>
      <c r="K52" s="43" t="n"/>
      <c r="L52" s="43" t="n"/>
      <c r="M52" s="98" t="n">
        <v>2025</v>
      </c>
      <c r="N52" s="41" t="inlineStr">
        <is>
          <t>Involution fused convolution for classifying eye-tracking patterns of children with Autism Spectrum Disorder</t>
        </is>
      </c>
      <c r="O52" s="43" t="inlineStr">
        <is>
          <t>Md Farhadul Islam and Meem Arafat Manab and Joyanta Jyoti Mondal and Sarah Zabeen and Fardin Bin Rahman and Md Zahidul Hasan and Farig Sadeque and Jannatun Noor</t>
        </is>
      </c>
      <c r="P52" s="43" t="inlineStr">
        <is>
          <t>10.1016/j.engappai.2024.109475</t>
        </is>
      </c>
      <c r="Q52" s="41" t="inlineStr">
        <is>
          <t>Engineering Applications of Artificial Intelligence</t>
        </is>
      </c>
      <c r="R52" s="43" t="inlineStr">
        <is>
          <t>article</t>
        </is>
      </c>
      <c r="S52" s="43" t="inlineStr">
        <is>
          <t>Elsevier Ltd</t>
        </is>
      </c>
      <c r="T52" s="43" t="inlineStr">
        <is>
          <t>https://www.sciencedirect.com/science/article/pii/S0952197624016336</t>
        </is>
      </c>
      <c r="U52" s="41" t="str"/>
      <c r="V52" s="43" t="inlineStr">
        <is>
          <t>Autism Spectrum Disorder (ASD) is a neurological condition that is challenging to diagnose. Numerous studies demonstrate that children diagnosed with autism struggle with maintaining attention spans and have less focused vision. The eye-tracking technology has drawn special attention in the context of ASD since anomalies in gaze have long been acknowledged as a defining feature of autism. Deep Learning (DL) approaches coupled with eye-tracking sensors are exploiting additional capabilities to advance the diagnostic and its applications. DL architectures like convolution have been dominating this domain. However, convolutions alone may be insufficient to capture the important spatial information in eye-tracking patterns, as these patterns are more likely to be localized. The dynamic kernel-based process known as involutions can improve the classification efficiency. In this study, we utilize two image-processing operations to see how these processes learn eye-tracking patterns. Since these patterns are primarily based on spatial information, we employ a hybrid of involution and convolution. Our study shows that adding a few involution layers reduces size and computational cost while enhancing location-specific capabilities, maintaining performance comparable to pure convolutional models. However, excessive involution layers lead to weaker performance. For comparisons, we experiment with two datasets and a combined version of both in ablation studies. Our proposed model, featuring three involution layers and three convolution layers, achieved 99.43% accuracy on the first dataset and 96.78% on the second, with a size of only 1.36 megabytes. These results showcase the effectiveness of combining involution and convolution layers which outperforms previous literature.</t>
        </is>
      </c>
      <c r="W52" s="43" t="inlineStr">
        <is>
          <t>title_abstract_plus_targeted_primary_source_verification</t>
        </is>
      </c>
      <c r="X52" s="43" t="inlineStr">
        <is>
          <t>doi:10.1016/j.engappai.2024.109475</t>
        </is>
      </c>
      <c r="Y52" s="43">
        <f>COUNTIF($A$2:$A$431,A52)</f>
        <v/>
      </c>
      <c r="Z52" s="41">
        <f>IF(D52="Provisional include",IFERROR(IF(INDEX('Texto_completo_192'!$K$2:$K$193,MATCH(A52,'Texto_completo_192'!$A$2:$A$193,0))=0,"",INDEX('Texto_completo_192'!$K$2:$K$193,MATCH(A52,'Texto_completo_192'!$A$2:$A$193,0))),""),IF(D52="Excluded",J52,""))</f>
        <v/>
      </c>
      <c r="AA52" s="43">
        <f>IF(D52="Provisional include",IFERROR(IF(INDEX('Texto_completo_192'!$L$2:$L$193,MATCH(A52,'Texto_completo_192'!$A$2:$A$193,0))=0,"",INDEX('Texto_completo_192'!$L$2:$L$193,MATCH(A52,'Texto_completo_192'!$A$2:$A$193,0))),""),"")</f>
        <v/>
      </c>
      <c r="AB52" s="99">
        <f>IF(D52="Provisional include",IFERROR(IF(INDEX('Texto_completo_192'!$M$2:$M$193,MATCH(A52,'Texto_completo_192'!$A$2:$A$193,0))=0,"",INDEX('Texto_completo_192'!$M$2:$M$193,MATCH(A52,'Texto_completo_192'!$A$2:$A$193,0))),""),"")</f>
        <v/>
      </c>
    </row>
    <row r="53" ht="34" customHeight="1">
      <c r="A53" s="98" t="n">
        <v>52</v>
      </c>
      <c r="B53" s="43" t="inlineStr">
        <is>
          <t>exclude_secondary_or_nonempirical_publication</t>
        </is>
      </c>
      <c r="C53" s="41" t="inlineStr">
        <is>
          <t>Excluir: publicación secundaria/no empírica</t>
        </is>
      </c>
      <c r="D53" s="43" t="inlineStr">
        <is>
          <t>Excluded</t>
        </is>
      </c>
      <c r="E53" s="43" t="inlineStr">
        <is>
          <t>No</t>
        </is>
      </c>
      <c r="F53" s="43" t="inlineStr">
        <is>
          <t>Title/abstract screening</t>
        </is>
      </c>
      <c r="G53" s="41">
        <f>IF(D53="Provisional include",IFERROR(INDEX('Texto_completo_192'!$H$2:$H$193,MATCH(A53,'Texto_completo_192'!$A$2:$A$193,0)),"Not recorded"),IF(D53="Report not retrieved","Not retrieved","Not applicable"))</f>
        <v/>
      </c>
      <c r="H53" s="41">
        <f>IF(D53="Provisional include",IFERROR(INDEX('Texto_completo_192'!$J$2:$J$193,MATCH(A53,'Texto_completo_192'!$A$2:$A$193,0)),"Pending adjudication"),IF(D53="Report not retrieved","Report not retrieved","Not applicable"))</f>
        <v/>
      </c>
      <c r="I53" s="41" t="str"/>
      <c r="J53" s="41" t="inlineStr">
        <is>
          <t>Revisión, metaanálisis, encuesta de literatura, protocolo, perspectiva, carta, editorial o capítulo de síntesis sin estudio primario elegible.</t>
        </is>
      </c>
      <c r="K53" s="43" t="n"/>
      <c r="L53" s="43" t="n"/>
      <c r="M53" s="98" t="n">
        <v>2026</v>
      </c>
      <c r="N53" s="41" t="inlineStr">
        <is>
          <t>Current Landscape of Mental Health Conversational Agents From a Trauma-Informed Care Lens: Scoping Review</t>
        </is>
      </c>
      <c r="O53" s="43" t="inlineStr">
        <is>
          <t>Faye Kollig and Kira Voelker and Emily Ryan and Rachel Pfafman and Fayika Farhat Nova</t>
        </is>
      </c>
      <c r="P53" s="43" t="inlineStr">
        <is>
          <t>10.2196/77876</t>
        </is>
      </c>
      <c r="Q53" s="41" t="inlineStr">
        <is>
          <t>JMIR Mental Health</t>
        </is>
      </c>
      <c r="R53" s="43" t="inlineStr">
        <is>
          <t>article</t>
        </is>
      </c>
      <c r="S53" s="43" t="inlineStr">
        <is>
          <t>JMIR Publications Inc.</t>
        </is>
      </c>
      <c r="T53" s="43" t="inlineStr">
        <is>
          <t>https://doi.org/10.2196/77876</t>
        </is>
      </c>
      <c r="U53" s="41" t="str"/>
      <c r="V53" s="43" t="inlineStr">
        <is>
          <t>Background: Conversational agents (CAs) are increasingly used in mental health care to enhance access and engagement. However, their safe, ethical, and user-sensitive design remains a challenge. Despite growing attention to trauma-informed approaches in human-computer interaction, there is limited work on how the trauma-informed care (TIC) framework could be applied in the design of mental health CAs and no comprehensive synthesis to date. Objective: Guided by the Substance Abuse and Mental Health Services Administration’s TIC framework, this scoping review explored how TIC principles (safety; trustworthiness and transparency; collaboration and mutuality; empowerment, voice, and choice; peer support; and cultural, historical, and gender issues) are currently represented in the design and evaluation of mental health conversational agents (MHCAs) and identified gaps and opportunities to promote more trauma-informed design practices. Methods: Online databases, as well as a secondary survey of citation lists from an initial search, were used to identify English-language journal articles and conference proceedings from 2000 to 2024 that empirically evaluated an independent, web- or app-based, unassisted CA used for mental health and included concepts from TIC. Results: Our analysis included 38 publications (n=28, 73.7%, published in 2020 or later) covering 28 distinct MHCAs. Most studies used experimental methods (n=23, 60.6%) or user studies (n=11, 28.9%), with samples skewed toward female (men: mean 34.92%, SD 18.64%), young in age (mean 32.52, SD 14.6 y), and predominantly nonclinical (n=29, 76.3%). MHCAs were largely rule-based prototypes. No studies explicitly referenced the TIC framework as a guiding lens for MHCA design or evaluation. A total of 26 studies referenced terminology from TIC core principles but rarely defined them, while all 38 included language that could be linked to one or more principles. Overall, TIC-related concepts appeared most often within intervention design descriptions, qualitative assessments, or as items embedded in questionnaires evaluating broader constructs. Trustworthiness and transparency, safety, empowerment, voice and choice, and collaboration and mutuality were comparatively well addressed, while peer support and cultural, historical, and gender issues were largely absent. Design recommendations, where present, were relatively broad and emphasized secure, customizable, reliable, human-like, and context-sensitive MHCAs that offered multimodal interaction, goal setting and tracking, and transparency. Conclusions: Studies did not self-identify as using Substance Abuse and Mental Health Services Administration’s framework for TIC, making it more difficult to identify its elements. The fragmented terms, disciplines, and metrics used make it difficult to draw more systematic conclusions about the current research landscape related to TIC, but our analysis indicates TIC to be a descriptive and potentially unifying framework and provides a starting point for the explicit trauma-informed MHCA research and design.</t>
        </is>
      </c>
      <c r="W53" s="43" t="inlineStr">
        <is>
          <t>title_abstract_plus_targeted_primary_source_verification</t>
        </is>
      </c>
      <c r="X53" s="43" t="inlineStr">
        <is>
          <t>doi:10.2196/77876</t>
        </is>
      </c>
      <c r="Y53" s="43">
        <f>COUNTIF($A$2:$A$431,A53)</f>
        <v/>
      </c>
      <c r="Z53" s="41">
        <f>IF(D53="Provisional include",IFERROR(IF(INDEX('Texto_completo_192'!$K$2:$K$193,MATCH(A53,'Texto_completo_192'!$A$2:$A$193,0))=0,"",INDEX('Texto_completo_192'!$K$2:$K$193,MATCH(A53,'Texto_completo_192'!$A$2:$A$193,0))),""),IF(D53="Excluded",J53,""))</f>
        <v/>
      </c>
      <c r="AA53" s="43">
        <f>IF(D53="Provisional include",IFERROR(IF(INDEX('Texto_completo_192'!$L$2:$L$193,MATCH(A53,'Texto_completo_192'!$A$2:$A$193,0))=0,"",INDEX('Texto_completo_192'!$L$2:$L$193,MATCH(A53,'Texto_completo_192'!$A$2:$A$193,0))),""),"")</f>
        <v/>
      </c>
      <c r="AB53" s="99">
        <f>IF(D53="Provisional include",IFERROR(IF(INDEX('Texto_completo_192'!$M$2:$M$193,MATCH(A53,'Texto_completo_192'!$A$2:$A$193,0))=0,"",INDEX('Texto_completo_192'!$M$2:$M$193,MATCH(A53,'Texto_completo_192'!$A$2:$A$193,0))),""),"")</f>
        <v/>
      </c>
    </row>
    <row r="54" ht="34" customHeight="1">
      <c r="A54" s="98" t="n">
        <v>53</v>
      </c>
      <c r="B54" s="43" t="inlineStr">
        <is>
          <t>exclude_no_qualifying_ai_application</t>
        </is>
      </c>
      <c r="C54" s="41" t="inlineStr">
        <is>
          <t>Excluir: sin aplicación de IA elegible</t>
        </is>
      </c>
      <c r="D54" s="43" t="inlineStr">
        <is>
          <t>Excluded</t>
        </is>
      </c>
      <c r="E54" s="43" t="inlineStr">
        <is>
          <t>No</t>
        </is>
      </c>
      <c r="F54" s="43" t="inlineStr">
        <is>
          <t>Title/abstract screening</t>
        </is>
      </c>
      <c r="G54" s="41">
        <f>IF(D54="Provisional include",IFERROR(INDEX('Texto_completo_192'!$H$2:$H$193,MATCH(A54,'Texto_completo_192'!$A$2:$A$193,0)),"Not recorded"),IF(D54="Report not retrieved","Not retrieved","Not applicable"))</f>
        <v/>
      </c>
      <c r="H54" s="41">
        <f>IF(D54="Provisional include",IFERROR(INDEX('Texto_completo_192'!$J$2:$J$193,MATCH(A54,'Texto_completo_192'!$A$2:$A$193,0)),"Pending adjudication"),IF(D54="Report not retrieved","Report not retrieved","Not applicable"))</f>
        <v/>
      </c>
      <c r="I54" s="41" t="str"/>
      <c r="J54" s="41" t="inlineStr">
        <is>
          <t>El trabajo no implementa ni evalúa una técnica de IA/ML como componente sustantivo del estudio de ASD.</t>
        </is>
      </c>
      <c r="K54" s="43" t="n"/>
      <c r="L54" s="43" t="n"/>
      <c r="M54" s="98" t="n">
        <v>2025</v>
      </c>
      <c r="N54" s="41" t="inlineStr">
        <is>
          <t>EEG spectral characteristics and asymmetry in pre-school children with autism in awake and sleep stages</t>
        </is>
      </c>
      <c r="O54" s="43" t="inlineStr">
        <is>
          <t>Abhijith Vasista and Sowmyashree Mayur Kaku and Anoop Joseph and Manjula William James and Gosala R K Sarma and Ashok Mysore and Shyam Sundar Rajagopalan</t>
        </is>
      </c>
      <c r="P54" s="43" t="inlineStr">
        <is>
          <t>10.1016/j.reia.2025.202538</t>
        </is>
      </c>
      <c r="Q54" s="41" t="inlineStr">
        <is>
          <t>Research in Autism</t>
        </is>
      </c>
      <c r="R54" s="43" t="inlineStr">
        <is>
          <t>article</t>
        </is>
      </c>
      <c r="S54" s="43" t="inlineStr">
        <is>
          <t>Elsevier Ltd</t>
        </is>
      </c>
      <c r="T54" s="43" t="inlineStr">
        <is>
          <t>https://www.sciencedirect.com/science/article/pii/S3050656525000100</t>
        </is>
      </c>
      <c r="U54" s="41" t="str"/>
      <c r="V54" s="43" t="inlineStr">
        <is>
          <t>Background: Autism spectrum disorder (ASD) is a complex-heterogeneous neurodevelopmental disorder manifesting as abnormalities in social communication and repetitive behaviors, generally observed from early childhood. These syndromic behaviors have neurophysiological basis which stems from altered activations of cortical structures in the pathways of functional neural networks and regulatory mechanisms. Frequency bands of Electroencephalography (EEG) have functional and topographical significance expressed through computed parameters like band power and asymmetry index. Previous studies have mapped these parameters to ASD symptoms, limited to select cortical locations, bands and restricted study conditions in either passive awake or selected sleep stage. Methods: Spontaneous EEG recorded from two clinically diagnosed groups of preschoolers, ASD and non-ASD in awake and 3 stages of Non-Rapid Eye Movement (NREM) sleep (N1–N3) was decomposed into 8 frequency bands spanning 0.5–24 Hz. Band powers were computed for 60 channels and hemispheric asymmetry index (AI) for 12 regions covering the entire scalp. Results: We found awake alpha with N1 slow and fast theta powers significantly lower for ASD. N1 fast beta power was higher in ASD. Sleep AI exhibited significant dominance with both groups displaying congruent orientation in N1 and contralateral in N2 and N3. ASD showed lower AI in N1 and N3 with higher AI in N2. Conclusion: Cyclical states of awake and sleep often tend to project their mental processes from one onto another making a use case for our pervasive approach. This pilot study highlights the need to include EEG spectral parameters into the heterogeneous relationship of awake/sleep states mentation, neuropsychology and ASD symptoms.</t>
        </is>
      </c>
      <c r="W54" s="43" t="inlineStr">
        <is>
          <t>title_abstract_plus_targeted_primary_source_verification</t>
        </is>
      </c>
      <c r="X54" s="43" t="inlineStr">
        <is>
          <t>doi:10.1016/j.reia.2025.202538</t>
        </is>
      </c>
      <c r="Y54" s="43">
        <f>COUNTIF($A$2:$A$431,A54)</f>
        <v/>
      </c>
      <c r="Z54" s="41">
        <f>IF(D54="Provisional include",IFERROR(IF(INDEX('Texto_completo_192'!$K$2:$K$193,MATCH(A54,'Texto_completo_192'!$A$2:$A$193,0))=0,"",INDEX('Texto_completo_192'!$K$2:$K$193,MATCH(A54,'Texto_completo_192'!$A$2:$A$193,0))),""),IF(D54="Excluded",J54,""))</f>
        <v/>
      </c>
      <c r="AA54" s="43">
        <f>IF(D54="Provisional include",IFERROR(IF(INDEX('Texto_completo_192'!$L$2:$L$193,MATCH(A54,'Texto_completo_192'!$A$2:$A$193,0))=0,"",INDEX('Texto_completo_192'!$L$2:$L$193,MATCH(A54,'Texto_completo_192'!$A$2:$A$193,0))),""),"")</f>
        <v/>
      </c>
      <c r="AB54" s="99">
        <f>IF(D54="Provisional include",IFERROR(IF(INDEX('Texto_completo_192'!$M$2:$M$193,MATCH(A54,'Texto_completo_192'!$A$2:$A$193,0))=0,"",INDEX('Texto_completo_192'!$M$2:$M$193,MATCH(A54,'Texto_completo_192'!$A$2:$A$193,0))),""),"")</f>
        <v/>
      </c>
    </row>
    <row r="55" ht="34" customHeight="1">
      <c r="A55" s="98" t="n">
        <v>54</v>
      </c>
      <c r="B55" s="43" t="inlineStr">
        <is>
          <t>exclude_out_of_scope_topic_or_population</t>
        </is>
      </c>
      <c r="C55" s="41" t="inlineStr">
        <is>
          <t>Excluir: tema/población fuera de alcance</t>
        </is>
      </c>
      <c r="D55" s="43" t="inlineStr">
        <is>
          <t>Excluded</t>
        </is>
      </c>
      <c r="E55" s="43" t="inlineStr">
        <is>
          <t>No</t>
        </is>
      </c>
      <c r="F55" s="43" t="inlineStr">
        <is>
          <t>Title/abstract screening</t>
        </is>
      </c>
      <c r="G55" s="41">
        <f>IF(D55="Provisional include",IFERROR(INDEX('Texto_completo_192'!$H$2:$H$193,MATCH(A55,'Texto_completo_192'!$A$2:$A$193,0)),"Not recorded"),IF(D55="Report not retrieved","Not retrieved","Not applicable"))</f>
        <v/>
      </c>
      <c r="H55" s="41">
        <f>IF(D55="Provisional include",IFERROR(INDEX('Texto_completo_192'!$J$2:$J$193,MATCH(A55,'Texto_completo_192'!$A$2:$A$193,0)),"Pending adjudication"),IF(D55="Report not retrieved","Report not retrieved","Not applicable"))</f>
        <v/>
      </c>
      <c r="I55" s="41" t="str"/>
      <c r="J55" s="41" t="inlineStr">
        <is>
          <t>No estudia ASD en el sentido del protocolo, usa otro significado de ASD o aborda otra población/resultado sin aplicación pertinente al proceso ASD.</t>
        </is>
      </c>
      <c r="K55" s="43" t="n"/>
      <c r="L55" s="43" t="n"/>
      <c r="M55" s="98" t="n">
        <v>2026</v>
      </c>
      <c r="N55" s="41" t="inlineStr">
        <is>
          <t>Psychosocial Stress in the Chinese Community: Speech Analytics Through Linguistic and Acoustic Fusion Using Machine Learning</t>
        </is>
      </c>
      <c r="O55" s="43" t="inlineStr">
        <is>
          <t>Amanda M Y Chu and Benson S Y Lam and Jenny T Y Tsang and Agnes Tiwari and Jacky N L Chan and Mike K P So</t>
        </is>
      </c>
      <c r="P55" s="43" t="inlineStr">
        <is>
          <t>10.2196/91138</t>
        </is>
      </c>
      <c r="Q55" s="41" t="inlineStr">
        <is>
          <t>JMIR Biomedical Engineering</t>
        </is>
      </c>
      <c r="R55" s="43" t="inlineStr">
        <is>
          <t>article</t>
        </is>
      </c>
      <c r="S55" s="43" t="inlineStr">
        <is>
          <t>JMIR Publications Inc.</t>
        </is>
      </c>
      <c r="T55" s="43" t="inlineStr">
        <is>
          <t>https://doi.org/10.2196/91138</t>
        </is>
      </c>
      <c r="U55" s="41" t="str"/>
      <c r="V55" s="43" t="inlineStr">
        <is>
          <t>Background: Family caregivers experience significant stress due to intensive caregiving activities, making them highly susceptible to adverse psychosocial health conditions. Early detection of this stress is crucial for timely interventions to prevent disease progression and long-term disability. Objective: This study aimed to develop and validate the Linguistic and Acoustic Speech Analytics Program, a novel machine learning approach capable of providing a fusion analysis of linguistic and acoustic speech features to enhance the effectiveness of psychosocial stress assessment. Methods: This quantitative study analyzed speech data collected from 100 Chinese family caregivers. Participants responded to 12 open-ended questions, and their voices were recorded for linguistic and acoustic feature extraction. Various machine learning classifiers, including support vector machine, were developed to process speech data. A key methodological step was the application of an orthogonalization procedure to decorrelate acoustic features from linguistic features before fusion analysis. The classifiers were then trained to evaluate psychosocial stress levels based on the processed and fused linguistic and acoustic speech features. Model performance was measured using receiver operating characteristic-area under the curve, F1-score, and accuracy. Results: The linear support vector machine model emerged as the top performer, achieving a receiver operating characteristic-area under the curve of 78.28%, an F1-score of 75.27%, and an accuracy of 73%. These results demonstrate the model’s strong capability in identifying stressed participants based on their speech. Critically, the fusion of linguistic and acoustic features significantly outperformed models using either feature type alone. Furthermore, the orthogonalization procedure proved essential, as decorrelating features before fusion markedly enhanced classification accuracy compared to using non-orthogonal-ized features. Conclusions: This study demonstrates that fusion analysis of linguistic and acoustic features effectively identifies psychosocial stress among family caregivers. It also emphasizes the importance of proper feature processing when combining multiple features extracted from the same audio sample. These findings provide valuable insights for developing machine learning models for psychosocial stress assessment and addressing various psychosocial conditions in different contexts, supporting population mental health management.</t>
        </is>
      </c>
      <c r="W55" s="43" t="inlineStr">
        <is>
          <t>title_abstract_plus_targeted_primary_source_verification</t>
        </is>
      </c>
      <c r="X55" s="43" t="inlineStr">
        <is>
          <t>doi:10.2196/91138</t>
        </is>
      </c>
      <c r="Y55" s="43">
        <f>COUNTIF($A$2:$A$431,A55)</f>
        <v/>
      </c>
      <c r="Z55" s="41">
        <f>IF(D55="Provisional include",IFERROR(IF(INDEX('Texto_completo_192'!$K$2:$K$193,MATCH(A55,'Texto_completo_192'!$A$2:$A$193,0))=0,"",INDEX('Texto_completo_192'!$K$2:$K$193,MATCH(A55,'Texto_completo_192'!$A$2:$A$193,0))),""),IF(D55="Excluded",J55,""))</f>
        <v/>
      </c>
      <c r="AA55" s="43">
        <f>IF(D55="Provisional include",IFERROR(IF(INDEX('Texto_completo_192'!$L$2:$L$193,MATCH(A55,'Texto_completo_192'!$A$2:$A$193,0))=0,"",INDEX('Texto_completo_192'!$L$2:$L$193,MATCH(A55,'Texto_completo_192'!$A$2:$A$193,0))),""),"")</f>
        <v/>
      </c>
      <c r="AB55" s="99">
        <f>IF(D55="Provisional include",IFERROR(IF(INDEX('Texto_completo_192'!$M$2:$M$193,MATCH(A55,'Texto_completo_192'!$A$2:$A$193,0))=0,"",INDEX('Texto_completo_192'!$M$2:$M$193,MATCH(A55,'Texto_completo_192'!$A$2:$A$193,0))),""),"")</f>
        <v/>
      </c>
    </row>
    <row r="56" ht="34" customHeight="1">
      <c r="A56" s="98" t="n">
        <v>55</v>
      </c>
      <c r="B56" s="43" t="inlineStr">
        <is>
          <t>already_in_current_276</t>
        </is>
      </c>
      <c r="C56" s="41" t="inlineStr">
        <is>
          <t>No agregar: ya está en los 276</t>
        </is>
      </c>
      <c r="D56" s="43" t="inlineStr">
        <is>
          <t>Already in base 276</t>
        </is>
      </c>
      <c r="E56" s="43" t="inlineStr">
        <is>
          <t>No</t>
        </is>
      </c>
      <c r="F56" s="43" t="inlineStr">
        <is>
          <t>Deduplication against base corpus</t>
        </is>
      </c>
      <c r="G56" s="41">
        <f>IF(D56="Provisional include",IFERROR(INDEX('Texto_completo_192'!$H$2:$H$193,MATCH(A56,'Texto_completo_192'!$A$2:$A$193,0)),"Not recorded"),IF(D56="Report not retrieved","Not retrieved","Not applicable"))</f>
        <v/>
      </c>
      <c r="H56" s="41">
        <f>IF(D56="Provisional include",IFERROR(INDEX('Texto_completo_192'!$J$2:$J$193,MATCH(A56,'Texto_completo_192'!$A$2:$A$193,0)),"Pending adjudication"),IF(D56="Report not retrieved","Report not retrieved","Not applicable"))</f>
        <v/>
      </c>
      <c r="I56" s="41" t="str"/>
      <c r="J56" s="41" t="inlineStr">
        <is>
          <t>Coincidencia por DOI o título normalizado con el corpus analítico vigente de 276 estudios.</t>
        </is>
      </c>
      <c r="K56" s="43" t="n"/>
      <c r="L56" s="43" t="n">
        <v>83</v>
      </c>
      <c r="M56" s="98" t="n">
        <v>2025</v>
      </c>
      <c r="N56" s="41" t="inlineStr">
        <is>
          <t>Converging Representations of Attention-Deficit/Hyperactivity Disorder and Autism on Social Media: Linguistic and Topic Analysis of Trends in Reddit Data</t>
        </is>
      </c>
      <c r="O56" s="43" t="inlineStr">
        <is>
          <t>Jemima Kang and Nick Haslam and Mike Conway</t>
        </is>
      </c>
      <c r="P56" s="43" t="inlineStr">
        <is>
          <t>10.2196/70914</t>
        </is>
      </c>
      <c r="Q56" s="41" t="inlineStr">
        <is>
          <t>Journal of Medical Internet Research</t>
        </is>
      </c>
      <c r="R56" s="43" t="inlineStr">
        <is>
          <t>article</t>
        </is>
      </c>
      <c r="S56" s="43" t="inlineStr">
        <is>
          <t>JMIR Publications Inc.</t>
        </is>
      </c>
      <c r="T56" s="43" t="inlineStr">
        <is>
          <t>https://www.sciencedirect.com/science/article/pii/S1438887125007150</t>
        </is>
      </c>
      <c r="U56" s="41" t="str"/>
      <c r="V56" s="43"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is>
      </c>
      <c r="W56" s="43" t="inlineStr">
        <is>
          <t>title_abstract_plus_targeted_primary_source_verification</t>
        </is>
      </c>
      <c r="X56" s="43" t="inlineStr">
        <is>
          <t>doi:10.2196/70914</t>
        </is>
      </c>
      <c r="Y56" s="43">
        <f>COUNTIF($A$2:$A$431,A56)</f>
        <v/>
      </c>
      <c r="Z56" s="41">
        <f>IF(D56="Provisional include",IFERROR(IF(INDEX('Texto_completo_192'!$K$2:$K$193,MATCH(A56,'Texto_completo_192'!$A$2:$A$193,0))=0,"",INDEX('Texto_completo_192'!$K$2:$K$193,MATCH(A56,'Texto_completo_192'!$A$2:$A$193,0))),""),IF(D56="Excluded",J56,""))</f>
        <v/>
      </c>
      <c r="AA56" s="43">
        <f>IF(D56="Provisional include",IFERROR(IF(INDEX('Texto_completo_192'!$L$2:$L$193,MATCH(A56,'Texto_completo_192'!$A$2:$A$193,0))=0,"",INDEX('Texto_completo_192'!$L$2:$L$193,MATCH(A56,'Texto_completo_192'!$A$2:$A$193,0))),""),"")</f>
        <v/>
      </c>
      <c r="AB56" s="99">
        <f>IF(D56="Provisional include",IFERROR(IF(INDEX('Texto_completo_192'!$M$2:$M$193,MATCH(A56,'Texto_completo_192'!$A$2:$A$193,0))=0,"",INDEX('Texto_completo_192'!$M$2:$M$193,MATCH(A56,'Texto_completo_192'!$A$2:$A$193,0))),""),"")</f>
        <v/>
      </c>
    </row>
    <row r="57" ht="34" customHeight="1">
      <c r="A57" s="98" t="n">
        <v>56</v>
      </c>
      <c r="B57" s="43" t="inlineStr">
        <is>
          <t>include_after_title_abstract_screen</t>
        </is>
      </c>
      <c r="C57" s="41" t="inlineStr">
        <is>
          <t>Incluir provisionalmente</t>
        </is>
      </c>
      <c r="D57" s="43" t="inlineStr">
        <is>
          <t>Provisional include</t>
        </is>
      </c>
      <c r="E57" s="43" t="inlineStr">
        <is>
          <t>Sí</t>
        </is>
      </c>
      <c r="F57" s="43" t="inlineStr">
        <is>
          <t>Title/abstract screening</t>
        </is>
      </c>
      <c r="G57" s="41">
        <f>IF(D57="Provisional include",IFERROR(INDEX('Texto_completo_192'!$H$2:$H$193,MATCH(A57,'Texto_completo_192'!$A$2:$A$193,0)),"Not recorded"),IF(D57="Report not retrieved","Not retrieved","Not applicable"))</f>
        <v/>
      </c>
      <c r="H57" s="41">
        <f>IF(D57="Provisional include",IFERROR(INDEX('Texto_completo_192'!$J$2:$J$193,MATCH(A57,'Texto_completo_192'!$A$2:$A$193,0)),"Pending adjudication"),IF(D57="Report not retrieved","Report not retrieved","Not applicable"))</f>
        <v/>
      </c>
      <c r="I57" s="41" t="str"/>
      <c r="J57" s="41" t="inlineStr">
        <is>
          <t>Estudio primario o implementación/evaluación empírica de IA, aprendizaje automático o modelado computacional aplicado a ASD, riesgo, caracterización, apoyo o intervención.</t>
        </is>
      </c>
      <c r="K57" s="43" t="n"/>
      <c r="L57" s="43" t="n"/>
      <c r="M57" s="98" t="n">
        <v>2025</v>
      </c>
      <c r="N57" s="41" t="inlineStr">
        <is>
          <t>Effective AI Techniques for Analyzing Risk Factors in Autism Spectrum Disorder (ASD)</t>
        </is>
      </c>
      <c r="O57" s="43" t="inlineStr">
        <is>
          <t>Amira Rachah and Saket Adhau and Senda Slama</t>
        </is>
      </c>
      <c r="P57" s="43" t="inlineStr">
        <is>
          <t>10.1016/j.procs.2025.10.018</t>
        </is>
      </c>
      <c r="Q57" s="41" t="inlineStr">
        <is>
          <t>Procedia Computer Science</t>
        </is>
      </c>
      <c r="R57" s="43" t="inlineStr">
        <is>
          <t>article</t>
        </is>
      </c>
      <c r="S57" s="43" t="inlineStr">
        <is>
          <t>Elsevier B.V.</t>
        </is>
      </c>
      <c r="T57" s="43" t="inlineStr">
        <is>
          <t>https://www.sciencedirect.com/science/article/pii/S1877050925033514</t>
        </is>
      </c>
      <c r="U57" s="41" t="str"/>
      <c r="V57" s="43" t="inlineStr">
        <is>
          <t>Autism Spectrum Disorder (ASD) is a complex neurodevelopmental condition characterised by a wide range of behavioural and developmental symptoms. Understanding the risk factors that contribute to the onset and progression of ASD is essential for early diagnosis and intervention. In this paper, we explore advanced artificial intelligence (AI) approaches for analysing risk factors associated with ASD. Specifically, we apply machine learning techniques, including Random Forest, XGBoost, and SHAP (Shapley Additive Explanations) to determine the most influential features in ASD risk prediction. Random Forest and XGBoost models are utilised to assess feature importance, offering insights into the relative contribution of various clinical, genetic, and environmental variables. Additionally, SHAP values are employed to provide model interpretability and explain the influence of individual features in a transparent and human-understandable manner. Our findings indicate that these AI-driven methods can effectively identify key risk factors for ASD, providing insights that may support earlier detection, targeted prevention, and personalised treatment strategies. This paper underscores the potential of AI to transform autism research through scalable, interpretable, and data-driven methodologies.</t>
        </is>
      </c>
      <c r="W57" s="43" t="inlineStr">
        <is>
          <t>title_abstract_plus_targeted_primary_source_verification</t>
        </is>
      </c>
      <c r="X57" s="43" t="inlineStr">
        <is>
          <t>doi:10.1016/j.procs.2025.10.018</t>
        </is>
      </c>
      <c r="Y57" s="43">
        <f>COUNTIF($A$2:$A$431,A57)</f>
        <v/>
      </c>
      <c r="Z57" s="41">
        <f>IF(D57="Provisional include",IFERROR(IF(INDEX('Texto_completo_192'!$K$2:$K$193,MATCH(A57,'Texto_completo_192'!$A$2:$A$193,0))=0,"",INDEX('Texto_completo_192'!$K$2:$K$193,MATCH(A57,'Texto_completo_192'!$A$2:$A$193,0))),""),IF(D57="Excluded",J57,""))</f>
        <v/>
      </c>
      <c r="AA57" s="43">
        <f>IF(D57="Provisional include",IFERROR(IF(INDEX('Texto_completo_192'!$L$2:$L$193,MATCH(A57,'Texto_completo_192'!$A$2:$A$193,0))=0,"",INDEX('Texto_completo_192'!$L$2:$L$193,MATCH(A57,'Texto_completo_192'!$A$2:$A$193,0))),""),"")</f>
        <v/>
      </c>
      <c r="AB57" s="99">
        <f>IF(D57="Provisional include",IFERROR(IF(INDEX('Texto_completo_192'!$M$2:$M$193,MATCH(A57,'Texto_completo_192'!$A$2:$A$193,0))=0,"",INDEX('Texto_completo_192'!$M$2:$M$193,MATCH(A57,'Texto_completo_192'!$A$2:$A$193,0))),""),"")</f>
        <v/>
      </c>
    </row>
    <row r="58" ht="34" customHeight="1">
      <c r="A58" s="98" t="n">
        <v>57</v>
      </c>
      <c r="B58" s="43" t="inlineStr">
        <is>
          <t>exclude_secondary_or_nonempirical_publication</t>
        </is>
      </c>
      <c r="C58" s="41" t="inlineStr">
        <is>
          <t>Excluir: publicación secundaria/no empírica</t>
        </is>
      </c>
      <c r="D58" s="43" t="inlineStr">
        <is>
          <t>Excluded</t>
        </is>
      </c>
      <c r="E58" s="43" t="inlineStr">
        <is>
          <t>No</t>
        </is>
      </c>
      <c r="F58" s="43" t="inlineStr">
        <is>
          <t>Title/abstract screening</t>
        </is>
      </c>
      <c r="G58" s="41">
        <f>IF(D58="Provisional include",IFERROR(INDEX('Texto_completo_192'!$H$2:$H$193,MATCH(A58,'Texto_completo_192'!$A$2:$A$193,0)),"Not recorded"),IF(D58="Report not retrieved","Not retrieved","Not applicable"))</f>
        <v/>
      </c>
      <c r="H58" s="41">
        <f>IF(D58="Provisional include",IFERROR(INDEX('Texto_completo_192'!$J$2:$J$193,MATCH(A58,'Texto_completo_192'!$A$2:$A$193,0)),"Pending adjudication"),IF(D58="Report not retrieved","Report not retrieved","Not applicable"))</f>
        <v/>
      </c>
      <c r="I58" s="41" t="str"/>
      <c r="J58" s="41" t="inlineStr">
        <is>
          <t>Revisión, metaanálisis, encuesta de literatura, protocolo, perspectiva, carta, editorial o capítulo de síntesis sin estudio primario elegible.</t>
        </is>
      </c>
      <c r="K58" s="43" t="n"/>
      <c r="L58" s="43" t="n"/>
      <c r="M58" s="98" t="n">
        <v>2026</v>
      </c>
      <c r="N58" s="41" t="inlineStr">
        <is>
          <t>Toward Participatory Precision Health With Co-Designed Recommendations: Systematic Review of Just-in-Time Adaptive Interventions in Adolescents and Young Adults</t>
        </is>
      </c>
      <c r="O58" s="43" t="inlineStr">
        <is>
          <t>Kathleen W Guan and Mohammed Amara and Viviana Cortiana and Imran Khan and Sıla Gürbüz and Carmine Iorio and Rayyan Ali and Christopher Adlung and Crystal R Smit and Annabel Vreeker and Eva Thalassinou and Eeske van Roekel and Loes Keijsers and Mark de Reuver and Caroline A Figueroa</t>
        </is>
      </c>
      <c r="P58" s="43" t="inlineStr">
        <is>
          <t>10.2196/84422</t>
        </is>
      </c>
      <c r="Q58" s="41" t="inlineStr">
        <is>
          <t>Journal of Medical Internet Research</t>
        </is>
      </c>
      <c r="R58" s="43" t="inlineStr">
        <is>
          <t>article</t>
        </is>
      </c>
      <c r="S58" s="43" t="inlineStr">
        <is>
          <t>JMIR Publications Inc.</t>
        </is>
      </c>
      <c r="T58" s="43" t="inlineStr">
        <is>
          <t>https://doi.org/10.2196/84422</t>
        </is>
      </c>
      <c r="U58" s="41" t="str"/>
      <c r="V58" s="43" t="inlineStr">
        <is>
          <t>Background: The transition from adolescence to young adulthood (age 10‐25 years) constitutes a sensitive developmental period marked by rapid biological, psychological, and social change, during which preventive health interventions can shape long-term outcomes. Mobile health tools offer accessible opportunities for tailored support for this population, but often adapt poorly to dynamic contexts, resulting in inconsistent engagement and effects. Just-in-time adaptive interventions (JITAIs), which tailor support in real time using ongoing data, are increasingly explored as precision health strategies. However, how these mechanisms are designed, implemented, and evaluated for adolescents and young adults (AYAs) has not been systematically reviewed. Objective: This review aimed to synthesize the evidence on JITAIs developed for AYAs, examine how their adaptive mechanisms have been designed to support specific health goals and changing AYA contexts, and assess methodological reporting quality to inform future precision health intervention development. Methods: We conducted a systematic review in accordance with PRISMA (Preferred Reporting Items for Systematic Reviews and Meta-Analyses) and SWiM (Synthesis Without Meta-Analysis) reporting guidelines. Twelve databases were searched for peer-reviewed studies published from 2013 to 2025. Eligible studies focused on participants aged 10 to 25 years and reported real-time adaptive mobile health interventions consistent with JITAI design principles. Two reviewers independently conducted screening, data extraction, and methodological quality appraisal using the Joanna Briggs Institute checklists. AYA coauthors contributed to all phases. Due to substantial heterogeneity in study populations, intervention content, adaptive mechanisms, comparators, and outcome measurements, findings were synthesized narratively, and no meta-analysis was conducted. Results: A total of 61 unique interventions were included. JITAIs for AYAs addressed substance use (n=24, 39.3%), mental health (n=23, 37.7%), and physical health or chronic conditions (n=14, 23%). JITAI tailoring mechanisms relied predominantly on self-reported behavioral data. Decision rules were typically symptom threshold–based, and decision points were commonly daily or event-triggered. Methodological concerns with reporting on intervention administration, participant selection, and outcome measurement reliability were pervasive across all studies, limiting the interpretability of observed effects and cross-study comparisons. Ethical considerations, including researcher positioning and reflexivity, alongside the depth of reporting around participatory AYA engagement in design and implementation, were also inconsistent. Conclusions: This review contributes a novel perspective to AYA digital health by moving beyond intervention outcomes to examine how core adaptive mechanisms are operationalized for AYAs across multiple health domains, while also integrating AYA perspectives into the interpretation of findings and recommendations. Unlike prior reviews focused primarily on adults or specific conditions, it identifies broader contextual, methodological, and ethical considerations relevant to AYA precision health. These findings highlight the need for more transparent, contextually responsive, and youth-centered adaptive interventions, alongside more rigorous designs for evaluating adaptive intervention components in daily life contexts.</t>
        </is>
      </c>
      <c r="W58" s="43" t="inlineStr">
        <is>
          <t>title_abstract_plus_targeted_primary_source_verification</t>
        </is>
      </c>
      <c r="X58" s="43" t="inlineStr">
        <is>
          <t>doi:10.2196/84422</t>
        </is>
      </c>
      <c r="Y58" s="43">
        <f>COUNTIF($A$2:$A$431,A58)</f>
        <v/>
      </c>
      <c r="Z58" s="41">
        <f>IF(D58="Provisional include",IFERROR(IF(INDEX('Texto_completo_192'!$K$2:$K$193,MATCH(A58,'Texto_completo_192'!$A$2:$A$193,0))=0,"",INDEX('Texto_completo_192'!$K$2:$K$193,MATCH(A58,'Texto_completo_192'!$A$2:$A$193,0))),""),IF(D58="Excluded",J58,""))</f>
        <v/>
      </c>
      <c r="AA58" s="43">
        <f>IF(D58="Provisional include",IFERROR(IF(INDEX('Texto_completo_192'!$L$2:$L$193,MATCH(A58,'Texto_completo_192'!$A$2:$A$193,0))=0,"",INDEX('Texto_completo_192'!$L$2:$L$193,MATCH(A58,'Texto_completo_192'!$A$2:$A$193,0))),""),"")</f>
        <v/>
      </c>
      <c r="AB58" s="99">
        <f>IF(D58="Provisional include",IFERROR(IF(INDEX('Texto_completo_192'!$M$2:$M$193,MATCH(A58,'Texto_completo_192'!$A$2:$A$193,0))=0,"",INDEX('Texto_completo_192'!$M$2:$M$193,MATCH(A58,'Texto_completo_192'!$A$2:$A$193,0))),""),"")</f>
        <v/>
      </c>
    </row>
    <row r="59" ht="34" customHeight="1">
      <c r="A59" s="98" t="n">
        <v>58</v>
      </c>
      <c r="B59" s="43" t="inlineStr">
        <is>
          <t>exclude_out_of_scope_topic_or_population</t>
        </is>
      </c>
      <c r="C59" s="41" t="inlineStr">
        <is>
          <t>Excluir: tema/población fuera de alcance</t>
        </is>
      </c>
      <c r="D59" s="43" t="inlineStr">
        <is>
          <t>Excluded</t>
        </is>
      </c>
      <c r="E59" s="43" t="inlineStr">
        <is>
          <t>No</t>
        </is>
      </c>
      <c r="F59" s="43" t="inlineStr">
        <is>
          <t>Title/abstract screening</t>
        </is>
      </c>
      <c r="G59" s="41">
        <f>IF(D59="Provisional include",IFERROR(INDEX('Texto_completo_192'!$H$2:$H$193,MATCH(A59,'Texto_completo_192'!$A$2:$A$193,0)),"Not recorded"),IF(D59="Report not retrieved","Not retrieved","Not applicable"))</f>
        <v/>
      </c>
      <c r="H59" s="41">
        <f>IF(D59="Provisional include",IFERROR(INDEX('Texto_completo_192'!$J$2:$J$193,MATCH(A59,'Texto_completo_192'!$A$2:$A$193,0)),"Pending adjudication"),IF(D59="Report not retrieved","Report not retrieved","Not applicable"))</f>
        <v/>
      </c>
      <c r="I59" s="41" t="str"/>
      <c r="J59" s="41" t="inlineStr">
        <is>
          <t>No estudia ASD en el sentido del protocolo, usa otro significado de ASD o aborda otra población/resultado sin aplicación pertinente al proceso ASD.</t>
        </is>
      </c>
      <c r="K59" s="43" t="n"/>
      <c r="L59" s="43" t="n"/>
      <c r="M59" s="98" t="n">
        <v>2026</v>
      </c>
      <c r="N59" s="41" t="inlineStr">
        <is>
          <t>Evaluating the Feasibility of Technology-Based Interventions in Disability and Rehabilitation: Definitions, Considerations, and Dimensions</t>
        </is>
      </c>
      <c r="O59" s="43" t="inlineStr">
        <is>
          <t>Josh Shore and Amy S Hwang and Rosalie H Wang</t>
        </is>
      </c>
      <c r="P59" s="43" t="inlineStr">
        <is>
          <t>10.2196/79026</t>
        </is>
      </c>
      <c r="Q59" s="41" t="inlineStr">
        <is>
          <t>JMIR Rehabilitation and Assistive Technologies</t>
        </is>
      </c>
      <c r="R59" s="43" t="inlineStr">
        <is>
          <t>article</t>
        </is>
      </c>
      <c r="S59" s="43" t="inlineStr">
        <is>
          <t>JMIR Publications Inc.</t>
        </is>
      </c>
      <c r="T59" s="43" t="inlineStr">
        <is>
          <t>https://doi.org/10.2196/79026</t>
        </is>
      </c>
      <c r="U59" s="41" t="str"/>
      <c r="V59" s="43" t="inlineStr">
        <is>
          <t>Technology-based interventions in the field of disability and rehabilitation, which serve assistive, therapeutic, and/or service delivery functions, are considered complex due to the skills required of providers and recipients, degree of individual tailoring, and diversity of use settings. Feasibility studies are an important step in the evolution of complex interventions that can help refine the intervention, inform implementation, and prevent wasted resources. However, guidance is lacking regarding specific considerations for feasibility studies of technology-based interventions in disability and rehabilitation, which leaves researchers and developers reliant on resources from other fields that do not address important technology properties. To advance the field, context-specific definitions, considerations, and evaluation dimensions must be explicitly outlined to ensure that feasibility studies are constructively designed to meet the unique needs of these interventions. In this viewpoint article, we (1) propose a definition and framework for feasibility studies within the specific context of technology-based disability and rehabilitation interventions, (2) highlight important and unique imperatives for feasibility studies of these interventions, and (3) articulate relevant feasibility dimensions and associated evaluation criteria for these interventions. Building on previous work, we distinguish between feasibility studies, wherein we focus on iterative intervention refinement by addressing key development questions (eg, usability), and pilot studies, which are small-scale versions of a larger study that will evaluate intervention outcomes. Integrating previous typologies, we present 13 feasibility dimensions relevant to technology-based interventions and provide sample evaluation criteria, focusing on the intervention itself rather than study design considerations (eg, trial management). This information may be useful for research and development communities (academic, clinical, or industry) to inform comprehensive feasibility studies that examine unique aspects of technology-based interventions to promote real-world impact. This contribution encourages greater harmonization of terminology and evaluation methods to streamline interpretation and comparison across studies.</t>
        </is>
      </c>
      <c r="W59" s="43" t="inlineStr">
        <is>
          <t>title_abstract_plus_targeted_primary_source_verification</t>
        </is>
      </c>
      <c r="X59" s="43" t="inlineStr">
        <is>
          <t>doi:10.2196/79026</t>
        </is>
      </c>
      <c r="Y59" s="43">
        <f>COUNTIF($A$2:$A$431,A59)</f>
        <v/>
      </c>
      <c r="Z59" s="41">
        <f>IF(D59="Provisional include",IFERROR(IF(INDEX('Texto_completo_192'!$K$2:$K$193,MATCH(A59,'Texto_completo_192'!$A$2:$A$193,0))=0,"",INDEX('Texto_completo_192'!$K$2:$K$193,MATCH(A59,'Texto_completo_192'!$A$2:$A$193,0))),""),IF(D59="Excluded",J59,""))</f>
        <v/>
      </c>
      <c r="AA59" s="43">
        <f>IF(D59="Provisional include",IFERROR(IF(INDEX('Texto_completo_192'!$L$2:$L$193,MATCH(A59,'Texto_completo_192'!$A$2:$A$193,0))=0,"",INDEX('Texto_completo_192'!$L$2:$L$193,MATCH(A59,'Texto_completo_192'!$A$2:$A$193,0))),""),"")</f>
        <v/>
      </c>
      <c r="AB59" s="99">
        <f>IF(D59="Provisional include",IFERROR(IF(INDEX('Texto_completo_192'!$M$2:$M$193,MATCH(A59,'Texto_completo_192'!$A$2:$A$193,0))=0,"",INDEX('Texto_completo_192'!$M$2:$M$193,MATCH(A59,'Texto_completo_192'!$A$2:$A$193,0))),""),"")</f>
        <v/>
      </c>
    </row>
    <row r="60" ht="34" customHeight="1">
      <c r="A60" s="98" t="n">
        <v>59</v>
      </c>
      <c r="B60" s="43" t="inlineStr">
        <is>
          <t>include_after_title_abstract_screen</t>
        </is>
      </c>
      <c r="C60" s="41" t="inlineStr">
        <is>
          <t>Incluir provisionalmente</t>
        </is>
      </c>
      <c r="D60" s="43" t="inlineStr">
        <is>
          <t>Provisional include</t>
        </is>
      </c>
      <c r="E60" s="43" t="inlineStr">
        <is>
          <t>Sí</t>
        </is>
      </c>
      <c r="F60" s="43" t="inlineStr">
        <is>
          <t>Title/abstract screening</t>
        </is>
      </c>
      <c r="G60" s="41">
        <f>IF(D60="Provisional include",IFERROR(INDEX('Texto_completo_192'!$H$2:$H$193,MATCH(A60,'Texto_completo_192'!$A$2:$A$193,0)),"Not recorded"),IF(D60="Report not retrieved","Not retrieved","Not applicable"))</f>
        <v/>
      </c>
      <c r="H60" s="41">
        <f>IF(D60="Provisional include",IFERROR(INDEX('Texto_completo_192'!$J$2:$J$193,MATCH(A60,'Texto_completo_192'!$A$2:$A$193,0)),"Pending adjudication"),IF(D60="Report not retrieved","Report not retrieved","Not applicable"))</f>
        <v/>
      </c>
      <c r="I60" s="41" t="str"/>
      <c r="J60" s="41" t="inlineStr">
        <is>
          <t>Estudio primario o implementación/evaluación empírica de IA, aprendizaje automático o modelado computacional aplicado a ASD, riesgo, caracterización, apoyo o intervención.</t>
        </is>
      </c>
      <c r="K60" s="43" t="n"/>
      <c r="L60" s="43" t="n"/>
      <c r="M60" s="98" t="n">
        <v>2025</v>
      </c>
      <c r="N60" s="41" t="inlineStr">
        <is>
          <t>Advanced autism detection and visualization through XGBoost algorithm for fNIRS hemo-dynamic signals</t>
        </is>
      </c>
      <c r="O60" s="43" t="inlineStr">
        <is>
          <t>Sajid Farooq and Hailun He and Deyu Guo and Yuyi Feng and Jingguo Hang and Dexing Kong and Sailing He</t>
        </is>
      </c>
      <c r="P60" s="43" t="inlineStr">
        <is>
          <t>10.1016/j.eswa.2025.127013</t>
        </is>
      </c>
      <c r="Q60" s="41" t="inlineStr">
        <is>
          <t>Expert Systems with Applications</t>
        </is>
      </c>
      <c r="R60" s="43" t="inlineStr">
        <is>
          <t>article</t>
        </is>
      </c>
      <c r="S60" s="43" t="inlineStr">
        <is>
          <t>Elsevier Ltd</t>
        </is>
      </c>
      <c r="T60" s="43" t="inlineStr">
        <is>
          <t>https://www.sciencedirect.com/science/article/pii/S0957417425006359</t>
        </is>
      </c>
      <c r="U60" s="41" t="str"/>
      <c r="V60" s="43" t="inlineStr">
        <is>
          <t>Early detection of Autism Spectrum Disorder (ASD), a neuro-developmental condition characterized by impairments in social communication, is critical for prompt intervention and care. Recent advancements in digital medicine have significantly enhanced the precision and efficiency of ASD diagnosis, management, and care coordination. These technologies offer considerable potential for optimizing treatment pathways and improving patient outcomes. However, challenges remain in sustaining long-term user engagement and effectively integrating these innovations into routine clinical practice for ASD management. In this study, we report the findings from a clinic-based, prospective investigation aimed at evaluating the diagnostic validity of ASD employing XGBoost algorithm. Of the 51 cases assessed, 24 were diagnosed with ASD, while 27 were identified as having developmental delay without autism. Functional near-infrared spectroscopy (fNIRS) was employed to measure resting-state hemo-dynamic fluctuations in the bilateral temporal lobes, revealing connectivity differences through computer vision and machine learning analysis. Agglomerative hierarchical clustering (AgHC) was employed to evaluate the active coupling between fluctuations of deoxygenated hemoglobin (HbR) and oxygenated hemoglobin (HbO) across specific channels, elucidating inter-channel relationships in neurovascular coupling. The algorithm, using a range of significant features, achieved robust diagnostic performance with area under receiver operating characteristic curve of 0.99 ± 1, demonstrating sensitivity of 98%, specificity of 95%, negative predictive value (NPV) of 98%, and positive predictive value (PPV) of 95%, indicating high diagnostic accuracy in distinguishing relevant cases. These findings underscore the potential of digital medicine to offer objective and scalable framework for the diagnosis of autism in real-world clinical environments.</t>
        </is>
      </c>
      <c r="W60" s="43" t="inlineStr">
        <is>
          <t>title_abstract_plus_targeted_primary_source_verification</t>
        </is>
      </c>
      <c r="X60" s="43" t="inlineStr">
        <is>
          <t>doi:10.1016/j.eswa.2025.127013</t>
        </is>
      </c>
      <c r="Y60" s="43">
        <f>COUNTIF($A$2:$A$431,A60)</f>
        <v/>
      </c>
      <c r="Z60" s="41">
        <f>IF(D60="Provisional include",IFERROR(IF(INDEX('Texto_completo_192'!$K$2:$K$193,MATCH(A60,'Texto_completo_192'!$A$2:$A$193,0))=0,"",INDEX('Texto_completo_192'!$K$2:$K$193,MATCH(A60,'Texto_completo_192'!$A$2:$A$193,0))),""),IF(D60="Excluded",J60,""))</f>
        <v/>
      </c>
      <c r="AA60" s="43">
        <f>IF(D60="Provisional include",IFERROR(IF(INDEX('Texto_completo_192'!$L$2:$L$193,MATCH(A60,'Texto_completo_192'!$A$2:$A$193,0))=0,"",INDEX('Texto_completo_192'!$L$2:$L$193,MATCH(A60,'Texto_completo_192'!$A$2:$A$193,0))),""),"")</f>
        <v/>
      </c>
      <c r="AB60" s="99">
        <f>IF(D60="Provisional include",IFERROR(IF(INDEX('Texto_completo_192'!$M$2:$M$193,MATCH(A60,'Texto_completo_192'!$A$2:$A$193,0))=0,"",INDEX('Texto_completo_192'!$M$2:$M$193,MATCH(A60,'Texto_completo_192'!$A$2:$A$193,0))),""),"")</f>
        <v/>
      </c>
    </row>
    <row r="61" ht="34" customHeight="1">
      <c r="A61" s="98" t="n">
        <v>60</v>
      </c>
      <c r="B61" s="43" t="inlineStr">
        <is>
          <t>include_after_title_abstract_screen</t>
        </is>
      </c>
      <c r="C61" s="41" t="inlineStr">
        <is>
          <t>Incluir provisionalmente</t>
        </is>
      </c>
      <c r="D61" s="43" t="inlineStr">
        <is>
          <t>Provisional include</t>
        </is>
      </c>
      <c r="E61" s="43" t="inlineStr">
        <is>
          <t>Sí</t>
        </is>
      </c>
      <c r="F61" s="43" t="inlineStr">
        <is>
          <t>Title/abstract screening</t>
        </is>
      </c>
      <c r="G61" s="41">
        <f>IF(D61="Provisional include",IFERROR(INDEX('Texto_completo_192'!$H$2:$H$193,MATCH(A61,'Texto_completo_192'!$A$2:$A$193,0)),"Not recorded"),IF(D61="Report not retrieved","Not retrieved","Not applicable"))</f>
        <v/>
      </c>
      <c r="H61" s="41">
        <f>IF(D61="Provisional include",IFERROR(INDEX('Texto_completo_192'!$J$2:$J$193,MATCH(A61,'Texto_completo_192'!$A$2:$A$193,0)),"Pending adjudication"),IF(D61="Report not retrieved","Report not retrieved","Not applicable"))</f>
        <v/>
      </c>
      <c r="I61" s="41" t="str"/>
      <c r="J61" s="41" t="inlineStr">
        <is>
          <t>Estudio primario o implementación/evaluación empírica de IA, aprendizaje automático o modelado computacional aplicado a ASD, riesgo, caracterización, apoyo o intervención.</t>
        </is>
      </c>
      <c r="K61" s="43" t="n"/>
      <c r="L61" s="43" t="n"/>
      <c r="M61" s="98" t="n">
        <v>2025</v>
      </c>
      <c r="N61" s="41" t="inlineStr">
        <is>
          <t>Using convolutional network in graphical model detection of autism disorders with fuzzy inference systems</t>
        </is>
      </c>
      <c r="O61" s="43" t="inlineStr">
        <is>
          <t>S Rajaprakash and C Bagath Basha and C Sunitha Ram and I Ameethbasha and V Subapriya and R Sofia</t>
        </is>
      </c>
      <c r="P61" s="43" t="inlineStr">
        <is>
          <t>10.1016/j.ibmed.2025.100213</t>
        </is>
      </c>
      <c r="Q61" s="41" t="inlineStr">
        <is>
          <t>Intelligence-Based Medicine</t>
        </is>
      </c>
      <c r="R61" s="43" t="inlineStr">
        <is>
          <t>article</t>
        </is>
      </c>
      <c r="S61" s="43" t="inlineStr">
        <is>
          <t>Elsevier B.V.</t>
        </is>
      </c>
      <c r="T61" s="43" t="inlineStr">
        <is>
          <t>https://www.sciencedirect.com/science/article/pii/S266652122500016X</t>
        </is>
      </c>
      <c r="U61" s="41" t="str"/>
      <c r="V61" s="43" t="inlineStr">
        <is>
          <t>Autism spectrum disorder (ASD) study faces several challenges, including variations in brain connectivity patterns, small sample sizes, and data heterogeneity detection by magnetic resonance imaging (MRI). These issues make it challenging to identify consistent imaging modalities. Researchers have explored improved analysis techniques to solve the above problem via multimodal imaging and graph-based methods. Therefore, it is better to understand ASD neurology. The current techniques focus mainly on pairwise comparisons between individuals and often overlook features and individual characteristics. To overcome these limitations, in the proposed novel method, a multiscale enhanced graph with a convolutional network is used for ASD detection. This work integrates non-imaging phenotypic data (from brain imaging data) with functional connectivity data (from Functional magnetic resonance images). In this approach, the population graph represents all individuals as vertices. The phenotypic data were used to calculate the weight between vertices in the graph using the fuzzy inference system. Fuzzy if-then rules, is used to determine the similarity between the phenotypic data. Each vertice connects feature vectors derived from the image data. The vertices and weights of each edge are used to incorporate phenotypic information. A random walk with a fuzzy MSE-GCN framework employs multiple parallel GCN layer embeddings. The outputs from these layers are joined in a completely linked layer to detect ASD efficiently. We assessed the performance of this background by the ABIDE data set and utilized recursive feature elimination and a multilayer perceptron for feature selection. This method achieved an accuracy rate of 87 % better than the current study.</t>
        </is>
      </c>
      <c r="W61" s="43" t="inlineStr">
        <is>
          <t>title_abstract_plus_targeted_primary_source_verification</t>
        </is>
      </c>
      <c r="X61" s="43" t="inlineStr">
        <is>
          <t>doi:10.1016/j.ibmed.2025.100213</t>
        </is>
      </c>
      <c r="Y61" s="43">
        <f>COUNTIF($A$2:$A$431,A61)</f>
        <v/>
      </c>
      <c r="Z61" s="41">
        <f>IF(D61="Provisional include",IFERROR(IF(INDEX('Texto_completo_192'!$K$2:$K$193,MATCH(A61,'Texto_completo_192'!$A$2:$A$193,0))=0,"",INDEX('Texto_completo_192'!$K$2:$K$193,MATCH(A61,'Texto_completo_192'!$A$2:$A$193,0))),""),IF(D61="Excluded",J61,""))</f>
        <v/>
      </c>
      <c r="AA61" s="43">
        <f>IF(D61="Provisional include",IFERROR(IF(INDEX('Texto_completo_192'!$L$2:$L$193,MATCH(A61,'Texto_completo_192'!$A$2:$A$193,0))=0,"",INDEX('Texto_completo_192'!$L$2:$L$193,MATCH(A61,'Texto_completo_192'!$A$2:$A$193,0))),""),"")</f>
        <v/>
      </c>
      <c r="AB61" s="99">
        <f>IF(D61="Provisional include",IFERROR(IF(INDEX('Texto_completo_192'!$M$2:$M$193,MATCH(A61,'Texto_completo_192'!$A$2:$A$193,0))=0,"",INDEX('Texto_completo_192'!$M$2:$M$193,MATCH(A61,'Texto_completo_192'!$A$2:$A$193,0))),""),"")</f>
        <v/>
      </c>
    </row>
    <row r="62" ht="34" customHeight="1">
      <c r="A62" s="98" t="n">
        <v>61</v>
      </c>
      <c r="B62" s="43" t="inlineStr">
        <is>
          <t>exclude_secondary_or_nonempirical_publication</t>
        </is>
      </c>
      <c r="C62" s="41" t="inlineStr">
        <is>
          <t>Excluir: publicación secundaria/no empírica</t>
        </is>
      </c>
      <c r="D62" s="43" t="inlineStr">
        <is>
          <t>Excluded</t>
        </is>
      </c>
      <c r="E62" s="43" t="inlineStr">
        <is>
          <t>No</t>
        </is>
      </c>
      <c r="F62" s="43" t="inlineStr">
        <is>
          <t>Title/abstract screening</t>
        </is>
      </c>
      <c r="G62" s="41">
        <f>IF(D62="Provisional include",IFERROR(INDEX('Texto_completo_192'!$H$2:$H$193,MATCH(A62,'Texto_completo_192'!$A$2:$A$193,0)),"Not recorded"),IF(D62="Report not retrieved","Not retrieved","Not applicable"))</f>
        <v/>
      </c>
      <c r="H62" s="41">
        <f>IF(D62="Provisional include",IFERROR(INDEX('Texto_completo_192'!$J$2:$J$193,MATCH(A62,'Texto_completo_192'!$A$2:$A$193,0)),"Pending adjudication"),IF(D62="Report not retrieved","Report not retrieved","Not applicable"))</f>
        <v/>
      </c>
      <c r="I62" s="41" t="str"/>
      <c r="J62" s="41" t="inlineStr">
        <is>
          <t>Revisión, metaanálisis, encuesta de literatura, protocolo, perspectiva, carta, editorial o capítulo de síntesis sin estudio primario elegible.</t>
        </is>
      </c>
      <c r="K62" s="43" t="n"/>
      <c r="L62" s="43" t="n"/>
      <c r="M62" s="98" t="n">
        <v>2026</v>
      </c>
      <c r="N62" s="41" t="inlineStr">
        <is>
          <t>Communication Barriers in Patient-Provider Interactions in Health Care: Scoping Review</t>
        </is>
      </c>
      <c r="O62" s="43" t="inlineStr">
        <is>
          <t>Moajjem Hossain Chowdhury and Yunmei Liu</t>
        </is>
      </c>
      <c r="P62" s="43" t="inlineStr">
        <is>
          <t>10.2196/79744</t>
        </is>
      </c>
      <c r="Q62" s="41" t="inlineStr">
        <is>
          <t>Journal of Medical Internet Research</t>
        </is>
      </c>
      <c r="R62" s="43" t="inlineStr">
        <is>
          <t>article</t>
        </is>
      </c>
      <c r="S62" s="43" t="inlineStr">
        <is>
          <t>JMIR Publications Inc.</t>
        </is>
      </c>
      <c r="T62" s="43" t="inlineStr">
        <is>
          <t>https://doi.org/10.2196/79744</t>
        </is>
      </c>
      <c r="U62" s="41" t="str"/>
      <c r="V62" s="43" t="inlineStr">
        <is>
          <t>Background: Effective communication is crucial for high-quality health care, but systemic barriers still disrupt patient-provider interactions. Research shows that communication failures are a major reason for preventable medical errors. These issues are linked to around 30% of malpractice claims and over 1744 deaths each year in the United States. In addition, hospitals lose about US 12 billion each year because of miscommunication. Despite the critical nature of this issue, the literature remains fragmented. Most studies focus on specific communication problems rather than examining how these barriers work together in patient-provider settings. Objective: This scoping review aims to map the literature thoroughly to (1) identify and categorize key types of communication barriers, (2) evaluate their impacts on patient experience, clinical decision-making, and health outcomes, and (3) examine intervention strategies designed to mitigate these challenges. The findings aim to inform the development of adaptive, technology-enabled solutions to improve patient-provider communication in increasingly diverse and digitally integrated health care settings. Methods: A scoping review was conducted in accordance with the PRISMA-ScR (Preferred Reporting Items for Systematic Reviews and Meta-Analyses extension for Scoping Reviews) guidelines across four databases: PubMed, IEEE Xplore, CINAHL, and Current Contents Connect. This covered the period from January 1, 2004, to April 30, 2026. The search focused on peer-reviewed, English papers that examined language barriers, cultural barriers, psychological barriers, and mental model differences in clinical settings. Results: From an initial set of 6233 records, 253 studies met our stringent inclusion criteria. This review divides communication barriers into four categories: linguistic, cultural, psychological, and mental model differences. It highlights four key findings. First, there has been a notable increase in scholarly interest in communication barriers over the last decade, showing greater awareness in clinical fields. Second, although the four barriers have been known, little is known about the specific communication habits or physiological signs defining each barrier. Third, while researchers have linked individual barriers to adverse outcomes, evidence shows that various barriers often happen at the same time. This creates a combined effect that increases patient distress. Fourth, despite the introduction of promising solutions such as interpreter services, cultural training, and AI tools, a lack of basic knowledge about real-time indicators slows the development of intelligent systems. Conclusions: Unlike previous reviews, which typically examine single communication barriers, this scoping review offers a new approach by mapping how linguistic, cultural, psychological, and cognitive barriers intersect. It provides a unified framework that connects these complex communication failures to specific technological solutions. In practice, this guides the combining of AI tools with real-time physiological monitoring to develop adaptive, patient-centered communication strategies. Ultimately, incorporating these responsive technologies into clinical practice is crucial for lowering medical errors, addressing health disparities, and ensuring fair, patient-centered care.</t>
        </is>
      </c>
      <c r="W62" s="43" t="inlineStr">
        <is>
          <t>title_abstract_plus_targeted_primary_source_verification</t>
        </is>
      </c>
      <c r="X62" s="43" t="inlineStr">
        <is>
          <t>doi:10.2196/79744</t>
        </is>
      </c>
      <c r="Y62" s="43">
        <f>COUNTIF($A$2:$A$431,A62)</f>
        <v/>
      </c>
      <c r="Z62" s="41">
        <f>IF(D62="Provisional include",IFERROR(IF(INDEX('Texto_completo_192'!$K$2:$K$193,MATCH(A62,'Texto_completo_192'!$A$2:$A$193,0))=0,"",INDEX('Texto_completo_192'!$K$2:$K$193,MATCH(A62,'Texto_completo_192'!$A$2:$A$193,0))),""),IF(D62="Excluded",J62,""))</f>
        <v/>
      </c>
      <c r="AA62" s="43">
        <f>IF(D62="Provisional include",IFERROR(IF(INDEX('Texto_completo_192'!$L$2:$L$193,MATCH(A62,'Texto_completo_192'!$A$2:$A$193,0))=0,"",INDEX('Texto_completo_192'!$L$2:$L$193,MATCH(A62,'Texto_completo_192'!$A$2:$A$193,0))),""),"")</f>
        <v/>
      </c>
      <c r="AB62" s="99">
        <f>IF(D62="Provisional include",IFERROR(IF(INDEX('Texto_completo_192'!$M$2:$M$193,MATCH(A62,'Texto_completo_192'!$A$2:$A$193,0))=0,"",INDEX('Texto_completo_192'!$M$2:$M$193,MATCH(A62,'Texto_completo_192'!$A$2:$A$193,0))),""),"")</f>
        <v/>
      </c>
    </row>
    <row r="63" ht="34" customHeight="1">
      <c r="A63" s="98" t="n">
        <v>62</v>
      </c>
      <c r="B63" s="43" t="inlineStr">
        <is>
          <t>exclude_out_of_scope_topic_or_population</t>
        </is>
      </c>
      <c r="C63" s="41" t="inlineStr">
        <is>
          <t>Excluir: tema/población fuera de alcance</t>
        </is>
      </c>
      <c r="D63" s="43" t="inlineStr">
        <is>
          <t>Excluded</t>
        </is>
      </c>
      <c r="E63" s="43" t="inlineStr">
        <is>
          <t>No</t>
        </is>
      </c>
      <c r="F63" s="43" t="inlineStr">
        <is>
          <t>Title/abstract screening</t>
        </is>
      </c>
      <c r="G63" s="41">
        <f>IF(D63="Provisional include",IFERROR(INDEX('Texto_completo_192'!$H$2:$H$193,MATCH(A63,'Texto_completo_192'!$A$2:$A$193,0)),"Not recorded"),IF(D63="Report not retrieved","Not retrieved","Not applicable"))</f>
        <v/>
      </c>
      <c r="H63" s="41">
        <f>IF(D63="Provisional include",IFERROR(INDEX('Texto_completo_192'!$J$2:$J$193,MATCH(A63,'Texto_completo_192'!$A$2:$A$193,0)),"Pending adjudication"),IF(D63="Report not retrieved","Report not retrieved","Not applicable"))</f>
        <v/>
      </c>
      <c r="I63" s="41" t="str"/>
      <c r="J63" s="41" t="inlineStr">
        <is>
          <t>No estudia ASD en el sentido del protocolo, usa otro significado de ASD o aborda otra población/resultado sin aplicación pertinente al proceso ASD.</t>
        </is>
      </c>
      <c r="K63" s="43" t="n"/>
      <c r="L63" s="43" t="n"/>
      <c r="M63" s="98" t="n">
        <v>2026</v>
      </c>
      <c r="N63" s="41" t="inlineStr">
        <is>
          <t>“Do It by Myself” or Autonomy, Participation, and Assistive Devices and Technology Needs of Children and Youth With Disabilities: Text Mining Analysis of a National Survey in France</t>
        </is>
      </c>
      <c r="O63" s="43" t="inlineStr">
        <is>
          <t>Johanne Mensah Gourmel and Maxime Bourgain and Maxime Galloy and Mario Veruete and Gwenaël Cornec and Sylvain Brochard and Christelle Pons and Arriel Benis</t>
        </is>
      </c>
      <c r="P63" s="43" t="inlineStr">
        <is>
          <t>10.2196/90708</t>
        </is>
      </c>
      <c r="Q63" s="41" t="inlineStr">
        <is>
          <t>JMIR Medical Informatics</t>
        </is>
      </c>
      <c r="R63" s="43" t="inlineStr">
        <is>
          <t>article</t>
        </is>
      </c>
      <c r="S63" s="43" t="inlineStr">
        <is>
          <t>JMIR Publications Inc.</t>
        </is>
      </c>
      <c r="T63" s="43" t="inlineStr">
        <is>
          <t>https://doi.org/10.2196/90708</t>
        </is>
      </c>
      <c r="U63" s="41" t="str"/>
      <c r="V63" s="43" t="inlineStr">
        <is>
          <t>Background: A 2019 French national online survey explored activity limitations and participation restrictions among children and youth with disabilities for which innovative solutions could help. Objective: The primary aim of this study was to use text mining analysis to complement previous human-led qualitative research and to uncover actionable additional knowledge related to difficult life situations that innovative solutions could help address and to compare the perspectives of children and youth with disabilities, relatives, and professionals. Methods: This study was part of Innovation for Participation, a cross-sectional online survey, including (1) closed questions about sociodemographic characteristics, (2) closed questions about life situations that induced difficulties, and (3) open questions to explore these situations in greater depth. This study used a text mining approach designed for French data to analyze answers to open-ended questions about difficulties and desired innovative solutions. The analysis process included (1) data cleansing; (2) computing and analyzing the word frequency in the answers and their cooccurrence; (3) clustering answers using K-means algorithms; (4) analyzing the cluster words to define a title for each one and identify answers that are consistent with cluster titles, thereafter defined as well-classified; and (5) evaluating internal consistency defined as the ratio of well-classified answers to the total number of answers. Results: In total, 1055 responses were received, and 962 (91.2%) were included, representing 2018 open-ended answers to questions about difficult life situations for which innovative solutions could be useful. Frequency analysis highlighted the desire for action and autonomy by children and youth with disabilities and their relatives (“do” in first position, closely followed by “by themselves” in third position). “Disability” was frequently used by professionals (third position) but did not figure among the 20 most frequently used terms by other respondents. Cooccurrences with “do” revealed a deep interest in “doing sports.” Answers were gathered into 14 clusters, ranging in size from 9 to 681 answers; 5 underwent a second clustering step. Internal consistency ranged from 42% to 100%. Finally, 8 clusters were related to the difficulties linked to a desire for autonomy, and 4 highlighted difficulties related to actions within a group or community. Some clusters reinforced domains that emerged in the human-led analysis. Conclusions: Analysis of 2018 open-ended answers using a text mining approach designed for French data revealed that solutions are required to facilitate autonomy and the ability to “do it by myself (or themselves),” as well as integration into group and community life. Complementary to previous human-led analysis, the results reinforced the need for solutions to facilitate mobility, transport, and sports. They additionally highlighted differences in vocabulary used between the 3 respondent groups, suggesting that professionals may need to consider the language they use when communicating with individuals and relatives.</t>
        </is>
      </c>
      <c r="W63" s="43" t="inlineStr">
        <is>
          <t>title_abstract_plus_targeted_primary_source_verification</t>
        </is>
      </c>
      <c r="X63" s="43" t="inlineStr">
        <is>
          <t>doi:10.2196/90708</t>
        </is>
      </c>
      <c r="Y63" s="43">
        <f>COUNTIF($A$2:$A$431,A63)</f>
        <v/>
      </c>
      <c r="Z63" s="41">
        <f>IF(D63="Provisional include",IFERROR(IF(INDEX('Texto_completo_192'!$K$2:$K$193,MATCH(A63,'Texto_completo_192'!$A$2:$A$193,0))=0,"",INDEX('Texto_completo_192'!$K$2:$K$193,MATCH(A63,'Texto_completo_192'!$A$2:$A$193,0))),""),IF(D63="Excluded",J63,""))</f>
        <v/>
      </c>
      <c r="AA63" s="43">
        <f>IF(D63="Provisional include",IFERROR(IF(INDEX('Texto_completo_192'!$L$2:$L$193,MATCH(A63,'Texto_completo_192'!$A$2:$A$193,0))=0,"",INDEX('Texto_completo_192'!$L$2:$L$193,MATCH(A63,'Texto_completo_192'!$A$2:$A$193,0))),""),"")</f>
        <v/>
      </c>
      <c r="AB63" s="99">
        <f>IF(D63="Provisional include",IFERROR(IF(INDEX('Texto_completo_192'!$M$2:$M$193,MATCH(A63,'Texto_completo_192'!$A$2:$A$193,0))=0,"",INDEX('Texto_completo_192'!$M$2:$M$193,MATCH(A63,'Texto_completo_192'!$A$2:$A$193,0))),""),"")</f>
        <v/>
      </c>
    </row>
    <row r="64" ht="34" customHeight="1">
      <c r="A64" s="98" t="n">
        <v>63</v>
      </c>
      <c r="B64" s="43" t="inlineStr">
        <is>
          <t>include_after_title_abstract_screen</t>
        </is>
      </c>
      <c r="C64" s="41" t="inlineStr">
        <is>
          <t>Incluir provisionalmente</t>
        </is>
      </c>
      <c r="D64" s="43" t="inlineStr">
        <is>
          <t>Provisional include</t>
        </is>
      </c>
      <c r="E64" s="43" t="inlineStr">
        <is>
          <t>Sí</t>
        </is>
      </c>
      <c r="F64" s="43" t="inlineStr">
        <is>
          <t>Title/abstract screening</t>
        </is>
      </c>
      <c r="G64" s="41">
        <f>IF(D64="Provisional include",IFERROR(INDEX('Texto_completo_192'!$H$2:$H$193,MATCH(A64,'Texto_completo_192'!$A$2:$A$193,0)),"Not recorded"),IF(D64="Report not retrieved","Not retrieved","Not applicable"))</f>
        <v/>
      </c>
      <c r="H64" s="41">
        <f>IF(D64="Provisional include",IFERROR(INDEX('Texto_completo_192'!$J$2:$J$193,MATCH(A64,'Texto_completo_192'!$A$2:$A$193,0)),"Pending adjudication"),IF(D64="Report not retrieved","Report not retrieved","Not applicable"))</f>
        <v/>
      </c>
      <c r="I64" s="41" t="str"/>
      <c r="J64" s="41" t="inlineStr">
        <is>
          <t>Estudio primario o implementación/evaluación empírica de IA, aprendizaje automático o modelado computacional aplicado a ASD, riesgo, caracterización, apoyo o intervención.</t>
        </is>
      </c>
      <c r="K64" s="43" t="n"/>
      <c r="L64" s="43" t="n"/>
      <c r="M64" s="98" t="n">
        <v>2025</v>
      </c>
      <c r="N64" s="41" t="inlineStr">
        <is>
          <t>Enhancing autism spectrum disorder early detection with parent-child dyads block-play protocol and attention-enhanced hybrid deep learning framework</t>
        </is>
      </c>
      <c r="O64" s="43" t="inlineStr">
        <is>
          <t>Xiang Li and Lizhou Fan and Hanbo Wu and Kunping Chen and Xiaoxiao Yu and Chao Che and Zhifeng Cai and Xiuhong Niu and Aihua Cao and Xin Ma</t>
        </is>
      </c>
      <c r="P64" s="43" t="inlineStr">
        <is>
          <t>10.1016/j.engappai.2025.110430</t>
        </is>
      </c>
      <c r="Q64" s="41" t="inlineStr">
        <is>
          <t>Engineering Applications of Artificial Intelligence</t>
        </is>
      </c>
      <c r="R64" s="43" t="inlineStr">
        <is>
          <t>article</t>
        </is>
      </c>
      <c r="S64" s="43" t="inlineStr">
        <is>
          <t>Elsevier Ltd</t>
        </is>
      </c>
      <c r="T64" s="43" t="inlineStr">
        <is>
          <t>https://www.sciencedirect.com/science/article/pii/S0952197625004300</t>
        </is>
      </c>
      <c r="U64" s="41" t="str"/>
      <c r="V64" s="43" t="inlineStr">
        <is>
          <t>Autism Spectrum Disorder (ASD) is a rapidly growing neurodevelopmental disorder. Early intervention is crucial for the development of young children with ASD, yet traditional clinical screening methods often lack objectivity. We introduce a novel Parent-Child Dyads Block-Play (PCB) protocol that captures distinct behavioral patterns in ASD toddlers during naturalistic interactions with their parents. This protocol systematically captures and quantifies parent–child interactions during the block-play task, providing a structured and naturalistic environment to observe ASD-relevant behaviors. Drawing on kinesiological and neuroscientific insights, our approach analyzes movement dynamics to reliably differentiate ASD from typically developing (TD) toddlers. In a dataset of 129 toddlers (40 ASD, 89 TD), we analyze the videos using a hybrid deep learning framework that integrates a two-stream graph convolution network (2sGCN) with an attention-enhanced extended long short-term memory (AxLSTM), enabling the capture of both spatial and temporal aspects of movement. Our 2sGCN-AxLSTM framework efficiently analyzes human dynamic behavioral patterns and is able to distinguish between ASD and typical developmental disorders with an unprecedented 89.6% accuracy. This high level of accuracy holds promise for practical clinical use, as it could facilitate timely interventions and potentially improve developmental outcomes. By focusing on real-life parent–child interactions, the proposed PCB protocol provides a valuable tool that can complement traditional assessments, facilitating timely interventions, and potentially improving developmental outcomes.</t>
        </is>
      </c>
      <c r="W64" s="43" t="inlineStr">
        <is>
          <t>title_abstract_plus_targeted_primary_source_verification</t>
        </is>
      </c>
      <c r="X64" s="43" t="inlineStr">
        <is>
          <t>doi:10.1016/j.engappai.2025.110430</t>
        </is>
      </c>
      <c r="Y64" s="43">
        <f>COUNTIF($A$2:$A$431,A64)</f>
        <v/>
      </c>
      <c r="Z64" s="41">
        <f>IF(D64="Provisional include",IFERROR(IF(INDEX('Texto_completo_192'!$K$2:$K$193,MATCH(A64,'Texto_completo_192'!$A$2:$A$193,0))=0,"",INDEX('Texto_completo_192'!$K$2:$K$193,MATCH(A64,'Texto_completo_192'!$A$2:$A$193,0))),""),IF(D64="Excluded",J64,""))</f>
        <v/>
      </c>
      <c r="AA64" s="43">
        <f>IF(D64="Provisional include",IFERROR(IF(INDEX('Texto_completo_192'!$L$2:$L$193,MATCH(A64,'Texto_completo_192'!$A$2:$A$193,0))=0,"",INDEX('Texto_completo_192'!$L$2:$L$193,MATCH(A64,'Texto_completo_192'!$A$2:$A$193,0))),""),"")</f>
        <v/>
      </c>
      <c r="AB64" s="99">
        <f>IF(D64="Provisional include",IFERROR(IF(INDEX('Texto_completo_192'!$M$2:$M$193,MATCH(A64,'Texto_completo_192'!$A$2:$A$193,0))=0,"",INDEX('Texto_completo_192'!$M$2:$M$193,MATCH(A64,'Texto_completo_192'!$A$2:$A$193,0))),""),"")</f>
        <v/>
      </c>
    </row>
    <row r="65" ht="34" customHeight="1">
      <c r="A65" s="98" t="n">
        <v>64</v>
      </c>
      <c r="B65" s="43" t="inlineStr">
        <is>
          <t>include_after_title_abstract_screen</t>
        </is>
      </c>
      <c r="C65" s="41" t="inlineStr">
        <is>
          <t>Incluir provisionalmente</t>
        </is>
      </c>
      <c r="D65" s="43" t="inlineStr">
        <is>
          <t>Provisional include</t>
        </is>
      </c>
      <c r="E65" s="43" t="inlineStr">
        <is>
          <t>Sí</t>
        </is>
      </c>
      <c r="F65" s="43" t="inlineStr">
        <is>
          <t>Title/abstract screening</t>
        </is>
      </c>
      <c r="G65" s="41">
        <f>IF(D65="Provisional include",IFERROR(INDEX('Texto_completo_192'!$H$2:$H$193,MATCH(A65,'Texto_completo_192'!$A$2:$A$193,0)),"Not recorded"),IF(D65="Report not retrieved","Not retrieved","Not applicable"))</f>
        <v/>
      </c>
      <c r="H65" s="41">
        <f>IF(D65="Provisional include",IFERROR(INDEX('Texto_completo_192'!$J$2:$J$193,MATCH(A65,'Texto_completo_192'!$A$2:$A$193,0)),"Pending adjudication"),IF(D65="Report not retrieved","Report not retrieved","Not applicable"))</f>
        <v/>
      </c>
      <c r="I65" s="41" t="str"/>
      <c r="J65" s="41" t="inlineStr">
        <is>
          <t>Estudio primario o implementación/evaluación empírica de IA, aprendizaje automático o modelado computacional aplicado a ASD, riesgo, caracterización, apoyo o intervención.</t>
        </is>
      </c>
      <c r="K65" s="43" t="n"/>
      <c r="L65" s="43" t="n"/>
      <c r="M65" s="98" t="n">
        <v>2025</v>
      </c>
      <c r="N65" s="41" t="inlineStr">
        <is>
          <t>Involvement of disulfidptosis in the pathophysiology of autism spectrum disorder</t>
        </is>
      </c>
      <c r="O65" s="43" t="inlineStr">
        <is>
          <t>Yutong Liu and Yaqi Sun and Anjie Chen and Jiaqi Chen and Tikang Zhu and Shuting Wang and Wanying Qiao and Ding Zhou and Xirui Zhang and Shuangshuang Chen and Yaxin Shi and Yuan Yang and Jia Wang and Lijie Wu and Lili Fan</t>
        </is>
      </c>
      <c r="P65" s="43" t="inlineStr">
        <is>
          <t>10.1016/j.lfs.2025.123531</t>
        </is>
      </c>
      <c r="Q65" s="41" t="inlineStr">
        <is>
          <t>Life Sciences</t>
        </is>
      </c>
      <c r="R65" s="43" t="inlineStr">
        <is>
          <t>article</t>
        </is>
      </c>
      <c r="S65" s="43" t="inlineStr">
        <is>
          <t>Elsevier Inc.</t>
        </is>
      </c>
      <c r="T65" s="43" t="inlineStr">
        <is>
          <t>https://www.sciencedirect.com/science/article/pii/S0024320525001651</t>
        </is>
      </c>
      <c r="U65" s="41" t="str"/>
      <c r="V65" s="43" t="inlineStr">
        <is>
          <t>Autism Spectrum Disorder (ASD) is a complex neurodevelopmental disorder, with oxidative stress recognized as a key pathogenic mechanisms. Oxidative stress disrupts intracellular dynamic- thiol/disulfide homeostasis (DTDH), potentially leading to disulfidptosis, a newly identified cell death mechanism. While studies suggest a link between DTDH and ASD, direct evidence implicating disulfidptosis in ASD pathogenesis remains limited. In this study, Mendelian randomization analysis revealed a significant causal association between disulfidptosis-related sulfhydryl oxidase 1 and 2 and ASD (OR1 = 0.883, OR2 = 0.924, p &lt; 0.05). A positive correlation between protein disulfide-isomerase and cognitive performance (OR = 1.021, p &lt; 0.01) further supported the role of disulfidptosis in ASD. Seven disulfidptosis-related genes (TIMP1, STAT3, VWA1, ADA, IL5, PF4, and TXNDC12) were identified and linked to immune cell alterations. A TF-miRNA-mRNA regulatory network and a predictive model (AUC = 0.759) were constructed and external validation datasets (AUC = 0.811). Immune infiltration analysis demonstrated altered expression of naive B cells and three other types of immune cells in ASD children. Animal experiments further validated the differential expression of key genes, highlighting their relevance to ASD pathogenesis. Animal experiments found that BTBR mice exhibit glucose starvation and NADPH depletion, with the specific indicator Slc7a11 being highly expressed. Silencing Slc7a11 can improve core ASD impairments in BTBR mice. Conclusion: This study establishes the first mechanistic link between disulfidptosis and ASD, identifies seven key genes and their regulatory network, and develops a predictive model with clinical utility. Animal experiments further confirmed the strong association between disulfidpotosis and ASD phenotypes. These findings offer novel therapeutic targets for modulating oxidative stress in ASD.</t>
        </is>
      </c>
      <c r="W65" s="43" t="inlineStr">
        <is>
          <t>title_abstract_plus_targeted_primary_source_verification</t>
        </is>
      </c>
      <c r="X65" s="43" t="inlineStr">
        <is>
          <t>doi:10.1016/j.lfs.2025.123531</t>
        </is>
      </c>
      <c r="Y65" s="43">
        <f>COUNTIF($A$2:$A$431,A65)</f>
        <v/>
      </c>
      <c r="Z65" s="41">
        <f>IF(D65="Provisional include",IFERROR(IF(INDEX('Texto_completo_192'!$K$2:$K$193,MATCH(A65,'Texto_completo_192'!$A$2:$A$193,0))=0,"",INDEX('Texto_completo_192'!$K$2:$K$193,MATCH(A65,'Texto_completo_192'!$A$2:$A$193,0))),""),IF(D65="Excluded",J65,""))</f>
        <v/>
      </c>
      <c r="AA65" s="43">
        <f>IF(D65="Provisional include",IFERROR(IF(INDEX('Texto_completo_192'!$L$2:$L$193,MATCH(A65,'Texto_completo_192'!$A$2:$A$193,0))=0,"",INDEX('Texto_completo_192'!$L$2:$L$193,MATCH(A65,'Texto_completo_192'!$A$2:$A$193,0))),""),"")</f>
        <v/>
      </c>
      <c r="AB65" s="99">
        <f>IF(D65="Provisional include",IFERROR(IF(INDEX('Texto_completo_192'!$M$2:$M$193,MATCH(A65,'Texto_completo_192'!$A$2:$A$193,0))=0,"",INDEX('Texto_completo_192'!$M$2:$M$193,MATCH(A65,'Texto_completo_192'!$A$2:$A$193,0))),""),"")</f>
        <v/>
      </c>
    </row>
    <row r="66" ht="34" customHeight="1">
      <c r="A66" s="98" t="n">
        <v>65</v>
      </c>
      <c r="B66" s="43" t="inlineStr">
        <is>
          <t>exclude_out_of_scope_topic_or_population</t>
        </is>
      </c>
      <c r="C66" s="41" t="inlineStr">
        <is>
          <t>Excluir: tema/población fuera de alcance</t>
        </is>
      </c>
      <c r="D66" s="43" t="inlineStr">
        <is>
          <t>Excluded</t>
        </is>
      </c>
      <c r="E66" s="43" t="inlineStr">
        <is>
          <t>No</t>
        </is>
      </c>
      <c r="F66" s="43" t="inlineStr">
        <is>
          <t>Title/abstract screening</t>
        </is>
      </c>
      <c r="G66" s="41">
        <f>IF(D66="Provisional include",IFERROR(INDEX('Texto_completo_192'!$H$2:$H$193,MATCH(A66,'Texto_completo_192'!$A$2:$A$193,0)),"Not recorded"),IF(D66="Report not retrieved","Not retrieved","Not applicable"))</f>
        <v/>
      </c>
      <c r="H66" s="41">
        <f>IF(D66="Provisional include",IFERROR(INDEX('Texto_completo_192'!$J$2:$J$193,MATCH(A66,'Texto_completo_192'!$A$2:$A$193,0)),"Pending adjudication"),IF(D66="Report not retrieved","Report not retrieved","Not applicable"))</f>
        <v/>
      </c>
      <c r="I66" s="41" t="str"/>
      <c r="J66" s="41" t="inlineStr">
        <is>
          <t>No estudia ASD en el sentido del protocolo, usa otro significado de ASD o aborda otra población/resultado sin aplicación pertinente al proceso ASD.</t>
        </is>
      </c>
      <c r="K66" s="43" t="n"/>
      <c r="L66" s="43" t="n"/>
      <c r="M66" s="98" t="n">
        <v>2026</v>
      </c>
      <c r="N66" s="41" t="inlineStr">
        <is>
          <t>Understanding University Students’ Experiences of Engaging With AI and Apps for Their Mental Health and Well-Being: Qualitative Study</t>
        </is>
      </c>
      <c r="O66" s="43" t="inlineStr">
        <is>
          <t>Julia Groot and Ben Ainsworth and Nathalia Gjersoe and Christopher Clarke and Richard Hamshaw and Mark Brosnan</t>
        </is>
      </c>
      <c r="P66" s="43" t="inlineStr">
        <is>
          <t>10.2196/75381</t>
        </is>
      </c>
      <c r="Q66" s="41" t="inlineStr">
        <is>
          <t>Journal of Medical Internet Research</t>
        </is>
      </c>
      <c r="R66" s="43" t="inlineStr">
        <is>
          <t>article</t>
        </is>
      </c>
      <c r="S66" s="43" t="inlineStr">
        <is>
          <t>JMIR Publications Inc.</t>
        </is>
      </c>
      <c r="T66" s="43" t="inlineStr">
        <is>
          <t>https://doi.org/10.2196/75381</t>
        </is>
      </c>
      <c r="U66" s="41" t="str"/>
      <c r="V66" s="43" t="n"/>
      <c r="W66" s="43" t="inlineStr">
        <is>
          <t>title_abstract_plus_targeted_primary_source_verification</t>
        </is>
      </c>
      <c r="X66" s="43" t="inlineStr">
        <is>
          <t>doi:10.2196/75381</t>
        </is>
      </c>
      <c r="Y66" s="43">
        <f>COUNTIF($A$2:$A$431,A66)</f>
        <v/>
      </c>
      <c r="Z66" s="41">
        <f>IF(D66="Provisional include",IFERROR(IF(INDEX('Texto_completo_192'!$K$2:$K$193,MATCH(A66,'Texto_completo_192'!$A$2:$A$193,0))=0,"",INDEX('Texto_completo_192'!$K$2:$K$193,MATCH(A66,'Texto_completo_192'!$A$2:$A$193,0))),""),IF(D66="Excluded",J66,""))</f>
        <v/>
      </c>
      <c r="AA66" s="43">
        <f>IF(D66="Provisional include",IFERROR(IF(INDEX('Texto_completo_192'!$L$2:$L$193,MATCH(A66,'Texto_completo_192'!$A$2:$A$193,0))=0,"",INDEX('Texto_completo_192'!$L$2:$L$193,MATCH(A66,'Texto_completo_192'!$A$2:$A$193,0))),""),"")</f>
        <v/>
      </c>
      <c r="AB66" s="99">
        <f>IF(D66="Provisional include",IFERROR(IF(INDEX('Texto_completo_192'!$M$2:$M$193,MATCH(A66,'Texto_completo_192'!$A$2:$A$193,0))=0,"",INDEX('Texto_completo_192'!$M$2:$M$193,MATCH(A66,'Texto_completo_192'!$A$2:$A$193,0))),""),"")</f>
        <v/>
      </c>
    </row>
    <row r="67" ht="34" customHeight="1">
      <c r="A67" s="98" t="n">
        <v>66</v>
      </c>
      <c r="B67" s="43" t="inlineStr">
        <is>
          <t>exclude_out_of_scope_topic_or_population</t>
        </is>
      </c>
      <c r="C67" s="41" t="inlineStr">
        <is>
          <t>Excluir: tema/población fuera de alcance</t>
        </is>
      </c>
      <c r="D67" s="43" t="inlineStr">
        <is>
          <t>Excluded</t>
        </is>
      </c>
      <c r="E67" s="43" t="inlineStr">
        <is>
          <t>No</t>
        </is>
      </c>
      <c r="F67" s="43" t="inlineStr">
        <is>
          <t>Title/abstract screening</t>
        </is>
      </c>
      <c r="G67" s="41">
        <f>IF(D67="Provisional include",IFERROR(INDEX('Texto_completo_192'!$H$2:$H$193,MATCH(A67,'Texto_completo_192'!$A$2:$A$193,0)),"Not recorded"),IF(D67="Report not retrieved","Not retrieved","Not applicable"))</f>
        <v/>
      </c>
      <c r="H67" s="41">
        <f>IF(D67="Provisional include",IFERROR(INDEX('Texto_completo_192'!$J$2:$J$193,MATCH(A67,'Texto_completo_192'!$A$2:$A$193,0)),"Pending adjudication"),IF(D67="Report not retrieved","Report not retrieved","Not applicable"))</f>
        <v/>
      </c>
      <c r="I67" s="41" t="str"/>
      <c r="J67" s="41" t="inlineStr">
        <is>
          <t>No estudia ASD en el sentido del protocolo, usa otro significado de ASD o aborda otra población/resultado sin aplicación pertinente al proceso ASD.</t>
        </is>
      </c>
      <c r="K67" s="43" t="n"/>
      <c r="L67" s="43" t="n"/>
      <c r="M67" s="98" t="n">
        <v>2026</v>
      </c>
      <c r="N67" s="41" t="inlineStr">
        <is>
          <t>Cross-Sectional Evaluation of Medical Disinformation Safeguards in Consumer-Facing Large Language Model Platforms</t>
        </is>
      </c>
      <c r="O67" s="43" t="inlineStr">
        <is>
          <t>Natansh D Modi and Cyril A Alex and Abdulhalim A Awaty and Bradley D Menz and Stephen Bacchi and Kacper T Gradon and Jessica M Logan and Andrew Rowland and Lisa Kalisch Ellett and Ross A McKinnon and Michael D Wiese and Michael J Sorich and Ashley M Hopkins</t>
        </is>
      </c>
      <c r="P67" s="43" t="inlineStr">
        <is>
          <t>10.2196/89831</t>
        </is>
      </c>
      <c r="Q67" s="41" t="inlineStr">
        <is>
          <t>JMIR Infodemiology</t>
        </is>
      </c>
      <c r="R67" s="43" t="inlineStr">
        <is>
          <t>article</t>
        </is>
      </c>
      <c r="S67" s="43" t="inlineStr">
        <is>
          <t>JMIR Publications Inc.</t>
        </is>
      </c>
      <c r="T67" s="43" t="inlineStr">
        <is>
          <t>https://doi.org/10.2196/89831</t>
        </is>
      </c>
      <c r="U67" s="41" t="str"/>
      <c r="V67" s="43" t="inlineStr">
        <is>
          <t>This cross-sectional evaluation of six consumer-facing large language model platforms found significant heterogeneity in safeguard performance against the generation of health disinformation, with Claude and ChatGPT demonstrating complete resistance across all prompt types, while Copilot, Meta AI, Grok, and Gemini exhibited substantial vulnerabilities.</t>
        </is>
      </c>
      <c r="W67" s="43" t="inlineStr">
        <is>
          <t>title_abstract_plus_targeted_primary_source_verification</t>
        </is>
      </c>
      <c r="X67" s="43" t="inlineStr">
        <is>
          <t>doi:10.2196/89831</t>
        </is>
      </c>
      <c r="Y67" s="43">
        <f>COUNTIF($A$2:$A$431,A67)</f>
        <v/>
      </c>
      <c r="Z67" s="41">
        <f>IF(D67="Provisional include",IFERROR(IF(INDEX('Texto_completo_192'!$K$2:$K$193,MATCH(A67,'Texto_completo_192'!$A$2:$A$193,0))=0,"",INDEX('Texto_completo_192'!$K$2:$K$193,MATCH(A67,'Texto_completo_192'!$A$2:$A$193,0))),""),IF(D67="Excluded",J67,""))</f>
        <v/>
      </c>
      <c r="AA67" s="43">
        <f>IF(D67="Provisional include",IFERROR(IF(INDEX('Texto_completo_192'!$L$2:$L$193,MATCH(A67,'Texto_completo_192'!$A$2:$A$193,0))=0,"",INDEX('Texto_completo_192'!$L$2:$L$193,MATCH(A67,'Texto_completo_192'!$A$2:$A$193,0))),""),"")</f>
        <v/>
      </c>
      <c r="AB67" s="99">
        <f>IF(D67="Provisional include",IFERROR(IF(INDEX('Texto_completo_192'!$M$2:$M$193,MATCH(A67,'Texto_completo_192'!$A$2:$A$193,0))=0,"",INDEX('Texto_completo_192'!$M$2:$M$193,MATCH(A67,'Texto_completo_192'!$A$2:$A$193,0))),""),"")</f>
        <v/>
      </c>
    </row>
    <row r="68" ht="34" customHeight="1">
      <c r="A68" s="98" t="n">
        <v>67</v>
      </c>
      <c r="B68" s="43" t="inlineStr">
        <is>
          <t>include_after_title_abstract_screen</t>
        </is>
      </c>
      <c r="C68" s="41" t="inlineStr">
        <is>
          <t>Incluir provisionalmente</t>
        </is>
      </c>
      <c r="D68" s="43" t="inlineStr">
        <is>
          <t>Provisional include</t>
        </is>
      </c>
      <c r="E68" s="43" t="inlineStr">
        <is>
          <t>Sí</t>
        </is>
      </c>
      <c r="F68" s="43" t="inlineStr">
        <is>
          <t>Title/abstract screening</t>
        </is>
      </c>
      <c r="G68" s="41">
        <f>IF(D68="Provisional include",IFERROR(INDEX('Texto_completo_192'!$H$2:$H$193,MATCH(A68,'Texto_completo_192'!$A$2:$A$193,0)),"Not recorded"),IF(D68="Report not retrieved","Not retrieved","Not applicable"))</f>
        <v/>
      </c>
      <c r="H68" s="41">
        <f>IF(D68="Provisional include",IFERROR(INDEX('Texto_completo_192'!$J$2:$J$193,MATCH(A68,'Texto_completo_192'!$A$2:$A$193,0)),"Pending adjudication"),IF(D68="Report not retrieved","Report not retrieved","Not applicable"))</f>
        <v/>
      </c>
      <c r="I68" s="41" t="str"/>
      <c r="J68" s="41" t="inlineStr">
        <is>
          <t>Estudio primario o implementación/evaluación empírica de IA, aprendizaje automático o modelado computacional aplicado a ASD, riesgo, caracterización, apoyo o intervención.</t>
        </is>
      </c>
      <c r="K68" s="43" t="n"/>
      <c r="L68" s="43" t="n"/>
      <c r="M68" s="98" t="n">
        <v>2025</v>
      </c>
      <c r="N68" s="41" t="inlineStr">
        <is>
          <t>Enhancing the identification of autism spectrum disorder in facial expressions using DenseResNet-Based transfer learning approach</t>
        </is>
      </c>
      <c r="O68" s="43" t="inlineStr">
        <is>
          <t>Beno Ranjana J and Muthukkumar R</t>
        </is>
      </c>
      <c r="P68" s="43" t="inlineStr">
        <is>
          <t>10.1016/j.bspc.2024.107433</t>
        </is>
      </c>
      <c r="Q68" s="41" t="inlineStr">
        <is>
          <t>Biomedical Signal Processing and Control</t>
        </is>
      </c>
      <c r="R68" s="43" t="inlineStr">
        <is>
          <t>article</t>
        </is>
      </c>
      <c r="S68" s="43" t="inlineStr">
        <is>
          <t>Elsevier Ltd</t>
        </is>
      </c>
      <c r="T68" s="43" t="inlineStr">
        <is>
          <t>https://www.sciencedirect.com/science/article/pii/S1746809424014915</t>
        </is>
      </c>
      <c r="U68" s="41" t="str"/>
      <c r="V68" s="43" t="inlineStr">
        <is>
          <t>Autism Spectrum Disorder (ASD) is a neurological disability, which is characterized by cognition, behavioral challenges, social skills, and communication. Identifying children with ASD in the early stages helps improve their learning ability and limit the symptoms. Since there is no medical test to diagnose the disorder, it is very challenging. Many researchers diagnose ASD through facial images and the child's behavior. In this methodology, DenseResNet (DRN)-based transfer learning approaches are proposed to analyze the facial images through deep learning techniques. Generally, the human face reflects the human brain and when it is used as a biomarker, it becomes easy to diagnose ASD in its early stages. This strategy combines two methods: densely connected networks and residual networks, which are pre-trained models to detect facial images of autistic children. This model reaches 97.07% classification accuracy and uses its dataset. The deep learning model creates four dense blocks for extracting features. Moreover, it extracts the features from residual network layers and finally combines the features for classifying the images. This model is trained using around 2526 images and is tested using 200 images. Based on classification accuracy, the autism diagnosis system for children is effectively used by using only facial images.</t>
        </is>
      </c>
      <c r="W68" s="43" t="inlineStr">
        <is>
          <t>title_abstract_plus_targeted_primary_source_verification</t>
        </is>
      </c>
      <c r="X68" s="43" t="inlineStr">
        <is>
          <t>doi:10.1016/j.bspc.2024.107433</t>
        </is>
      </c>
      <c r="Y68" s="43">
        <f>COUNTIF($A$2:$A$431,A68)</f>
        <v/>
      </c>
      <c r="Z68" s="41">
        <f>IF(D68="Provisional include",IFERROR(IF(INDEX('Texto_completo_192'!$K$2:$K$193,MATCH(A68,'Texto_completo_192'!$A$2:$A$193,0))=0,"",INDEX('Texto_completo_192'!$K$2:$K$193,MATCH(A68,'Texto_completo_192'!$A$2:$A$193,0))),""),IF(D68="Excluded",J68,""))</f>
        <v/>
      </c>
      <c r="AA68" s="43">
        <f>IF(D68="Provisional include",IFERROR(IF(INDEX('Texto_completo_192'!$L$2:$L$193,MATCH(A68,'Texto_completo_192'!$A$2:$A$193,0))=0,"",INDEX('Texto_completo_192'!$L$2:$L$193,MATCH(A68,'Texto_completo_192'!$A$2:$A$193,0))),""),"")</f>
        <v/>
      </c>
      <c r="AB68" s="99">
        <f>IF(D68="Provisional include",IFERROR(IF(INDEX('Texto_completo_192'!$M$2:$M$193,MATCH(A68,'Texto_completo_192'!$A$2:$A$193,0))=0,"",INDEX('Texto_completo_192'!$M$2:$M$193,MATCH(A68,'Texto_completo_192'!$A$2:$A$193,0))),""),"")</f>
        <v/>
      </c>
    </row>
    <row r="69" ht="34" customHeight="1">
      <c r="A69" s="98" t="n">
        <v>68</v>
      </c>
      <c r="B69" s="43" t="inlineStr">
        <is>
          <t>exclude_no_qualifying_ai_application</t>
        </is>
      </c>
      <c r="C69" s="41" t="inlineStr">
        <is>
          <t>Excluir: sin aplicación de IA elegible</t>
        </is>
      </c>
      <c r="D69" s="43" t="inlineStr">
        <is>
          <t>Excluded</t>
        </is>
      </c>
      <c r="E69" s="43" t="inlineStr">
        <is>
          <t>No</t>
        </is>
      </c>
      <c r="F69" s="43" t="inlineStr">
        <is>
          <t>Title/abstract screening</t>
        </is>
      </c>
      <c r="G69" s="41">
        <f>IF(D69="Provisional include",IFERROR(INDEX('Texto_completo_192'!$H$2:$H$193,MATCH(A69,'Texto_completo_192'!$A$2:$A$193,0)),"Not recorded"),IF(D69="Report not retrieved","Not retrieved","Not applicable"))</f>
        <v/>
      </c>
      <c r="H69" s="41">
        <f>IF(D69="Provisional include",IFERROR(INDEX('Texto_completo_192'!$J$2:$J$193,MATCH(A69,'Texto_completo_192'!$A$2:$A$193,0)),"Pending adjudication"),IF(D69="Report not retrieved","Report not retrieved","Not applicable"))</f>
        <v/>
      </c>
      <c r="I69" s="41" t="str"/>
      <c r="J69" s="41" t="inlineStr">
        <is>
          <t>El trabajo no implementa ni evalúa una técnica de IA/ML como componente sustantivo del estudio de ASD.</t>
        </is>
      </c>
      <c r="K69" s="43" t="n"/>
      <c r="L69" s="43" t="n"/>
      <c r="M69" s="98" t="n">
        <v>2025</v>
      </c>
      <c r="N69" s="41" t="inlineStr">
        <is>
          <t>Early behavioral specific characteristics of infants under 12 months with a high likelihood of autism spectrum disorder in Japan</t>
        </is>
      </c>
      <c r="O69" s="43" t="inlineStr">
        <is>
          <t>Satoshi BEPPU and Masakazu MIYAMOTO and Etsuko BEPPU</t>
        </is>
      </c>
      <c r="P69" s="43" t="inlineStr">
        <is>
          <t>10.1016/j.reia.2025.202539</t>
        </is>
      </c>
      <c r="Q69" s="41" t="inlineStr">
        <is>
          <t>Research in Autism</t>
        </is>
      </c>
      <c r="R69" s="43" t="inlineStr">
        <is>
          <t>article</t>
        </is>
      </c>
      <c r="S69" s="43" t="inlineStr">
        <is>
          <t>Elsevier Ltd</t>
        </is>
      </c>
      <c r="T69" s="43" t="inlineStr">
        <is>
          <t>https://www.sciencedirect.com/science/article/pii/S3050656525000112</t>
        </is>
      </c>
      <c r="U69" s="41" t="str"/>
      <c r="V69" s="43" t="inlineStr">
        <is>
          <t>Background: The early behavioral specific characteristics of children between the ages of 18 and 24 months with a high likelihood of autism spectrum disorder (ASD) have been attributed to a lack of or delay in social behavior; however, children under 12 months are rarely examined. This study aims to clarify the early specific characteristics of the ASD likelihood group by examining the differences between children with ASD high likelihood (ASD-HL), children with ASD moderate likelihood (ASD-ML), and those with ASD no likelihood (ASD-NL), specifically children under the age of 12 months. Method: We assessed children with ASD likelihood using a short version of the Japanese M-CHAT through a two-step screening process at 18 months and 24 months in a Japanese cohort (n = 364). Results: The results showed that the children with ASD likelihood had more specific developmental disabilities in gross motor, fine motor and adaptive, and language at 4 months, except in social communication. The percentage of pass items in gross motor and fine motor skills at 7 months significantly predicted ASD likelihood in children. Conclusions: The study's findings suggest unique developmental trajectories for children with ASD likelihood. Children with ASD likelihood showed early deficits not in social communication, but in gross motor functions around the age of 6 months. Specific disabilities in social communication increased rapidly by 12 months of age.</t>
        </is>
      </c>
      <c r="W69" s="43" t="inlineStr">
        <is>
          <t>title_abstract_plus_targeted_primary_source_verification</t>
        </is>
      </c>
      <c r="X69" s="43" t="inlineStr">
        <is>
          <t>doi:10.1016/j.reia.2025.202539</t>
        </is>
      </c>
      <c r="Y69" s="43">
        <f>COUNTIF($A$2:$A$431,A69)</f>
        <v/>
      </c>
      <c r="Z69" s="41">
        <f>IF(D69="Provisional include",IFERROR(IF(INDEX('Texto_completo_192'!$K$2:$K$193,MATCH(A69,'Texto_completo_192'!$A$2:$A$193,0))=0,"",INDEX('Texto_completo_192'!$K$2:$K$193,MATCH(A69,'Texto_completo_192'!$A$2:$A$193,0))),""),IF(D69="Excluded",J69,""))</f>
        <v/>
      </c>
      <c r="AA69" s="43">
        <f>IF(D69="Provisional include",IFERROR(IF(INDEX('Texto_completo_192'!$L$2:$L$193,MATCH(A69,'Texto_completo_192'!$A$2:$A$193,0))=0,"",INDEX('Texto_completo_192'!$L$2:$L$193,MATCH(A69,'Texto_completo_192'!$A$2:$A$193,0))),""),"")</f>
        <v/>
      </c>
      <c r="AB69" s="99">
        <f>IF(D69="Provisional include",IFERROR(IF(INDEX('Texto_completo_192'!$M$2:$M$193,MATCH(A69,'Texto_completo_192'!$A$2:$A$193,0))=0,"",INDEX('Texto_completo_192'!$M$2:$M$193,MATCH(A69,'Texto_completo_192'!$A$2:$A$193,0))),""),"")</f>
        <v/>
      </c>
    </row>
    <row r="70" ht="34" customHeight="1">
      <c r="A70" s="98" t="n">
        <v>69</v>
      </c>
      <c r="B70" s="43" t="inlineStr">
        <is>
          <t>exclude_out_of_scope_topic_or_population</t>
        </is>
      </c>
      <c r="C70" s="41" t="inlineStr">
        <is>
          <t>Excluir: tema/población fuera de alcance</t>
        </is>
      </c>
      <c r="D70" s="43" t="inlineStr">
        <is>
          <t>Excluded</t>
        </is>
      </c>
      <c r="E70" s="43" t="inlineStr">
        <is>
          <t>No</t>
        </is>
      </c>
      <c r="F70" s="43" t="inlineStr">
        <is>
          <t>Title/abstract screening</t>
        </is>
      </c>
      <c r="G70" s="41">
        <f>IF(D70="Provisional include",IFERROR(INDEX('Texto_completo_192'!$H$2:$H$193,MATCH(A70,'Texto_completo_192'!$A$2:$A$193,0)),"Not recorded"),IF(D70="Report not retrieved","Not retrieved","Not applicable"))</f>
        <v/>
      </c>
      <c r="H70" s="41">
        <f>IF(D70="Provisional include",IFERROR(INDEX('Texto_completo_192'!$J$2:$J$193,MATCH(A70,'Texto_completo_192'!$A$2:$A$193,0)),"Pending adjudication"),IF(D70="Report not retrieved","Report not retrieved","Not applicable"))</f>
        <v/>
      </c>
      <c r="I70" s="41" t="str"/>
      <c r="J70" s="41" t="inlineStr">
        <is>
          <t>No estudia ASD en el sentido del protocolo, usa otro significado de ASD o aborda otra población/resultado sin aplicación pertinente al proceso ASD.</t>
        </is>
      </c>
      <c r="K70" s="43" t="n"/>
      <c r="L70" s="43" t="n"/>
      <c r="M70" s="98" t="n">
        <v>2023</v>
      </c>
      <c r="N70" s="41" t="inlineStr">
        <is>
          <t>From Solution Traps to Solution Patchwork: Tensions in Digital Health in the Global Context</t>
        </is>
      </c>
      <c r="O70" s="43" t="inlineStr">
        <is>
          <t>Dario Staehelin and Gianluca Miscione and Mateusz Dolata</t>
        </is>
      </c>
      <c r="P70" s="43" t="inlineStr">
        <is>
          <t>10.2196/82214</t>
        </is>
      </c>
      <c r="Q70" s="41" t="inlineStr">
        <is>
          <t>International Conference on Information Systems, ICIS 2023: "Rising like a Phoenix: Emerging from the Pandemic and Reshaping Human Endeavors with Digital Technologies"</t>
        </is>
      </c>
      <c r="R70" s="43" t="inlineStr">
        <is>
          <t>article</t>
        </is>
      </c>
      <c r="S70" s="43" t="inlineStr">
        <is>
          <t>Association for Information Systems</t>
        </is>
      </c>
      <c r="T70" s="43" t="inlineStr">
        <is>
          <t>https://doi.org/10.2196/82214</t>
        </is>
      </c>
      <c r="U70" s="41" t="str"/>
      <c r="V70" s="43" t="inlineStr">
        <is>
          <t>This paper problematizes underlying assumptions in Design Science Research – and Information Systems Research more broadly by conceptualizing the „solution trap“. The solution trap is caused by the incompatibility of co-existing solutions in complex socio-technical contexts. Information systems bring diverse cultures and theories together, causing tensions in the different institutional logics. We emphasize the need for a nuanced understanding of context unevenness and propose solution patchwork as a coordination approach to evade the solution trap. Substantiating the preliminary insights and propositions with a literature review and further empirical grounding will transition this research-in-progress to a full paper.</t>
        </is>
      </c>
      <c r="W70" s="43" t="inlineStr">
        <is>
          <t>title_abstract_plus_targeted_primary_source_verification</t>
        </is>
      </c>
      <c r="X70" s="43" t="inlineStr">
        <is>
          <t>doi:10.2196/82214</t>
        </is>
      </c>
      <c r="Y70" s="43">
        <f>COUNTIF($A$2:$A$431,A70)</f>
        <v/>
      </c>
      <c r="Z70" s="41">
        <f>IF(D70="Provisional include",IFERROR(IF(INDEX('Texto_completo_192'!$K$2:$K$193,MATCH(A70,'Texto_completo_192'!$A$2:$A$193,0))=0,"",INDEX('Texto_completo_192'!$K$2:$K$193,MATCH(A70,'Texto_completo_192'!$A$2:$A$193,0))),""),IF(D70="Excluded",J70,""))</f>
        <v/>
      </c>
      <c r="AA70" s="43">
        <f>IF(D70="Provisional include",IFERROR(IF(INDEX('Texto_completo_192'!$L$2:$L$193,MATCH(A70,'Texto_completo_192'!$A$2:$A$193,0))=0,"",INDEX('Texto_completo_192'!$L$2:$L$193,MATCH(A70,'Texto_completo_192'!$A$2:$A$193,0))),""),"")</f>
        <v/>
      </c>
      <c r="AB70" s="99">
        <f>IF(D70="Provisional include",IFERROR(IF(INDEX('Texto_completo_192'!$M$2:$M$193,MATCH(A70,'Texto_completo_192'!$A$2:$A$193,0))=0,"",INDEX('Texto_completo_192'!$M$2:$M$193,MATCH(A70,'Texto_completo_192'!$A$2:$A$193,0))),""),"")</f>
        <v/>
      </c>
    </row>
    <row r="71" ht="34" customHeight="1">
      <c r="A71" s="98" t="n">
        <v>70</v>
      </c>
      <c r="B71" s="43" t="inlineStr">
        <is>
          <t>exclude_secondary_or_nonempirical_publication</t>
        </is>
      </c>
      <c r="C71" s="41" t="inlineStr">
        <is>
          <t>Excluir: publicación secundaria/no empírica</t>
        </is>
      </c>
      <c r="D71" s="43" t="inlineStr">
        <is>
          <t>Excluded</t>
        </is>
      </c>
      <c r="E71" s="43" t="inlineStr">
        <is>
          <t>No</t>
        </is>
      </c>
      <c r="F71" s="43" t="inlineStr">
        <is>
          <t>Title/abstract screening</t>
        </is>
      </c>
      <c r="G71" s="41">
        <f>IF(D71="Provisional include",IFERROR(INDEX('Texto_completo_192'!$H$2:$H$193,MATCH(A71,'Texto_completo_192'!$A$2:$A$193,0)),"Not recorded"),IF(D71="Report not retrieved","Not retrieved","Not applicable"))</f>
        <v/>
      </c>
      <c r="H71" s="41">
        <f>IF(D71="Provisional include",IFERROR(INDEX('Texto_completo_192'!$J$2:$J$193,MATCH(A71,'Texto_completo_192'!$A$2:$A$193,0)),"Pending adjudication"),IF(D71="Report not retrieved","Report not retrieved","Not applicable"))</f>
        <v/>
      </c>
      <c r="I71" s="41" t="str"/>
      <c r="J71" s="41" t="inlineStr">
        <is>
          <t>Revisión, metaanálisis, encuesta de literatura, protocolo, perspectiva, carta, editorial o capítulo de síntesis sin estudio primario elegible.</t>
        </is>
      </c>
      <c r="K71" s="43" t="n"/>
      <c r="L71" s="43" t="n"/>
      <c r="M71" s="98" t="n">
        <v>2025</v>
      </c>
      <c r="N71" s="41" t="inlineStr">
        <is>
          <t>Machine learning in automated diagnosis of autism spectrum disorder: a comprehensive review</t>
        </is>
      </c>
      <c r="O71" s="43" t="inlineStr">
        <is>
          <t>Khosro Rezaee</t>
        </is>
      </c>
      <c r="P71" s="43" t="inlineStr">
        <is>
          <t>10.1016/j.cosrev.2025.100730</t>
        </is>
      </c>
      <c r="Q71" s="41" t="inlineStr">
        <is>
          <t>Computer Science Review</t>
        </is>
      </c>
      <c r="R71" s="43" t="inlineStr">
        <is>
          <t>article</t>
        </is>
      </c>
      <c r="S71" s="43" t="inlineStr">
        <is>
          <t>Elsevier Ireland Ltd</t>
        </is>
      </c>
      <c r="T71" s="43" t="inlineStr">
        <is>
          <t>https://www.sciencedirect.com/science/article/pii/S1574013725000073</t>
        </is>
      </c>
      <c r="U71" s="41" t="str"/>
      <c r="V71" s="43" t="inlineStr">
        <is>
          <t>Autism Spectrum Disorder (ASD) is a multifaceted neurodevelopmental condition characterized by social communication challenges, repetitive behaviors, and restricted interests. Early and accurate diagnosis is paramount for effective intervention and treatment, significantly improving the quality of life for individuals with ASD. This comprehensive review aims to elucidate the various methodologies employed in the automated diagnosis of ASD, providing a comparative analysis of their diagnostic accuracy, privacy considerations, non-invasiveness, cost implications, computational complexity, and feasibility for clinical and therapeutic use. The study encompasses a wide range of techniques including neuroimaging, EEG signal analysis, speech and crying signal analysis, eye tracking, facial recognition, and body movement analysis, highlighting their potential and limitations in the context of ASD diagnosis. By exploring these diverse diagnostic approaches, the review seeks to offer insights into the most promising methods and identify areas for future research and development.</t>
        </is>
      </c>
      <c r="W71" s="43" t="inlineStr">
        <is>
          <t>title_abstract_plus_targeted_primary_source_verification</t>
        </is>
      </c>
      <c r="X71" s="43" t="inlineStr">
        <is>
          <t>doi:10.1016/j.cosrev.2025.100730</t>
        </is>
      </c>
      <c r="Y71" s="43">
        <f>COUNTIF($A$2:$A$431,A71)</f>
        <v/>
      </c>
      <c r="Z71" s="41">
        <f>IF(D71="Provisional include",IFERROR(IF(INDEX('Texto_completo_192'!$K$2:$K$193,MATCH(A71,'Texto_completo_192'!$A$2:$A$193,0))=0,"",INDEX('Texto_completo_192'!$K$2:$K$193,MATCH(A71,'Texto_completo_192'!$A$2:$A$193,0))),""),IF(D71="Excluded",J71,""))</f>
        <v/>
      </c>
      <c r="AA71" s="43">
        <f>IF(D71="Provisional include",IFERROR(IF(INDEX('Texto_completo_192'!$L$2:$L$193,MATCH(A71,'Texto_completo_192'!$A$2:$A$193,0))=0,"",INDEX('Texto_completo_192'!$L$2:$L$193,MATCH(A71,'Texto_completo_192'!$A$2:$A$193,0))),""),"")</f>
        <v/>
      </c>
      <c r="AB71" s="99">
        <f>IF(D71="Provisional include",IFERROR(IF(INDEX('Texto_completo_192'!$M$2:$M$193,MATCH(A71,'Texto_completo_192'!$A$2:$A$193,0))=0,"",INDEX('Texto_completo_192'!$M$2:$M$193,MATCH(A71,'Texto_completo_192'!$A$2:$A$193,0))),""),"")</f>
        <v/>
      </c>
    </row>
    <row r="72" ht="34" customHeight="1">
      <c r="A72" s="98" t="n">
        <v>71</v>
      </c>
      <c r="B72" s="43" t="inlineStr">
        <is>
          <t>exclude_secondary_or_nonempirical_publication</t>
        </is>
      </c>
      <c r="C72" s="41" t="inlineStr">
        <is>
          <t>Excluir: publicación secundaria/no empírica</t>
        </is>
      </c>
      <c r="D72" s="43" t="inlineStr">
        <is>
          <t>Excluded</t>
        </is>
      </c>
      <c r="E72" s="43" t="inlineStr">
        <is>
          <t>No</t>
        </is>
      </c>
      <c r="F72" s="43" t="inlineStr">
        <is>
          <t>Title/abstract screening</t>
        </is>
      </c>
      <c r="G72" s="41">
        <f>IF(D72="Provisional include",IFERROR(INDEX('Texto_completo_192'!$H$2:$H$193,MATCH(A72,'Texto_completo_192'!$A$2:$A$193,0)),"Not recorded"),IF(D72="Report not retrieved","Not retrieved","Not applicable"))</f>
        <v/>
      </c>
      <c r="H72" s="41">
        <f>IF(D72="Provisional include",IFERROR(INDEX('Texto_completo_192'!$J$2:$J$193,MATCH(A72,'Texto_completo_192'!$A$2:$A$193,0)),"Pending adjudication"),IF(D72="Report not retrieved","Report not retrieved","Not applicable"))</f>
        <v/>
      </c>
      <c r="I72" s="41" t="str"/>
      <c r="J72" s="41" t="inlineStr">
        <is>
          <t>Revisión, metaanálisis, encuesta de literatura, protocolo, perspectiva, carta, editorial o capítulo de síntesis sin estudio primario elegible.</t>
        </is>
      </c>
      <c r="K72" s="43" t="n"/>
      <c r="L72" s="43" t="n"/>
      <c r="M72" s="98" t="n">
        <v>2026</v>
      </c>
      <c r="N72" s="41" t="inlineStr">
        <is>
          <t>Evidence for Digital Mental Health Assessment Tools in the Post–COVID-19 Era: Protocol for a Systematic Review on Diagnostic Accuracy Across Age Groups</t>
        </is>
      </c>
      <c r="O72" s="43" t="inlineStr">
        <is>
          <t>Kathryn Babbitt and Erin Lucy Funnell and Nayra Martin-Key and Eleanor Barker and Sabine Bahn</t>
        </is>
      </c>
      <c r="P72" s="43" t="inlineStr">
        <is>
          <t>10.2196/73492</t>
        </is>
      </c>
      <c r="Q72" s="41" t="inlineStr">
        <is>
          <t>JMIR Research Protocols</t>
        </is>
      </c>
      <c r="R72" s="43" t="inlineStr">
        <is>
          <t>article</t>
        </is>
      </c>
      <c r="S72" s="43" t="inlineStr">
        <is>
          <t>JMIR Publications Inc.</t>
        </is>
      </c>
      <c r="T72" s="43" t="inlineStr">
        <is>
          <t>https://doi.org/10.2196/73492</t>
        </is>
      </c>
      <c r="U72" s="41" t="str"/>
      <c r="V72" s="43" t="inlineStr">
        <is>
          <t>Background: Digital assessment tools in health care are increasingly used to aid clinicians in diagnosing mental health conditions. Particularly since the quarantine and isolation guidelines of the COVID-19 pandemic moved much of health care online, there has been an accelerated adoption of digital assessment tools. The diagnostic accuracy of digital mental health assessment tools for a range of psychiatric conditions has yet to be fully explored, especially for their use in populations of older adults and children. Objective: This systematic review aims to (1) summarize recent studies on digital self-report question-and-answer–based mental health assessment tools for use in all ages across a range of psychiatric conditions (eg, the type and number of questions, if available; reference tests; timing; and blinding procedures), (2) present their validity (ie, diagnostic accuracy), and (3) assess study quality and applicability. Methods: The PRISMA-P (Preferred Reporting Items for Systematic Review and Meta-Analysis Protocols) guided the development of this protocol. The protocol has been registered with PROSPERO. The searches were guided by the PICO (population, intervention, comparator, and outcome) framework. A systematic search was conducted of the following databases of literature published since 2021: MEDLINE, Embase, Cochrane Library, ASSIA, Web of Science Core Collection, CINAHL, and PsycINFO. Searches of clinical trial databases and hand searching of reference lists will be completed. Two authors have independently screened titles and abstracts of identified papers and selected studies according to eligibility criteria, resolving inconsistencies through discussion. Full texts were screened following the same process. The authors extracted data using the Covidence data extraction tool (Veritas Health Innovation Ltd; eg, sensitivity and specificity). Two authors will use the Quality Assessment of Diagnostic Accuracy Studies 2 (QUADAS-2) tool to assess risk of bias for each full-text inclusion. Results: Scoping for this review began in December 2024. Searches of databases were completed in January 2025. Full-text screening and identification of the relevant gray literature were completed by the end of August 2025, and the final review is expected to be completed by December 2025. Conclusions: The review aims to present the validity and quality of the diagnostic accuracy of digital mental health assessment tools across different ages (including children and older adults), particularly following the COVID-19 pandemic due to the exponential increase in development and use of such tools. This review will provide evidence for the wider deployment of digital mental health assessment tools across a wide age range. There will also be a discussion about future research for digital tools and avenues for policy around digital mental health assessments.</t>
        </is>
      </c>
      <c r="W72" s="43" t="inlineStr">
        <is>
          <t>title_abstract_plus_targeted_primary_source_verification</t>
        </is>
      </c>
      <c r="X72" s="43" t="inlineStr">
        <is>
          <t>doi:10.2196/73492</t>
        </is>
      </c>
      <c r="Y72" s="43">
        <f>COUNTIF($A$2:$A$431,A72)</f>
        <v/>
      </c>
      <c r="Z72" s="41">
        <f>IF(D72="Provisional include",IFERROR(IF(INDEX('Texto_completo_192'!$K$2:$K$193,MATCH(A72,'Texto_completo_192'!$A$2:$A$193,0))=0,"",INDEX('Texto_completo_192'!$K$2:$K$193,MATCH(A72,'Texto_completo_192'!$A$2:$A$193,0))),""),IF(D72="Excluded",J72,""))</f>
        <v/>
      </c>
      <c r="AA72" s="43">
        <f>IF(D72="Provisional include",IFERROR(IF(INDEX('Texto_completo_192'!$L$2:$L$193,MATCH(A72,'Texto_completo_192'!$A$2:$A$193,0))=0,"",INDEX('Texto_completo_192'!$L$2:$L$193,MATCH(A72,'Texto_completo_192'!$A$2:$A$193,0))),""),"")</f>
        <v/>
      </c>
      <c r="AB72" s="99">
        <f>IF(D72="Provisional include",IFERROR(IF(INDEX('Texto_completo_192'!$M$2:$M$193,MATCH(A72,'Texto_completo_192'!$A$2:$A$193,0))=0,"",INDEX('Texto_completo_192'!$M$2:$M$193,MATCH(A72,'Texto_completo_192'!$A$2:$A$193,0))),""),"")</f>
        <v/>
      </c>
    </row>
    <row r="73" ht="34" customHeight="1">
      <c r="A73" s="98" t="n">
        <v>72</v>
      </c>
      <c r="B73" s="43" t="inlineStr">
        <is>
          <t>already_in_current_276</t>
        </is>
      </c>
      <c r="C73" s="41" t="inlineStr">
        <is>
          <t>No agregar: ya está en los 276</t>
        </is>
      </c>
      <c r="D73" s="43" t="inlineStr">
        <is>
          <t>Already in base 276</t>
        </is>
      </c>
      <c r="E73" s="43" t="inlineStr">
        <is>
          <t>No</t>
        </is>
      </c>
      <c r="F73" s="43" t="inlineStr">
        <is>
          <t>Deduplication against base corpus</t>
        </is>
      </c>
      <c r="G73" s="41">
        <f>IF(D73="Provisional include",IFERROR(INDEX('Texto_completo_192'!$H$2:$H$193,MATCH(A73,'Texto_completo_192'!$A$2:$A$193,0)),"Not recorded"),IF(D73="Report not retrieved","Not retrieved","Not applicable"))</f>
        <v/>
      </c>
      <c r="H73" s="41">
        <f>IF(D73="Provisional include",IFERROR(INDEX('Texto_completo_192'!$J$2:$J$193,MATCH(A73,'Texto_completo_192'!$A$2:$A$193,0)),"Pending adjudication"),IF(D73="Report not retrieved","Report not retrieved","Not applicable"))</f>
        <v/>
      </c>
      <c r="I73" s="41" t="str"/>
      <c r="J73" s="41" t="inlineStr">
        <is>
          <t>Coincidencia por DOI o título normalizado con el corpus analítico vigente de 276 estudios.</t>
        </is>
      </c>
      <c r="K73" s="43" t="n"/>
      <c r="L73" s="43" t="n">
        <v>32</v>
      </c>
      <c r="M73" s="98" t="n">
        <v>2025</v>
      </c>
      <c r="N73" s="41" t="inlineStr">
        <is>
          <t>ASD-GraphNet: A novel graph learning approach for Autism Spectrum Disorder diagnosis using fMRI data</t>
        </is>
      </c>
      <c r="O73" s="43" t="inlineStr">
        <is>
          <t>Mina Zeraati and Amirehsan Davoodi</t>
        </is>
      </c>
      <c r="P73" s="43" t="inlineStr">
        <is>
          <t>10.1016/j.compbiomed.2025.110723</t>
        </is>
      </c>
      <c r="Q73" s="41" t="inlineStr">
        <is>
          <t>Computers in Biology and Medicine</t>
        </is>
      </c>
      <c r="R73" s="43" t="inlineStr">
        <is>
          <t>article</t>
        </is>
      </c>
      <c r="S73" s="43" t="inlineStr">
        <is>
          <t>Elsevier Ltd</t>
        </is>
      </c>
      <c r="T73" s="43" t="inlineStr">
        <is>
          <t>https://www.sciencedirect.com/science/article/pii/S0010482525010741</t>
        </is>
      </c>
      <c r="U73" s="41" t="str"/>
      <c r="V73" s="43"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W73" s="43" t="inlineStr">
        <is>
          <t>title_abstract_plus_targeted_primary_source_verification</t>
        </is>
      </c>
      <c r="X73" s="43" t="inlineStr">
        <is>
          <t>doi:10.1016/j.compbiomed.2025.110723</t>
        </is>
      </c>
      <c r="Y73" s="43">
        <f>COUNTIF($A$2:$A$431,A73)</f>
        <v/>
      </c>
      <c r="Z73" s="41">
        <f>IF(D73="Provisional include",IFERROR(IF(INDEX('Texto_completo_192'!$K$2:$K$193,MATCH(A73,'Texto_completo_192'!$A$2:$A$193,0))=0,"",INDEX('Texto_completo_192'!$K$2:$K$193,MATCH(A73,'Texto_completo_192'!$A$2:$A$193,0))),""),IF(D73="Excluded",J73,""))</f>
        <v/>
      </c>
      <c r="AA73" s="43">
        <f>IF(D73="Provisional include",IFERROR(IF(INDEX('Texto_completo_192'!$L$2:$L$193,MATCH(A73,'Texto_completo_192'!$A$2:$A$193,0))=0,"",INDEX('Texto_completo_192'!$L$2:$L$193,MATCH(A73,'Texto_completo_192'!$A$2:$A$193,0))),""),"")</f>
        <v/>
      </c>
      <c r="AB73" s="99">
        <f>IF(D73="Provisional include",IFERROR(IF(INDEX('Texto_completo_192'!$M$2:$M$193,MATCH(A73,'Texto_completo_192'!$A$2:$A$193,0))=0,"",INDEX('Texto_completo_192'!$M$2:$M$193,MATCH(A73,'Texto_completo_192'!$A$2:$A$193,0))),""),"")</f>
        <v/>
      </c>
    </row>
    <row r="74" ht="34" customHeight="1">
      <c r="A74" s="98" t="n">
        <v>73</v>
      </c>
      <c r="B74" s="43" t="inlineStr">
        <is>
          <t>exclude_out_of_scope_topic_or_population</t>
        </is>
      </c>
      <c r="C74" s="41" t="inlineStr">
        <is>
          <t>Excluir: tema/población fuera de alcance</t>
        </is>
      </c>
      <c r="D74" s="43" t="inlineStr">
        <is>
          <t>Excluded</t>
        </is>
      </c>
      <c r="E74" s="43" t="inlineStr">
        <is>
          <t>No</t>
        </is>
      </c>
      <c r="F74" s="43" t="inlineStr">
        <is>
          <t>Title/abstract screening</t>
        </is>
      </c>
      <c r="G74" s="41">
        <f>IF(D74="Provisional include",IFERROR(INDEX('Texto_completo_192'!$H$2:$H$193,MATCH(A74,'Texto_completo_192'!$A$2:$A$193,0)),"Not recorded"),IF(D74="Report not retrieved","Not retrieved","Not applicable"))</f>
        <v/>
      </c>
      <c r="H74" s="41">
        <f>IF(D74="Provisional include",IFERROR(INDEX('Texto_completo_192'!$J$2:$J$193,MATCH(A74,'Texto_completo_192'!$A$2:$A$193,0)),"Pending adjudication"),IF(D74="Report not retrieved","Report not retrieved","Not applicable"))</f>
        <v/>
      </c>
      <c r="I74" s="41" t="str"/>
      <c r="J74" s="41" t="inlineStr">
        <is>
          <t>No estudia ASD en el sentido del protocolo, usa otro significado de ASD o aborda otra población/resultado sin aplicación pertinente al proceso ASD.</t>
        </is>
      </c>
      <c r="K74" s="43" t="n"/>
      <c r="L74" s="43" t="n"/>
      <c r="M74" s="98" t="n">
        <v>2026</v>
      </c>
      <c r="N74" s="41" t="inlineStr">
        <is>
          <t>Understanding Behavioral Influences on Eating Disorders and App Engagement to Inform Eating Disorder App Development: Qualitative Online Focus Groups With Adults With Lived Experience</t>
        </is>
      </c>
      <c r="O74" s="43" t="inlineStr">
        <is>
          <t>Pamela Carien Thomas and Sarah Rowe and Kristina Curtis and Rachel Perowne and Pippa Bark</t>
        </is>
      </c>
      <c r="P74" s="43" t="inlineStr">
        <is>
          <t>10.2196/79328</t>
        </is>
      </c>
      <c r="Q74" s="41" t="inlineStr">
        <is>
          <t>JMIR Formative Research</t>
        </is>
      </c>
      <c r="R74" s="43" t="inlineStr">
        <is>
          <t>article</t>
        </is>
      </c>
      <c r="S74" s="43" t="inlineStr">
        <is>
          <t>JMIR Publications Inc.</t>
        </is>
      </c>
      <c r="T74" s="43" t="inlineStr">
        <is>
          <t>https://doi.org/10.2196/79328</t>
        </is>
      </c>
      <c r="U74" s="41" t="str"/>
      <c r="V74" s="43" t="inlineStr">
        <is>
          <t>Background: Eating disorders (EDs) are severe mental health conditions driven by psychological, social, and emotional factors and have the highest mortality rate of any psychiatric disorder. Although evidence-based, theory-driven behavior change interventions are the gold standard, access to treatment remains limited. Digital interventions, such as apps, may offer accessible support for individuals with mild to moderate EDs; however, their development has rarely been guided by systematic behavior change frameworks. Consequently, many interventions inadequately target the mechanisms underlying ED behaviors and commonly lack involvement of people with lived experience. Objective: This study aimed to identify priority behavioral change targets for ED apps by capturing lived experience perspectives on the psychological, behavioral, and contextual factors maintaining disordered eating and driving app engagement. Using the capability, opportunity, motivation—behavior (COM-B) and theoretical domains framework (TDF), we mapped these determinants to identify where and how apps can most effectively enhance capability, opportunity, and motivation. Methods: In total, 6 small focus groups (2-5 participants per group) were conducted with 13 female and 5 male adults, including minority ethnic backgrounds, living in the United Kingdom with lived experience of an ED. Discussions explored (1) the psychological, social, and environmental determinants underpinning participants’ disordered eating behaviors and (2) the behavioral and contextual mechanisms influencing engagement with an ED app. A hybrid deductive-inductive thematic analysis was performed using the COM-B model and the TDF. Themes were mapped onto evidence-based behavior change techniques using the Theory and Techniques Tool. Results: This study identified clear behavior change targets for digital ED interventions, identifying requirements in 5 of 6 (83%) COM-B domains and 13 of 14 (93%) associated TDF domains for changing maladaptive ED behaviors and 5 of 6 (83%) COM-B and 12 of 14 (86%) TDF domains for sustaining app engagement. Although social support and emotional regulation were key influences, less commonly targeted domains, such as social or professional role and identity and belief in capabilities, emerged as powerful drivers in this population. Crucially, it demonstrated that effectiveness depended not only on which behavior change techniques were included but also on how they were implemented, as poorly delivered techniques can undermine engagement and exacerbate symptoms. Sex and cultural background moderated almost every domain, highlighting the necessity of personalized, adaptive delivery and the inadequacy of one-size-fits-all approaches. Conclusions: As the first study to apply the COM-B and TDF frameworks to both disordered eating behaviors and app engagement, it identifies previously overlooked behavioral mechanisms and design pitfalls, including how poorly delivered techniques can undermine recovery. It provides a practical blueprint for developing safer, more personalized, and behaviorally effective ED apps. Significant work is needed to advance apps in line with these recommendations, supported by ongoing collaboration with diverse people with lived experience.</t>
        </is>
      </c>
      <c r="W74" s="43" t="inlineStr">
        <is>
          <t>title_abstract_plus_targeted_primary_source_verification</t>
        </is>
      </c>
      <c r="X74" s="43" t="inlineStr">
        <is>
          <t>doi:10.2196/79328</t>
        </is>
      </c>
      <c r="Y74" s="43">
        <f>COUNTIF($A$2:$A$431,A74)</f>
        <v/>
      </c>
      <c r="Z74" s="41">
        <f>IF(D74="Provisional include",IFERROR(IF(INDEX('Texto_completo_192'!$K$2:$K$193,MATCH(A74,'Texto_completo_192'!$A$2:$A$193,0))=0,"",INDEX('Texto_completo_192'!$K$2:$K$193,MATCH(A74,'Texto_completo_192'!$A$2:$A$193,0))),""),IF(D74="Excluded",J74,""))</f>
        <v/>
      </c>
      <c r="AA74" s="43">
        <f>IF(D74="Provisional include",IFERROR(IF(INDEX('Texto_completo_192'!$L$2:$L$193,MATCH(A74,'Texto_completo_192'!$A$2:$A$193,0))=0,"",INDEX('Texto_completo_192'!$L$2:$L$193,MATCH(A74,'Texto_completo_192'!$A$2:$A$193,0))),""),"")</f>
        <v/>
      </c>
      <c r="AB74" s="99">
        <f>IF(D74="Provisional include",IFERROR(IF(INDEX('Texto_completo_192'!$M$2:$M$193,MATCH(A74,'Texto_completo_192'!$A$2:$A$193,0))=0,"",INDEX('Texto_completo_192'!$M$2:$M$193,MATCH(A74,'Texto_completo_192'!$A$2:$A$193,0))),""),"")</f>
        <v/>
      </c>
    </row>
    <row r="75" ht="34" customHeight="1">
      <c r="A75" s="98" t="n">
        <v>74</v>
      </c>
      <c r="B75" s="43" t="inlineStr">
        <is>
          <t>include_after_title_abstract_screen</t>
        </is>
      </c>
      <c r="C75" s="41" t="inlineStr">
        <is>
          <t>Incluir provisionalmente</t>
        </is>
      </c>
      <c r="D75" s="43" t="inlineStr">
        <is>
          <t>Provisional include</t>
        </is>
      </c>
      <c r="E75" s="43" t="inlineStr">
        <is>
          <t>Sí</t>
        </is>
      </c>
      <c r="F75" s="43" t="inlineStr">
        <is>
          <t>Title/abstract screening</t>
        </is>
      </c>
      <c r="G75" s="41">
        <f>IF(D75="Provisional include",IFERROR(INDEX('Texto_completo_192'!$H$2:$H$193,MATCH(A75,'Texto_completo_192'!$A$2:$A$193,0)),"Not recorded"),IF(D75="Report not retrieved","Not retrieved","Not applicable"))</f>
        <v/>
      </c>
      <c r="H75" s="41">
        <f>IF(D75="Provisional include",IFERROR(INDEX('Texto_completo_192'!$J$2:$J$193,MATCH(A75,'Texto_completo_192'!$A$2:$A$193,0)),"Pending adjudication"),IF(D75="Report not retrieved","Report not retrieved","Not applicable"))</f>
        <v/>
      </c>
      <c r="I75" s="41" t="str"/>
      <c r="J75" s="41" t="inlineStr">
        <is>
          <t>Estudio primario o implementación/evaluación empírica de IA, aprendizaje automático o modelado computacional aplicado a ASD, riesgo, caracterización, apoyo o intervención.</t>
        </is>
      </c>
      <c r="K75" s="43" t="n"/>
      <c r="L75" s="43" t="n"/>
      <c r="M75" s="98" t="n">
        <v>2025</v>
      </c>
      <c r="N75" s="41" t="inlineStr">
        <is>
          <t>Deep neurocomputational fusion for ASD diagnosis using multi-domain EEG analysis</t>
        </is>
      </c>
      <c r="O75" s="43" t="inlineStr">
        <is>
          <t>Abdur Rasool and Saba Aslam and Yongjie Xu and Yishan Wang and Yi Pan and Weiyang Chen</t>
        </is>
      </c>
      <c r="P75" s="43" t="inlineStr">
        <is>
          <t>10.1016/j.neucom.2025.130353</t>
        </is>
      </c>
      <c r="Q75" s="41" t="inlineStr">
        <is>
          <t>Neurocomputing</t>
        </is>
      </c>
      <c r="R75" s="43" t="inlineStr">
        <is>
          <t>article</t>
        </is>
      </c>
      <c r="S75" s="43" t="inlineStr">
        <is>
          <t>Elsevier B.V.</t>
        </is>
      </c>
      <c r="T75" s="43" t="inlineStr">
        <is>
          <t>https://www.sciencedirect.com/science/article/pii/S0925231225010252</t>
        </is>
      </c>
      <c r="U75" s="41" t="str"/>
      <c r="V75" s="43" t="inlineStr">
        <is>
          <t>Autism spectrum disorder (ASD) presents significant challenges in early detection due to its heterogeneous nature and the subtlety of neurophysiological variations. Electroencephalography (EEG) has emerged as a promising tool for ASD diagnosis, offering insights into intricate neurophysiological signal dynamics. However, existing computational EEG analysis techniques often struggle to effectively capture complex ASD-related neural activity patterns. To address these limitations, this study proposes an Encoder-Ensemble Fusion Model (EEFM), designed to enhance EEG-based ASD classification through advanced neurocomputational modeling. EEFM integrates multi-domain EEG features with a sophisticated fusion network, initially extracting a diverse range of time and frequency-domain characteristics. This model enables the identification of nuanced and heterogeneous ASD-specific neural activity, leveraging ensemble learning and autoencoder architectures to uncover complex relationships within the data. Specifically, an LSTM (Long Short-Term Memory)-autoencoder models temporal and spatial dependencies, followed by an XGBoost Regressor for nonlinear EEG signal interpretation and a linear regression model for decision boundary refinement. The proposed model has been evaluated on a dataset focusing on sex-specific EEG variations in ASD and Typically Developing (TD) subjects. By incorporating EEG-based neurophysiological biomarkers, EEFM achieved 93% accuracy in distinguishing ASD from TD individuals. This model enhances sensitivity to subtle ASD-related abnormalities while addressing challenges in data heterogeneity, scarcity, and generalizability, contributing to advancements in neurocomputing methodologies for EEG-based ASD diagnosis.</t>
        </is>
      </c>
      <c r="W75" s="43" t="inlineStr">
        <is>
          <t>title_abstract_plus_targeted_primary_source_verification</t>
        </is>
      </c>
      <c r="X75" s="43" t="inlineStr">
        <is>
          <t>doi:10.1016/j.neucom.2025.130353</t>
        </is>
      </c>
      <c r="Y75" s="43">
        <f>COUNTIF($A$2:$A$431,A75)</f>
        <v/>
      </c>
      <c r="Z75" s="41">
        <f>IF(D75="Provisional include",IFERROR(IF(INDEX('Texto_completo_192'!$K$2:$K$193,MATCH(A75,'Texto_completo_192'!$A$2:$A$193,0))=0,"",INDEX('Texto_completo_192'!$K$2:$K$193,MATCH(A75,'Texto_completo_192'!$A$2:$A$193,0))),""),IF(D75="Excluded",J75,""))</f>
        <v/>
      </c>
      <c r="AA75" s="43">
        <f>IF(D75="Provisional include",IFERROR(IF(INDEX('Texto_completo_192'!$L$2:$L$193,MATCH(A75,'Texto_completo_192'!$A$2:$A$193,0))=0,"",INDEX('Texto_completo_192'!$L$2:$L$193,MATCH(A75,'Texto_completo_192'!$A$2:$A$193,0))),""),"")</f>
        <v/>
      </c>
      <c r="AB75" s="99">
        <f>IF(D75="Provisional include",IFERROR(IF(INDEX('Texto_completo_192'!$M$2:$M$193,MATCH(A75,'Texto_completo_192'!$A$2:$A$193,0))=0,"",INDEX('Texto_completo_192'!$M$2:$M$193,MATCH(A75,'Texto_completo_192'!$A$2:$A$193,0))),""),"")</f>
        <v/>
      </c>
    </row>
    <row r="76" ht="34" customHeight="1">
      <c r="A76" s="98" t="n">
        <v>75</v>
      </c>
      <c r="B76" s="43" t="inlineStr">
        <is>
          <t>exclude_out_of_scope_topic_or_population</t>
        </is>
      </c>
      <c r="C76" s="41" t="inlineStr">
        <is>
          <t>Excluir: tema/población fuera de alcance</t>
        </is>
      </c>
      <c r="D76" s="43" t="inlineStr">
        <is>
          <t>Excluded</t>
        </is>
      </c>
      <c r="E76" s="43" t="inlineStr">
        <is>
          <t>No</t>
        </is>
      </c>
      <c r="F76" s="43" t="inlineStr">
        <is>
          <t>Title/abstract screening</t>
        </is>
      </c>
      <c r="G76" s="41">
        <f>IF(D76="Provisional include",IFERROR(INDEX('Texto_completo_192'!$H$2:$H$193,MATCH(A76,'Texto_completo_192'!$A$2:$A$193,0)),"Not recorded"),IF(D76="Report not retrieved","Not retrieved","Not applicable"))</f>
        <v/>
      </c>
      <c r="H76" s="41">
        <f>IF(D76="Provisional include",IFERROR(INDEX('Texto_completo_192'!$J$2:$J$193,MATCH(A76,'Texto_completo_192'!$A$2:$A$193,0)),"Pending adjudication"),IF(D76="Report not retrieved","Report not retrieved","Not applicable"))</f>
        <v/>
      </c>
      <c r="I76" s="41" t="str"/>
      <c r="J76" s="41" t="inlineStr">
        <is>
          <t>No estudia ASD en el sentido del protocolo, usa otro significado de ASD o aborda otra población/resultado sin aplicación pertinente al proceso ASD.</t>
        </is>
      </c>
      <c r="K76" s="43" t="n"/>
      <c r="L76" s="43" t="n"/>
      <c r="M76" s="98" t="n">
        <v>2026</v>
      </c>
      <c r="N76" s="41" t="inlineStr">
        <is>
          <t>The Structure of Psychopathology on Reddit: Network Analysis of Mental Health Communities in Relation to the ICD Diagnostic System</t>
        </is>
      </c>
      <c r="O76" s="43" t="inlineStr">
        <is>
          <t>Bojan Evkoski and Srebrenka Letina and Petra Kralj Novak</t>
        </is>
      </c>
      <c r="P76" s="43" t="inlineStr">
        <is>
          <t>10.2196/80958</t>
        </is>
      </c>
      <c r="Q76" s="41" t="inlineStr">
        <is>
          <t>Journal of Medical Internet Research</t>
        </is>
      </c>
      <c r="R76" s="43" t="inlineStr">
        <is>
          <t>article</t>
        </is>
      </c>
      <c r="S76" s="43" t="inlineStr">
        <is>
          <t>JMIR Publications Inc.</t>
        </is>
      </c>
      <c r="T76" s="43" t="inlineStr">
        <is>
          <t>https://doi.org/10.2196/80958</t>
        </is>
      </c>
      <c r="U76" s="41" t="str"/>
      <c r="V76" s="43" t="inlineStr">
        <is>
          <t>Background: Social media platforms such as Reddit have become important spaces where individuals articulate their distress, seek support, and explore alternative ways of understanding mental health outside traditional institutional frameworks. These environments provide an opportunity to examine mental health discourse at scale, offering perspectives that extend beyond traditional clinical and research settings. Objective: This study aims to examine the structure of mental health communities on Reddit by identifying patterns of association between mental disorders reflected in user activity and assessing how these relationships align with established diagnostic categories in the ICD (International Classification of Diseases). Methods: We manually curated 114 Reddit communities focused on specific mental health conditions from the 20,000 most active subreddits in 2022. Each community was labeled into 49 disorders and categorized under 9 ICD diagnostic categories within the group of mental and behavioral disorders, collectively known as the F codes. We constructed a disorder association network by identifying statistically significant user overlaps based on coposting across subreddit pairs using a bipartite configuration model, with Bonferroni-corrected significance (P&lt;.001). We analyzed the connectivity of the network within and across diagnostic categories, examining inter- and intracategory links. Finally, we compared the structure of disorder associations inferred from Reddit with the ICD classification derived from diagnostic criteria using hierarchical clustering. Results: The inferred Reddit network of psychopathology revealed an interconnected structure (density=0.135), with all but 6 disorders forming a single giant component that spans across all 9 diagnostic categories. The most prominent disorders by number of users included hyperkinetic disorders (85,000), depressive episodes and recurrent depressive disorders (73,000), habit and impulse disorders (69,000), pervasive developmental disorders (52,000), and generalized anxiety disorder (44,000). In terms of connectivity, posttraumatic stress disorder (17/48 of all possible connections), obsessive-compulsive disorder (16/48), and depersonalization-derealization disorder (15/48) emerged as the most central in the network of positive disorder associations, while schizotypal disorder, avoidant personality disorder, and agoraphobia were the most central when accounting for the association strength. At the level of disorder categories, several disorders, such as bipolar disorder and premenstrual dysphoric disorder, displayed high intercategory associations but weak intracategory ties, indicating blurred diagnostic boundaries. The network of negative coposting associations revealed a divergence from the expectations of past research; for instance, addiction-related communities (eg, alcohol and opioids) were negatively associated with much of the broader mental health discourse. Finally, hierarchical comparisons showed moderate overlap between the Reddit network of disorder associations and the ICD network of diagnostic criteria, both in pairwise edge similarity (13% of edges present in both networks) and overall clustering (Adjusted Rand Index=0.295). Conclusions: Reddit-based mental health communities reveal a complementary structure of disorder associations shaped by lived experience, often diverging from formal diagnostic criteria and exhibiting patterns of association that do not align with established diagnostic boundaries.</t>
        </is>
      </c>
      <c r="W76" s="43" t="inlineStr">
        <is>
          <t>title_abstract_plus_targeted_primary_source_verification</t>
        </is>
      </c>
      <c r="X76" s="43" t="inlineStr">
        <is>
          <t>doi:10.2196/80958</t>
        </is>
      </c>
      <c r="Y76" s="43">
        <f>COUNTIF($A$2:$A$431,A76)</f>
        <v/>
      </c>
      <c r="Z76" s="41">
        <f>IF(D76="Provisional include",IFERROR(IF(INDEX('Texto_completo_192'!$K$2:$K$193,MATCH(A76,'Texto_completo_192'!$A$2:$A$193,0))=0,"",INDEX('Texto_completo_192'!$K$2:$K$193,MATCH(A76,'Texto_completo_192'!$A$2:$A$193,0))),""),IF(D76="Excluded",J76,""))</f>
        <v/>
      </c>
      <c r="AA76" s="43">
        <f>IF(D76="Provisional include",IFERROR(IF(INDEX('Texto_completo_192'!$L$2:$L$193,MATCH(A76,'Texto_completo_192'!$A$2:$A$193,0))=0,"",INDEX('Texto_completo_192'!$L$2:$L$193,MATCH(A76,'Texto_completo_192'!$A$2:$A$193,0))),""),"")</f>
        <v/>
      </c>
      <c r="AB76" s="99">
        <f>IF(D76="Provisional include",IFERROR(IF(INDEX('Texto_completo_192'!$M$2:$M$193,MATCH(A76,'Texto_completo_192'!$A$2:$A$193,0))=0,"",INDEX('Texto_completo_192'!$M$2:$M$193,MATCH(A76,'Texto_completo_192'!$A$2:$A$193,0))),""),"")</f>
        <v/>
      </c>
    </row>
    <row r="77" ht="34" customHeight="1">
      <c r="A77" s="98" t="n">
        <v>76</v>
      </c>
      <c r="B77" s="43" t="inlineStr">
        <is>
          <t>include_after_title_abstract_screen</t>
        </is>
      </c>
      <c r="C77" s="41" t="inlineStr">
        <is>
          <t>Incluir provisionalmente</t>
        </is>
      </c>
      <c r="D77" s="43" t="inlineStr">
        <is>
          <t>Provisional include</t>
        </is>
      </c>
      <c r="E77" s="43" t="inlineStr">
        <is>
          <t>Sí</t>
        </is>
      </c>
      <c r="F77" s="43" t="inlineStr">
        <is>
          <t>Title/abstract screening</t>
        </is>
      </c>
      <c r="G77" s="41">
        <f>IF(D77="Provisional include",IFERROR(INDEX('Texto_completo_192'!$H$2:$H$193,MATCH(A77,'Texto_completo_192'!$A$2:$A$193,0)),"Not recorded"),IF(D77="Report not retrieved","Not retrieved","Not applicable"))</f>
        <v/>
      </c>
      <c r="H77" s="41">
        <f>IF(D77="Provisional include",IFERROR(INDEX('Texto_completo_192'!$J$2:$J$193,MATCH(A77,'Texto_completo_192'!$A$2:$A$193,0)),"Pending adjudication"),IF(D77="Report not retrieved","Report not retrieved","Not applicable"))</f>
        <v/>
      </c>
      <c r="I77" s="41" t="str"/>
      <c r="J77" s="41" t="inlineStr">
        <is>
          <t>Estudio primario o implementación/evaluación empírica de IA, aprendizaje automático o modelado computacional aplicado a ASD, riesgo, caracterización, apoyo o intervención.</t>
        </is>
      </c>
      <c r="K77" s="43" t="n"/>
      <c r="L77" s="43" t="n"/>
      <c r="M77" s="98" t="n">
        <v>2025</v>
      </c>
      <c r="N77" s="41" t="inlineStr">
        <is>
          <t>Female autism categorization using CNN based NeuroNet57 and ant colony optimization</t>
        </is>
      </c>
      <c r="O77" s="43" t="inlineStr">
        <is>
          <t>Adnan Ashraf and Qingjie Zhao and Waqas Haider Bangyal and Mudassar Raza and Mudassar Iqbal</t>
        </is>
      </c>
      <c r="P77" s="43" t="inlineStr">
        <is>
          <t>10.1016/j.compbiomed.2025.109926</t>
        </is>
      </c>
      <c r="Q77" s="41" t="inlineStr">
        <is>
          <t>Computers in Biology and Medicine</t>
        </is>
      </c>
      <c r="R77" s="43" t="inlineStr">
        <is>
          <t>article</t>
        </is>
      </c>
      <c r="S77" s="43" t="inlineStr">
        <is>
          <t>Elsevier Ltd</t>
        </is>
      </c>
      <c r="T77" s="43" t="inlineStr">
        <is>
          <t>https://www.sciencedirect.com/science/article/pii/S001048252500277X</t>
        </is>
      </c>
      <c r="U77" s="41" t="str"/>
      <c r="V77" s="43" t="inlineStr">
        <is>
          <t>Autism identification and classification using biomedical medical image analysis has advanced recently. Research shows autistic females have different phenotypic and age-related brain variations than males. Gender-specific hormones and genes affect autistic female brain circuitry, unfortunately, female phenotypic and genotypic data is quite deficient. Since physicians spend much time in assessing autistic females manually. Advanced large-scale deep learning algorithms are in dire need of accurate medical diagnosis. This research proposed a 57-layer CNN architecture called NeuroNet57 that can extract features from fMRI factually. After pre-training on the Brain Tumour dataset, the NeuroNet57 model extracts female phenotypic features from autism brain imagining data exchange (ABIDE)-I+II datasets using T1 modality fMRI scans, resulting in feature matrices of 14372 × 4096 for ABIDE_I and 16168 × 4096 for ABIDE_II. Our model uses ant colony optimization (ACO) to select feature subsets for dimensionality reduction. Further, nine machine learning classifiers are used to categorize females with autism spectrum disorder (ASD) from females with control behavior. The KNN-based fineKNN (FKNN) classifier had 92.21% accuracy on ABIDE-I and 93.49% on ABIDE-II. This proves the effectiveness of our proposed model.</t>
        </is>
      </c>
      <c r="W77" s="43" t="inlineStr">
        <is>
          <t>title_abstract_plus_targeted_primary_source_verification</t>
        </is>
      </c>
      <c r="X77" s="43" t="inlineStr">
        <is>
          <t>doi:10.1016/j.compbiomed.2025.109926</t>
        </is>
      </c>
      <c r="Y77" s="43">
        <f>COUNTIF($A$2:$A$431,A77)</f>
        <v/>
      </c>
      <c r="Z77" s="41">
        <f>IF(D77="Provisional include",IFERROR(IF(INDEX('Texto_completo_192'!$K$2:$K$193,MATCH(A77,'Texto_completo_192'!$A$2:$A$193,0))=0,"",INDEX('Texto_completo_192'!$K$2:$K$193,MATCH(A77,'Texto_completo_192'!$A$2:$A$193,0))),""),IF(D77="Excluded",J77,""))</f>
        <v/>
      </c>
      <c r="AA77" s="43">
        <f>IF(D77="Provisional include",IFERROR(IF(INDEX('Texto_completo_192'!$L$2:$L$193,MATCH(A77,'Texto_completo_192'!$A$2:$A$193,0))=0,"",INDEX('Texto_completo_192'!$L$2:$L$193,MATCH(A77,'Texto_completo_192'!$A$2:$A$193,0))),""),"")</f>
        <v/>
      </c>
      <c r="AB77" s="99">
        <f>IF(D77="Provisional include",IFERROR(IF(INDEX('Texto_completo_192'!$M$2:$M$193,MATCH(A77,'Texto_completo_192'!$A$2:$A$193,0))=0,"",INDEX('Texto_completo_192'!$M$2:$M$193,MATCH(A77,'Texto_completo_192'!$A$2:$A$193,0))),""),"")</f>
        <v/>
      </c>
    </row>
    <row r="78" ht="34" customHeight="1">
      <c r="A78" s="98" t="n">
        <v>77</v>
      </c>
      <c r="B78" s="43" t="inlineStr">
        <is>
          <t>exclude_out_of_scope_topic_or_population</t>
        </is>
      </c>
      <c r="C78" s="41" t="inlineStr">
        <is>
          <t>Excluir: tema/población fuera de alcance</t>
        </is>
      </c>
      <c r="D78" s="43" t="inlineStr">
        <is>
          <t>Excluded</t>
        </is>
      </c>
      <c r="E78" s="43" t="inlineStr">
        <is>
          <t>No</t>
        </is>
      </c>
      <c r="F78" s="43" t="inlineStr">
        <is>
          <t>Title/abstract screening</t>
        </is>
      </c>
      <c r="G78" s="41">
        <f>IF(D78="Provisional include",IFERROR(INDEX('Texto_completo_192'!$H$2:$H$193,MATCH(A78,'Texto_completo_192'!$A$2:$A$193,0)),"Not recorded"),IF(D78="Report not retrieved","Not retrieved","Not applicable"))</f>
        <v/>
      </c>
      <c r="H78" s="41">
        <f>IF(D78="Provisional include",IFERROR(INDEX('Texto_completo_192'!$J$2:$J$193,MATCH(A78,'Texto_completo_192'!$A$2:$A$193,0)),"Pending adjudication"),IF(D78="Report not retrieved","Report not retrieved","Not applicable"))</f>
        <v/>
      </c>
      <c r="I78" s="41" t="str"/>
      <c r="J78" s="41" t="inlineStr">
        <is>
          <t>No estudia ASD en el sentido del protocolo, usa otro significado de ASD o aborda otra población/resultado sin aplicación pertinente al proceso ASD.</t>
        </is>
      </c>
      <c r="K78" s="43" t="n"/>
      <c r="L78" s="43" t="n"/>
      <c r="M78" s="98" t="n">
        <v>2025</v>
      </c>
      <c r="N78" s="41" t="inlineStr">
        <is>
          <t>Perceived Sensitivity of Sensor-Based Digital Health Data: A Qualitative Interview Study (Preprint)</t>
        </is>
      </c>
      <c r="O78" s="43" t="inlineStr">
        <is>
          <t>Christine Deeney and Anika Sonig and Meghan E Hurley and Birkan Tunç and Eric A Storch and John D Herrington and Jennifer Blumenthal-Barby and Kristin Kostick-Quenet</t>
        </is>
      </c>
      <c r="P78" s="43" t="inlineStr">
        <is>
          <t>10.2196/78788</t>
        </is>
      </c>
      <c r="Q78" s="41" t="inlineStr">
        <is>
          <t>JMIR mHealth and uHealth</t>
        </is>
      </c>
      <c r="R78" s="43" t="inlineStr">
        <is>
          <t>article</t>
        </is>
      </c>
      <c r="S78" s="43" t="inlineStr">
        <is>
          <t>JMIR Publications Inc.</t>
        </is>
      </c>
      <c r="T78" s="43" t="inlineStr">
        <is>
          <t>https://doi.org/10.2196/78788</t>
        </is>
      </c>
      <c r="U78" s="41" t="str"/>
      <c r="V78" s="43" t="n"/>
      <c r="W78" s="43" t="inlineStr">
        <is>
          <t>title_abstract_plus_targeted_primary_source_verification</t>
        </is>
      </c>
      <c r="X78" s="43" t="inlineStr">
        <is>
          <t>doi:10.2196/78788</t>
        </is>
      </c>
      <c r="Y78" s="43">
        <f>COUNTIF($A$2:$A$431,A78)</f>
        <v/>
      </c>
      <c r="Z78" s="41">
        <f>IF(D78="Provisional include",IFERROR(IF(INDEX('Texto_completo_192'!$K$2:$K$193,MATCH(A78,'Texto_completo_192'!$A$2:$A$193,0))=0,"",INDEX('Texto_completo_192'!$K$2:$K$193,MATCH(A78,'Texto_completo_192'!$A$2:$A$193,0))),""),IF(D78="Excluded",J78,""))</f>
        <v/>
      </c>
      <c r="AA78" s="43">
        <f>IF(D78="Provisional include",IFERROR(IF(INDEX('Texto_completo_192'!$L$2:$L$193,MATCH(A78,'Texto_completo_192'!$A$2:$A$193,0))=0,"",INDEX('Texto_completo_192'!$L$2:$L$193,MATCH(A78,'Texto_completo_192'!$A$2:$A$193,0))),""),"")</f>
        <v/>
      </c>
      <c r="AB78" s="99">
        <f>IF(D78="Provisional include",IFERROR(IF(INDEX('Texto_completo_192'!$M$2:$M$193,MATCH(A78,'Texto_completo_192'!$A$2:$A$193,0))=0,"",INDEX('Texto_completo_192'!$M$2:$M$193,MATCH(A78,'Texto_completo_192'!$A$2:$A$193,0))),""),"")</f>
        <v/>
      </c>
    </row>
    <row r="79" ht="34" customHeight="1">
      <c r="A79" s="98" t="n">
        <v>78</v>
      </c>
      <c r="B79" s="43" t="inlineStr">
        <is>
          <t>include_after_title_abstract_screen</t>
        </is>
      </c>
      <c r="C79" s="41" t="inlineStr">
        <is>
          <t>Incluir provisionalmente</t>
        </is>
      </c>
      <c r="D79" s="43" t="inlineStr">
        <is>
          <t>Provisional include</t>
        </is>
      </c>
      <c r="E79" s="43" t="inlineStr">
        <is>
          <t>Sí</t>
        </is>
      </c>
      <c r="F79" s="43" t="inlineStr">
        <is>
          <t>Title/abstract screening</t>
        </is>
      </c>
      <c r="G79" s="41">
        <f>IF(D79="Provisional include",IFERROR(INDEX('Texto_completo_192'!$H$2:$H$193,MATCH(A79,'Texto_completo_192'!$A$2:$A$193,0)),"Not recorded"),IF(D79="Report not retrieved","Not retrieved","Not applicable"))</f>
        <v/>
      </c>
      <c r="H79" s="41">
        <f>IF(D79="Provisional include",IFERROR(INDEX('Texto_completo_192'!$J$2:$J$193,MATCH(A79,'Texto_completo_192'!$A$2:$A$193,0)),"Pending adjudication"),IF(D79="Report not retrieved","Report not retrieved","Not applicable"))</f>
        <v/>
      </c>
      <c r="I79" s="41" t="str"/>
      <c r="J79" s="41" t="inlineStr">
        <is>
          <t>Estudio primario o implementación/evaluación empírica de IA, aprendizaje automático o modelado computacional aplicado a ASD, riesgo, caracterización, apoyo o intervención.</t>
        </is>
      </c>
      <c r="K79" s="43" t="n"/>
      <c r="L79" s="43" t="n"/>
      <c r="M79" s="98" t="n">
        <v>2025</v>
      </c>
      <c r="N79" s="41" t="inlineStr">
        <is>
          <t>Capsule DenseNet++: Enhanced autism detection framework with deep learning and reinforcement learning-based lifestyle recommendation</t>
        </is>
      </c>
      <c r="O79" s="43" t="inlineStr">
        <is>
          <t>Ahmed Ibrahim Alutaibi and Sunil Kumar Sharma and Ahmad Raza Khan</t>
        </is>
      </c>
      <c r="P79" s="43" t="inlineStr">
        <is>
          <t>10.1016/j.compbiomed.2025.110038</t>
        </is>
      </c>
      <c r="Q79" s="41" t="inlineStr">
        <is>
          <t>Computers in Biology and Medicine</t>
        </is>
      </c>
      <c r="R79" s="43" t="inlineStr">
        <is>
          <t>article</t>
        </is>
      </c>
      <c r="S79" s="43" t="inlineStr">
        <is>
          <t>Elsevier Ltd</t>
        </is>
      </c>
      <c r="T79" s="43" t="inlineStr">
        <is>
          <t>https://www.sciencedirect.com/science/article/pii/S0010482525003890</t>
        </is>
      </c>
      <c r="U79" s="41" t="str"/>
      <c r="V79" s="43" t="inlineStr">
        <is>
          <t>Autism Spectrum Disorder (ASD) is a complex neurological condition that impairs the ability to interact, communicate, and behave. It is becoming increasingly prevalent worldwide, with an increase in the number of young children diagnosed with ASD in Saudi Arabia. Timely identification and customized interventions are essential for enhancing developmental outcomes. However, existing diagnostic approaches are subjective, limiting the cost-effectiveness of their utilization and the uniformity of their outcomes across different communities. In light of these concerns, this study presents a two-phase deep learning framework for autism detection with lifestyle advice using reinforcement learning. In the first phase, the proposed framework utilizes advanced multiscale statistical techniques for feature extraction, such as measures of central tendencies, variability indices, and percentiles, incorporated with the CosmoNest Optimizer, which is a hybrid of the African Vultures Optimization Algorithm and Butterfly Optimization Algorithm. For accurate ASD identification, these optimized features were classified using Capsule DenseNet++, an advanced deep learning model that increases feature representation efficiency and interpretability. In the second stage, we implement a personalized lifestyle recommendation system using the Proximal Policy Optimization (PPO) algorithm, a reinforcement learning algorithm. In the PPO approach, lifestyle decisions are sequential actions aimed at optimizing interventions, therapies, or daily activities for a given person. The PPO system dynamically learns and adapts recommendations over time to improve its effectiveness. The framework was developed in Python and tested on two datasets: autism screening data and ASD screening data for toddlers in Saudi Arabia. The performance of the detection model was recorded in terms of accuracy (99.2 % and 99.3 %, respectively), precision (98.5 % and 98.7 %, respectively), sensitivity (98.7 % and 98.9 %, respectively), and F1-score (99.1 % and 99.2 %, respectively), demonstrating its robustness for ASD detection across both datasets.</t>
        </is>
      </c>
      <c r="W79" s="43" t="inlineStr">
        <is>
          <t>title_abstract_plus_targeted_primary_source_verification</t>
        </is>
      </c>
      <c r="X79" s="43" t="inlineStr">
        <is>
          <t>doi:10.1016/j.compbiomed.2025.110038</t>
        </is>
      </c>
      <c r="Y79" s="43">
        <f>COUNTIF($A$2:$A$431,A79)</f>
        <v/>
      </c>
      <c r="Z79" s="41">
        <f>IF(D79="Provisional include",IFERROR(IF(INDEX('Texto_completo_192'!$K$2:$K$193,MATCH(A79,'Texto_completo_192'!$A$2:$A$193,0))=0,"",INDEX('Texto_completo_192'!$K$2:$K$193,MATCH(A79,'Texto_completo_192'!$A$2:$A$193,0))),""),IF(D79="Excluded",J79,""))</f>
        <v/>
      </c>
      <c r="AA79" s="43">
        <f>IF(D79="Provisional include",IFERROR(IF(INDEX('Texto_completo_192'!$L$2:$L$193,MATCH(A79,'Texto_completo_192'!$A$2:$A$193,0))=0,"",INDEX('Texto_completo_192'!$L$2:$L$193,MATCH(A79,'Texto_completo_192'!$A$2:$A$193,0))),""),"")</f>
        <v/>
      </c>
      <c r="AB79" s="99">
        <f>IF(D79="Provisional include",IFERROR(IF(INDEX('Texto_completo_192'!$M$2:$M$193,MATCH(A79,'Texto_completo_192'!$A$2:$A$193,0))=0,"",INDEX('Texto_completo_192'!$M$2:$M$193,MATCH(A79,'Texto_completo_192'!$A$2:$A$193,0))),""),"")</f>
        <v/>
      </c>
    </row>
    <row r="80" ht="34" customHeight="1">
      <c r="A80" s="98" t="n">
        <v>79</v>
      </c>
      <c r="B80" s="43" t="inlineStr">
        <is>
          <t>exclude_integrity_notice_or_retracted</t>
        </is>
      </c>
      <c r="C80" s="41" t="inlineStr">
        <is>
          <t>Excluir por integridad/tipo de registro</t>
        </is>
      </c>
      <c r="D80" s="43" t="inlineStr">
        <is>
          <t>Excluded</t>
        </is>
      </c>
      <c r="E80" s="43" t="inlineStr">
        <is>
          <t>No</t>
        </is>
      </c>
      <c r="F80" s="43" t="inlineStr">
        <is>
          <t>Title/abstract screening and source verification</t>
        </is>
      </c>
      <c r="G80" s="41">
        <f>IF(D80="Provisional include",IFERROR(INDEX('Texto_completo_192'!$H$2:$H$193,MATCH(A80,'Texto_completo_192'!$A$2:$A$193,0)),"Not recorded"),IF(D80="Report not retrieved","Not retrieved","Not applicable"))</f>
        <v/>
      </c>
      <c r="H80" s="41">
        <f>IF(D80="Provisional include",IFERROR(INDEX('Texto_completo_192'!$J$2:$J$193,MATCH(A80,'Texto_completo_192'!$A$2:$A$193,0)),"Pending adjudication"),IF(D80="Report not retrieved","Report not retrieved","Not applicable"))</f>
        <v/>
      </c>
      <c r="I80" s="41" t="inlineStr">
        <is>
          <t>Expression of Concern notice</t>
        </is>
      </c>
      <c r="J80" s="41" t="inlineStr">
        <is>
          <t>Aviso editorial, corrección, retirada, retractación o artículo retractado; no constituye un estudio nuevo incorporable.</t>
        </is>
      </c>
      <c r="K80" s="43" t="n"/>
      <c r="L80" s="43" t="n"/>
      <c r="M80" s="98" t="n">
        <v>2026</v>
      </c>
      <c r="N80" s="41" t="inlineStr">
        <is>
          <t>Expression of Concern: Data Mining–Based Model for Computer-Aided Diagnosis of Autism and Gelotophobia: Mixed Methods Deep Learning Approach (JMIR Formative Research (2025) 9 (e72115) DOI: 10.2196/72115)</t>
        </is>
      </c>
      <c r="O80" s="43" t="n"/>
      <c r="P80" s="43" t="inlineStr">
        <is>
          <t>10.2196/91833</t>
        </is>
      </c>
      <c r="Q80" s="41" t="inlineStr">
        <is>
          <t>JMIR Formative Research</t>
        </is>
      </c>
      <c r="R80" s="43" t="inlineStr">
        <is>
          <t>article</t>
        </is>
      </c>
      <c r="S80" s="43" t="inlineStr">
        <is>
          <t>JMIR Publications Inc.</t>
        </is>
      </c>
      <c r="T80" s="43" t="inlineStr">
        <is>
          <t>https://formative.jmir.org/2026/1/e91833</t>
        </is>
      </c>
      <c r="U80" s="41" t="inlineStr">
        <is>
          <t>Es la expresión de preocupación del artículo DOI 10.2196/72115, ya incluido en los 276; no es un estudio adicional.</t>
        </is>
      </c>
      <c r="V80" s="43" t="inlineStr">
        <is>
          <t>Following the publication of this article [1] concerns were raised regarding the validity of the dataset used. The JMIR Publications Editorial Office is investigating this matter and in the interim issues this expression of concern.</t>
        </is>
      </c>
      <c r="W80" s="43" t="inlineStr">
        <is>
          <t>title_abstract_plus_targeted_primary_source_verification</t>
        </is>
      </c>
      <c r="X80" s="43" t="inlineStr">
        <is>
          <t>doi:10.2196/91833</t>
        </is>
      </c>
      <c r="Y80" s="43">
        <f>COUNTIF($A$2:$A$431,A80)</f>
        <v/>
      </c>
      <c r="Z80" s="41">
        <f>IF(D80="Provisional include",IFERROR(IF(INDEX('Texto_completo_192'!$K$2:$K$193,MATCH(A80,'Texto_completo_192'!$A$2:$A$193,0))=0,"",INDEX('Texto_completo_192'!$K$2:$K$193,MATCH(A80,'Texto_completo_192'!$A$2:$A$193,0))),""),IF(D80="Excluded",J80,""))</f>
        <v/>
      </c>
      <c r="AA80" s="43">
        <f>IF(D80="Provisional include",IFERROR(IF(INDEX('Texto_completo_192'!$L$2:$L$193,MATCH(A80,'Texto_completo_192'!$A$2:$A$193,0))=0,"",INDEX('Texto_completo_192'!$L$2:$L$193,MATCH(A80,'Texto_completo_192'!$A$2:$A$193,0))),""),"")</f>
        <v/>
      </c>
      <c r="AB80" s="99">
        <f>IF(D80="Provisional include",IFERROR(IF(INDEX('Texto_completo_192'!$M$2:$M$193,MATCH(A80,'Texto_completo_192'!$A$2:$A$193,0))=0,"",INDEX('Texto_completo_192'!$M$2:$M$193,MATCH(A80,'Texto_completo_192'!$A$2:$A$193,0))),""),"")</f>
        <v/>
      </c>
    </row>
    <row r="81" ht="34" customHeight="1">
      <c r="A81" s="98" t="n">
        <v>80</v>
      </c>
      <c r="B81" s="43" t="inlineStr">
        <is>
          <t>already_in_current_276</t>
        </is>
      </c>
      <c r="C81" s="41" t="inlineStr">
        <is>
          <t>No agregar: ya está en los 276</t>
        </is>
      </c>
      <c r="D81" s="43" t="inlineStr">
        <is>
          <t>Already in base 276</t>
        </is>
      </c>
      <c r="E81" s="43" t="inlineStr">
        <is>
          <t>No</t>
        </is>
      </c>
      <c r="F81" s="43" t="inlineStr">
        <is>
          <t>Deduplication against base corpus</t>
        </is>
      </c>
      <c r="G81" s="41">
        <f>IF(D81="Provisional include",IFERROR(INDEX('Texto_completo_192'!$H$2:$H$193,MATCH(A81,'Texto_completo_192'!$A$2:$A$193,0)),"Not recorded"),IF(D81="Report not retrieved","Not retrieved","Not applicable"))</f>
        <v/>
      </c>
      <c r="H81" s="41">
        <f>IF(D81="Provisional include",IFERROR(INDEX('Texto_completo_192'!$J$2:$J$193,MATCH(A81,'Texto_completo_192'!$A$2:$A$193,0)),"Pending adjudication"),IF(D81="Report not retrieved","Report not retrieved","Not applicable"))</f>
        <v/>
      </c>
      <c r="I81" s="41" t="str"/>
      <c r="J81" s="41" t="inlineStr">
        <is>
          <t>Coincidencia por DOI o título normalizado con el corpus analítico vigente de 276 estudios.</t>
        </is>
      </c>
      <c r="K81" s="43" t="n"/>
      <c r="L81" s="43" t="n">
        <v>285</v>
      </c>
      <c r="M81" s="98" t="n">
        <v>2025</v>
      </c>
      <c r="N81" s="41" t="inlineStr">
        <is>
          <t>Exploring pesticide risk in autism via integrative machine learning and network toxicology</t>
        </is>
      </c>
      <c r="O81" s="43" t="inlineStr">
        <is>
          <t>Ling Qi and Jingran Yang and Qiao Niu and Jianan Li</t>
        </is>
      </c>
      <c r="P81" s="43" t="inlineStr">
        <is>
          <t>10.1016/j.ecoenv.2025.118233</t>
        </is>
      </c>
      <c r="Q81" s="41" t="inlineStr">
        <is>
          <t>Ecotoxicology and Environmental Safety</t>
        </is>
      </c>
      <c r="R81" s="43" t="inlineStr">
        <is>
          <t>article</t>
        </is>
      </c>
      <c r="S81" s="43" t="inlineStr">
        <is>
          <t>Academic Press</t>
        </is>
      </c>
      <c r="T81" s="43" t="inlineStr">
        <is>
          <t>https://www.sciencedirect.com/science/article/pii/S014765132500569X</t>
        </is>
      </c>
      <c r="U81" s="41" t="str"/>
      <c r="V81" s="43" t="inlineStr">
        <is>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is>
      </c>
      <c r="W81" s="43" t="inlineStr">
        <is>
          <t>title_abstract_plus_targeted_primary_source_verification</t>
        </is>
      </c>
      <c r="X81" s="43" t="inlineStr">
        <is>
          <t>doi:10.1016/j.ecoenv.2025.118233</t>
        </is>
      </c>
      <c r="Y81" s="43">
        <f>COUNTIF($A$2:$A$431,A81)</f>
        <v/>
      </c>
      <c r="Z81" s="41">
        <f>IF(D81="Provisional include",IFERROR(IF(INDEX('Texto_completo_192'!$K$2:$K$193,MATCH(A81,'Texto_completo_192'!$A$2:$A$193,0))=0,"",INDEX('Texto_completo_192'!$K$2:$K$193,MATCH(A81,'Texto_completo_192'!$A$2:$A$193,0))),""),IF(D81="Excluded",J81,""))</f>
        <v/>
      </c>
      <c r="AA81" s="43">
        <f>IF(D81="Provisional include",IFERROR(IF(INDEX('Texto_completo_192'!$L$2:$L$193,MATCH(A81,'Texto_completo_192'!$A$2:$A$193,0))=0,"",INDEX('Texto_completo_192'!$L$2:$L$193,MATCH(A81,'Texto_completo_192'!$A$2:$A$193,0))),""),"")</f>
        <v/>
      </c>
      <c r="AB81" s="99">
        <f>IF(D81="Provisional include",IFERROR(IF(INDEX('Texto_completo_192'!$M$2:$M$193,MATCH(A81,'Texto_completo_192'!$A$2:$A$193,0))=0,"",INDEX('Texto_completo_192'!$M$2:$M$193,MATCH(A81,'Texto_completo_192'!$A$2:$A$193,0))),""),"")</f>
        <v/>
      </c>
    </row>
    <row r="82" ht="34" customHeight="1">
      <c r="A82" s="98" t="n">
        <v>81</v>
      </c>
      <c r="B82" s="43" t="inlineStr">
        <is>
          <t>include_after_title_abstract_screen</t>
        </is>
      </c>
      <c r="C82" s="41" t="inlineStr">
        <is>
          <t>Incluir provisionalmente</t>
        </is>
      </c>
      <c r="D82" s="43" t="inlineStr">
        <is>
          <t>Provisional include</t>
        </is>
      </c>
      <c r="E82" s="43" t="inlineStr">
        <is>
          <t>Sí</t>
        </is>
      </c>
      <c r="F82" s="43" t="inlineStr">
        <is>
          <t>Title/abstract screening</t>
        </is>
      </c>
      <c r="G82" s="41">
        <f>IF(D82="Provisional include",IFERROR(INDEX('Texto_completo_192'!$H$2:$H$193,MATCH(A82,'Texto_completo_192'!$A$2:$A$193,0)),"Not recorded"),IF(D82="Report not retrieved","Not retrieved","Not applicable"))</f>
        <v/>
      </c>
      <c r="H82" s="41">
        <f>IF(D82="Provisional include",IFERROR(INDEX('Texto_completo_192'!$J$2:$J$193,MATCH(A82,'Texto_completo_192'!$A$2:$A$193,0)),"Pending adjudication"),IF(D82="Report not retrieved","Report not retrieved","Not applicable"))</f>
        <v/>
      </c>
      <c r="I82" s="41" t="str"/>
      <c r="J82" s="41" t="inlineStr">
        <is>
          <t>Estudio primario o implementación/evaluación empírica de IA, aprendizaje automático o modelado computacional aplicado a ASD, riesgo, caracterización, apoyo o intervención.</t>
        </is>
      </c>
      <c r="K82" s="43" t="n"/>
      <c r="L82" s="43" t="n"/>
      <c r="M82" s="98" t="n">
        <v>2025</v>
      </c>
      <c r="N82" s="41" t="inlineStr">
        <is>
          <t>Self-training EEG discrimination model with weakly supervised sample construction: An age-based perspective on ASD evaluation</t>
        </is>
      </c>
      <c r="O82" s="43" t="inlineStr">
        <is>
          <t>Tengfei Gao and Dan Chen and Meiqi Zhou and Yaodong Wang and Yiping Zuo and Weiping Tu and Xiaoli Li and Jingying Chen</t>
        </is>
      </c>
      <c r="P82" s="43" t="inlineStr">
        <is>
          <t>10.1016/j.neunet.2025.107337</t>
        </is>
      </c>
      <c r="Q82" s="41" t="inlineStr">
        <is>
          <t>Neural Networks</t>
        </is>
      </c>
      <c r="R82" s="43" t="inlineStr">
        <is>
          <t>article</t>
        </is>
      </c>
      <c r="S82" s="43" t="inlineStr">
        <is>
          <t>Elsevier Ltd</t>
        </is>
      </c>
      <c r="T82" s="43" t="inlineStr">
        <is>
          <t>https://www.sciencedirect.com/science/article/pii/S0893608025002163</t>
        </is>
      </c>
      <c r="U82" s="41" t="str"/>
      <c r="V82" s="43" t="inlineStr">
        <is>
          <t>Deep learning for Electroencephalography (EEG) has become dominant in the tasks of discrimination and evaluation of brain disorders. However, despite its significant successes, this approach has long been facing challenges due to the limited availability of labeled samples and the individuality of subjects, particularly in complex scenarios such as Autism Spectrum Disorders (ASD). To facilitate the efficient optimization of EEG discrimination models in the face of these limitations, this study has developed a framework called STEM (Self-Training EEG Model). STEM accomplishes this by self-training the model, which involves initializing it with limited labeled samples and optimizing it with self-constructed samples. (1) Model initialization with multi-task learning: A multi-task model (MAC) comprising an AutoEncoder and a classifier offers guidance for subsequent pseudo-labeling. This guidance includes task-related latent EEG representations and prediction probabilities of unlabeled samples. The AutoEncoder, which consists of depth-separable convolutions and BiGRUs, is responsible for learning comprehensive EEG representations through the EEG reconstruction task. Meanwhile, the classifier, trained using limited labeled samples through supervised learning, directs the model's attention towards capturing task-related features. (2) Model optimization aided by pseudo-labeled samples construction: Next, trustworthy pseudo-labels are assigned to the unlabeled samples, and this approach (PLASC) combines the sample's distance relationship in the feature space mapped by the encoder with the sample's predicted probability, using the initial MAC model as a reference. The constructed pseudo-labeled samples then support the self-training of MAC to learn individual information from new subjects, potentially enhancing the adaptation of the optimized model to samples from new subjects. The STEM framework has undergone an extensive evaluation, comparing it to state-of-the-art counterparts, using resting-state EEG data collected from 175 ASD-suspicious children spanning different age groups. The observed results indicate the following: (1) STEM achieves the best performance, with an accuracy of 88.33% and an F1-score of 87.24%, and (2) STEM's multi-task learning capability outperforms supervised methods when labeled data is limited. More importantly, the use of PLASC improves the model's performance in ASD discrimination across different age groups, resulting in an increase in accuracy (3%–8%) and F1-scores (4%–10%). These increments are approximately 6% higher than those achieved by the comparison methods.</t>
        </is>
      </c>
      <c r="W82" s="43" t="inlineStr">
        <is>
          <t>title_abstract_plus_targeted_primary_source_verification</t>
        </is>
      </c>
      <c r="X82" s="43" t="inlineStr">
        <is>
          <t>doi:10.1016/j.neunet.2025.107337</t>
        </is>
      </c>
      <c r="Y82" s="43">
        <f>COUNTIF($A$2:$A$431,A82)</f>
        <v/>
      </c>
      <c r="Z82" s="41">
        <f>IF(D82="Provisional include",IFERROR(IF(INDEX('Texto_completo_192'!$K$2:$K$193,MATCH(A82,'Texto_completo_192'!$A$2:$A$193,0))=0,"",INDEX('Texto_completo_192'!$K$2:$K$193,MATCH(A82,'Texto_completo_192'!$A$2:$A$193,0))),""),IF(D82="Excluded",J82,""))</f>
        <v/>
      </c>
      <c r="AA82" s="43">
        <f>IF(D82="Provisional include",IFERROR(IF(INDEX('Texto_completo_192'!$L$2:$L$193,MATCH(A82,'Texto_completo_192'!$A$2:$A$193,0))=0,"",INDEX('Texto_completo_192'!$L$2:$L$193,MATCH(A82,'Texto_completo_192'!$A$2:$A$193,0))),""),"")</f>
        <v/>
      </c>
      <c r="AB82" s="99">
        <f>IF(D82="Provisional include",IFERROR(IF(INDEX('Texto_completo_192'!$M$2:$M$193,MATCH(A82,'Texto_completo_192'!$A$2:$A$193,0))=0,"",INDEX('Texto_completo_192'!$M$2:$M$193,MATCH(A82,'Texto_completo_192'!$A$2:$A$193,0))),""),"")</f>
        <v/>
      </c>
    </row>
    <row r="83" ht="34" customHeight="1">
      <c r="A83" s="98" t="n">
        <v>82</v>
      </c>
      <c r="B83" s="43" t="inlineStr">
        <is>
          <t>exclude_secondary_or_nonempirical_publication</t>
        </is>
      </c>
      <c r="C83" s="41" t="inlineStr">
        <is>
          <t>Excluir: publicación secundaria/no empírica</t>
        </is>
      </c>
      <c r="D83" s="43" t="inlineStr">
        <is>
          <t>Excluded</t>
        </is>
      </c>
      <c r="E83" s="43" t="inlineStr">
        <is>
          <t>No</t>
        </is>
      </c>
      <c r="F83" s="43" t="inlineStr">
        <is>
          <t>Title/abstract screening</t>
        </is>
      </c>
      <c r="G83" s="41">
        <f>IF(D83="Provisional include",IFERROR(INDEX('Texto_completo_192'!$H$2:$H$193,MATCH(A83,'Texto_completo_192'!$A$2:$A$193,0)),"Not recorded"),IF(D83="Report not retrieved","Not retrieved","Not applicable"))</f>
        <v/>
      </c>
      <c r="H83" s="41">
        <f>IF(D83="Provisional include",IFERROR(INDEX('Texto_completo_192'!$J$2:$J$193,MATCH(A83,'Texto_completo_192'!$A$2:$A$193,0)),"Pending adjudication"),IF(D83="Report not retrieved","Report not retrieved","Not applicable"))</f>
        <v/>
      </c>
      <c r="I83" s="41" t="str"/>
      <c r="J83" s="41" t="inlineStr">
        <is>
          <t>Revisión, metaanálisis, encuesta de literatura, protocolo, perspectiva, carta, editorial o capítulo de síntesis sin estudio primario elegible.</t>
        </is>
      </c>
      <c r="K83" s="43" t="n"/>
      <c r="L83" s="43" t="n"/>
      <c r="M83" s="98" t="n">
        <v>2026</v>
      </c>
      <c r="N83" s="41" t="inlineStr">
        <is>
          <t>AI-Enabled Smart Glasses for Active Aging: Scoping Review</t>
        </is>
      </c>
      <c r="O83" s="43" t="inlineStr">
        <is>
          <t>Claudio Delgado-Morales and Juan Jesús García-Iglesias and Ana Duarte-Hueros</t>
        </is>
      </c>
      <c r="P83" s="43" t="inlineStr">
        <is>
          <t>10.2196/81157</t>
        </is>
      </c>
      <c r="Q83" s="41" t="inlineStr">
        <is>
          <t>JMIR Aging</t>
        </is>
      </c>
      <c r="R83" s="43" t="inlineStr">
        <is>
          <t>article</t>
        </is>
      </c>
      <c r="S83" s="43" t="inlineStr">
        <is>
          <t>JMIR Publications Inc.</t>
        </is>
      </c>
      <c r="T83" s="43" t="inlineStr">
        <is>
          <t>https://doi.org/10.2196/81157</t>
        </is>
      </c>
      <c r="U83" s="41" t="str"/>
      <c r="V83" s="43" t="inlineStr">
        <is>
          <t>Background: The daily use of digital technologies is transforming the day-to-day lives of older adults. Among these technologies, artificial intelligence–enabled smart glasses have recently emerged, which allow constant interaction with the device itself and with the environment. They are designed to be used for multitasking, including options such as being able to take photographs and/or videos; record immersive audio; make calls; and share multimedia content through voice commands, touch, or blink detection. Objective: The aim of this study was to map the existing evidence and gain insight into the effectiveness and potential benefits of artificial intelligence–enabled smart glasses in promoting active living in old age. Methods: A scoping review was performed following the PRISMA-ScR (Preferred Reporting Items for Systematic Reviews and Meta-Analyses extension for Scoping Reviews) statement by consulting the PubMed, Scopus, and Web of Science databases using a search strategy and syntax (“smart glasses” AND (“older adult” OR elderly OR aging) AND health). The review process was conducted through the Covidence online platform, and the final review protocol was prospectively registered in the Open Science Framework. Both the research question and eligibility criteria were based on the population, concept, and context framework for scoping reviews. Results: From a total of 58 papers identified, 6 (10.3%) studies were finally included (2 pilot studies, 2 technological development studies with experimental validation of a prototype, 1 mixed methods feasibility trial, and 1 survey) published between 2015 and 2023 after eliminating duplications and screening titles, abstracts, and keywords. The results suggest that the use of artificial intelligence–enabled smart glasses may contribute to improving the quality of life, independence, autonomy, motor functions, and social interactions of older adults. Conclusions: Because of the novelty of this type of digital technology, there is very little research on this topic at present. Moreover, the adoption and implementation of artificial intelligence–enabled smart glasses are conditioned by hindering factors such as data protection, the high price, and the lack of compatibility with conventional prescription glasses, as well as the lack of evaluation of their effectiveness, usability, and acceptance.</t>
        </is>
      </c>
      <c r="W83" s="43" t="inlineStr">
        <is>
          <t>title_abstract_plus_targeted_primary_source_verification</t>
        </is>
      </c>
      <c r="X83" s="43" t="inlineStr">
        <is>
          <t>doi:10.2196/81157</t>
        </is>
      </c>
      <c r="Y83" s="43">
        <f>COUNTIF($A$2:$A$431,A83)</f>
        <v/>
      </c>
      <c r="Z83" s="41">
        <f>IF(D83="Provisional include",IFERROR(IF(INDEX('Texto_completo_192'!$K$2:$K$193,MATCH(A83,'Texto_completo_192'!$A$2:$A$193,0))=0,"",INDEX('Texto_completo_192'!$K$2:$K$193,MATCH(A83,'Texto_completo_192'!$A$2:$A$193,0))),""),IF(D83="Excluded",J83,""))</f>
        <v/>
      </c>
      <c r="AA83" s="43">
        <f>IF(D83="Provisional include",IFERROR(IF(INDEX('Texto_completo_192'!$L$2:$L$193,MATCH(A83,'Texto_completo_192'!$A$2:$A$193,0))=0,"",INDEX('Texto_completo_192'!$L$2:$L$193,MATCH(A83,'Texto_completo_192'!$A$2:$A$193,0))),""),"")</f>
        <v/>
      </c>
      <c r="AB83" s="99">
        <f>IF(D83="Provisional include",IFERROR(IF(INDEX('Texto_completo_192'!$M$2:$M$193,MATCH(A83,'Texto_completo_192'!$A$2:$A$193,0))=0,"",INDEX('Texto_completo_192'!$M$2:$M$193,MATCH(A83,'Texto_completo_192'!$A$2:$A$193,0))),""),"")</f>
        <v/>
      </c>
    </row>
    <row r="84" ht="34" customHeight="1">
      <c r="A84" s="98" t="n">
        <v>83</v>
      </c>
      <c r="B84" s="43" t="inlineStr">
        <is>
          <t>exclude_secondary_or_nonempirical_publication</t>
        </is>
      </c>
      <c r="C84" s="41" t="inlineStr">
        <is>
          <t>Excluir: publicación secundaria/no empírica</t>
        </is>
      </c>
      <c r="D84" s="43" t="inlineStr">
        <is>
          <t>Excluded</t>
        </is>
      </c>
      <c r="E84" s="43" t="inlineStr">
        <is>
          <t>No</t>
        </is>
      </c>
      <c r="F84" s="43" t="inlineStr">
        <is>
          <t>Title/abstract screening</t>
        </is>
      </c>
      <c r="G84" s="41">
        <f>IF(D84="Provisional include",IFERROR(INDEX('Texto_completo_192'!$H$2:$H$193,MATCH(A84,'Texto_completo_192'!$A$2:$A$193,0)),"Not recorded"),IF(D84="Report not retrieved","Not retrieved","Not applicable"))</f>
        <v/>
      </c>
      <c r="H84" s="41">
        <f>IF(D84="Provisional include",IFERROR(INDEX('Texto_completo_192'!$J$2:$J$193,MATCH(A84,'Texto_completo_192'!$A$2:$A$193,0)),"Pending adjudication"),IF(D84="Report not retrieved","Report not retrieved","Not applicable"))</f>
        <v/>
      </c>
      <c r="I84" s="41" t="str"/>
      <c r="J84" s="41" t="inlineStr">
        <is>
          <t>Revisión, metaanálisis, encuesta de literatura, protocolo, perspectiva, carta, editorial o capítulo de síntesis sin estudio primario elegible.</t>
        </is>
      </c>
      <c r="K84" s="43" t="n"/>
      <c r="L84" s="43" t="n"/>
      <c r="M84" s="98" t="n">
        <v>2026</v>
      </c>
      <c r="N84" s="41" t="inlineStr">
        <is>
          <t>Embodied Intelligence Applications in Health Care Populations: Scoping Review</t>
        </is>
      </c>
      <c r="O84" s="43" t="inlineStr">
        <is>
          <t>Wan Shu and Ying Zhou and Erhong Sun and Lei Deng and Xuchun Ye</t>
        </is>
      </c>
      <c r="P84" s="43" t="inlineStr">
        <is>
          <t>10.2196/83871</t>
        </is>
      </c>
      <c r="Q84" s="41" t="inlineStr">
        <is>
          <t>Journal of Medical Internet Research</t>
        </is>
      </c>
      <c r="R84" s="43" t="inlineStr">
        <is>
          <t>article</t>
        </is>
      </c>
      <c r="S84" s="43" t="inlineStr">
        <is>
          <t>JMIR Publications Inc.</t>
        </is>
      </c>
      <c r="T84" s="43" t="inlineStr">
        <is>
          <t>https://doi.org/10.2196/83871</t>
        </is>
      </c>
      <c r="U84" s="41" t="str"/>
      <c r="V84" s="43" t="inlineStr">
        <is>
          <t>Background: Embodied intelligence—artificial intelligence instantiated in physical or virtual bodies that can perceive, communicate, and interact with users and their environments—has been increasingly applied in health care. However, the evidence base remains fragmented because of inconsistent terminology, diverse embodiment forms, and limited synthesis of application domains, target populations, care settings, acceptability, and effectiveness. This fragmentation constrains conceptual clarity and translation into routine health care practice. Objective: This scoping review aimed to systematically map the applications of embodied intelligence in health care by classifying embodiment forms, identifying major functional domains, describing target populations and implementation settings, and synthesizing the available evidence on acceptability and effectiveness. Methods: This scoping review followed the Arksey and O’Malley framework, with enhancements by Levac et al, and was reported in accordance with the PRISMA-ScR (Preferred Reporting Items for Systematic Reviews and Meta-Analyses extension for Scoping Reviews) and PRISMA-S (Preferred Reporting Items for Systematic Reviews and Meta-Analyses literature search extension) guidelines. Seven electronic databases were searched from database inception to December 2025, supplemented by gray literature searches and backward citation screening. Eligible studies were primary empirical studies published in English or Chinese that examined embodied intelligence in health care contexts. Two reviewers independently screened records and charted data using a pilot-tested standardized form. Descriptive statistics and thematic synthesis were applied. No formal critical appraisal was conducted because the aim was to map the breadth and characteristics of the evidence base. Results: A total of 83 studies were included. Five embodiment forms were identified: virtual humanoid agents (32/83, 38.6%), physical humanoid robots (32/83, 38.6%), virtual animal-shaped agents (1/83, 1.2%), physical animal robots (13/83, 15.7%), and mechanical robots (5/83, 6%). Applications clustered into 3 functional domains: health management and health education (40/83, 48.2%), mental health promotion (37/83, 44.6%), and physiological health promotion (6/83, 7.2%). Older adults were the most frequently targeted population (45/83, 54.3%). Interventions were mainly implemented in home settings, care homes, laboratories, and hospitals. Twenty-two randomized controlled trials reported generally beneficial effects on health behaviors, mental health outcomes, or cognitive function, although outcome measures were heterogeneous. Twelve studies examined acceptability and generally reported favorable user acceptance. Conclusions: This scoping review provides the first comprehensive synthesis of embodied intelligence in health care using a unified classification of forms, functional domains, populations, and application settings. The findings indicate that embodied intelligence is most mature in “health management and health education” and “mental health promotion,” with increasing real-world deployment in home and care home settings. By consolidating fragmented evidence and standardizing terminology, this review offers a practical foundation for clinicians, nurses, and policymakers to support the implementation of embodied intelligence in routine health care. Evidence is limited by heterogeneous outcome measures, many lab-based evaluations, and the absence of formal quality appraisal, underscoring the need for standardized outcome measures, rigorous randomized controlled trials, and longitudinal evaluations to enable scalable and ethically grounded real-world adoption.</t>
        </is>
      </c>
      <c r="W84" s="43" t="inlineStr">
        <is>
          <t>title_abstract_plus_targeted_primary_source_verification</t>
        </is>
      </c>
      <c r="X84" s="43" t="inlineStr">
        <is>
          <t>doi:10.2196/83871</t>
        </is>
      </c>
      <c r="Y84" s="43">
        <f>COUNTIF($A$2:$A$431,A84)</f>
        <v/>
      </c>
      <c r="Z84" s="41">
        <f>IF(D84="Provisional include",IFERROR(IF(INDEX('Texto_completo_192'!$K$2:$K$193,MATCH(A84,'Texto_completo_192'!$A$2:$A$193,0))=0,"",INDEX('Texto_completo_192'!$K$2:$K$193,MATCH(A84,'Texto_completo_192'!$A$2:$A$193,0))),""),IF(D84="Excluded",J84,""))</f>
        <v/>
      </c>
      <c r="AA84" s="43">
        <f>IF(D84="Provisional include",IFERROR(IF(INDEX('Texto_completo_192'!$L$2:$L$193,MATCH(A84,'Texto_completo_192'!$A$2:$A$193,0))=0,"",INDEX('Texto_completo_192'!$L$2:$L$193,MATCH(A84,'Texto_completo_192'!$A$2:$A$193,0))),""),"")</f>
        <v/>
      </c>
      <c r="AB84" s="99">
        <f>IF(D84="Provisional include",IFERROR(IF(INDEX('Texto_completo_192'!$M$2:$M$193,MATCH(A84,'Texto_completo_192'!$A$2:$A$193,0))=0,"",INDEX('Texto_completo_192'!$M$2:$M$193,MATCH(A84,'Texto_completo_192'!$A$2:$A$193,0))),""),"")</f>
        <v/>
      </c>
    </row>
    <row r="85" ht="34" customHeight="1">
      <c r="A85" s="98" t="n">
        <v>84</v>
      </c>
      <c r="B85" s="43" t="inlineStr">
        <is>
          <t>include_after_title_abstract_screen</t>
        </is>
      </c>
      <c r="C85" s="41" t="inlineStr">
        <is>
          <t>Incluir provisionalmente</t>
        </is>
      </c>
      <c r="D85" s="43" t="inlineStr">
        <is>
          <t>Provisional include</t>
        </is>
      </c>
      <c r="E85" s="43" t="inlineStr">
        <is>
          <t>Sí</t>
        </is>
      </c>
      <c r="F85" s="43" t="inlineStr">
        <is>
          <t>Title/abstract screening</t>
        </is>
      </c>
      <c r="G85" s="41">
        <f>IF(D85="Provisional include",IFERROR(INDEX('Texto_completo_192'!$H$2:$H$193,MATCH(A85,'Texto_completo_192'!$A$2:$A$193,0)),"Not recorded"),IF(D85="Report not retrieved","Not retrieved","Not applicable"))</f>
        <v/>
      </c>
      <c r="H85" s="41">
        <f>IF(D85="Provisional include",IFERROR(INDEX('Texto_completo_192'!$J$2:$J$193,MATCH(A85,'Texto_completo_192'!$A$2:$A$193,0)),"Pending adjudication"),IF(D85="Report not retrieved","Report not retrieved","Not applicable"))</f>
        <v/>
      </c>
      <c r="I85" s="41" t="str"/>
      <c r="J85" s="41" t="inlineStr">
        <is>
          <t>Estudio primario o implementación/evaluación empírica de IA, aprendizaje automático o modelado computacional aplicado a ASD, riesgo, caracterización, apoyo o intervención.</t>
        </is>
      </c>
      <c r="K85" s="43" t="n"/>
      <c r="L85" s="43" t="n"/>
      <c r="M85" s="98" t="n">
        <v>2026</v>
      </c>
      <c r="N85" s="41" t="inlineStr">
        <is>
          <t>Towards screening of children students with autism spectrum disorder based on executive functions with serious game and machine learning approaches</t>
        </is>
      </c>
      <c r="O85" s="43" t="inlineStr">
        <is>
          <t>Sara Raquel Araujo Leal Martins and Franciely Alves de Souza and Lucas Candeia Teixeira and Bruna Roberta Araujo Leal and Diego Marconi Pinheiro Ferreira Silva and Carlo Marcelo Revoredo da Silva</t>
        </is>
      </c>
      <c r="P85" s="43" t="inlineStr">
        <is>
          <t>10.1016/j.eswa.2025.128884</t>
        </is>
      </c>
      <c r="Q85" s="41" t="inlineStr">
        <is>
          <t>Expert Systems with Applications</t>
        </is>
      </c>
      <c r="R85" s="43" t="inlineStr">
        <is>
          <t>article</t>
        </is>
      </c>
      <c r="S85" s="43" t="inlineStr">
        <is>
          <t>Elsevier Ltd</t>
        </is>
      </c>
      <c r="T85" s="43" t="inlineStr">
        <is>
          <t>https://www.sciencedirect.com/science/article/pii/S0957417425025011</t>
        </is>
      </c>
      <c r="U85" s="41" t="str"/>
      <c r="V85" s="43" t="inlineStr">
        <is>
          <t>Educators face challenges in accommodating children with Autism Spectrum Disorder (ASD), particularly those without a definitive clinical diagnosis. Full-day schools provide a convenient setting to implement ASD screening techniques. Children diagnosed with ASD can receive customized interventions, allowing educators to customize teaching to individual needs and promote inclusive education. However, screening methods must seamlessly integrate into the educational environment, ensuring they are noninvasive and engaging. This study proposes a Serious Game (SG) tablet application that combines user requirements for inclusive design with Machine Learning (ML) techniques for screening analysis, offering a playful tool for ASD screening. This tablet application includes three classical games designed to analyze executive functions (EF) in children. We recruited three inclusive education teachers to supervise 12 children aged between 3 and 6 years old, including 6 with ASD and 6 typically developing children. The teachers also facilitated the children's use of our tablet application. Over three months, children completed 640 game matches, and preprocessing these matches resulted in a comprehensive dataset. We compared seven well-known and commonly used ML approaches: Random Forest (RF), Multilayer Perceptron (MLP), K-Nearest Neighbor (KNN), Logistic Regression (LR), Deep Learning (DL), Support Vector Machine (SVM), and Naive Bayes (NB). According to our results, the RF model performed best with an accuracy of 96 %. Our study sheds light on the integration of playful approaches based on SG and ML techniques in educational environments, laying the groundwork for future research and practical applications to screen for suspected ASD among children in school settings.</t>
        </is>
      </c>
      <c r="W85" s="43" t="inlineStr">
        <is>
          <t>title_abstract_plus_targeted_primary_source_verification</t>
        </is>
      </c>
      <c r="X85" s="43" t="inlineStr">
        <is>
          <t>doi:10.1016/j.eswa.2025.128884</t>
        </is>
      </c>
      <c r="Y85" s="43">
        <f>COUNTIF($A$2:$A$431,A85)</f>
        <v/>
      </c>
      <c r="Z85" s="41">
        <f>IF(D85="Provisional include",IFERROR(IF(INDEX('Texto_completo_192'!$K$2:$K$193,MATCH(A85,'Texto_completo_192'!$A$2:$A$193,0))=0,"",INDEX('Texto_completo_192'!$K$2:$K$193,MATCH(A85,'Texto_completo_192'!$A$2:$A$193,0))),""),IF(D85="Excluded",J85,""))</f>
        <v/>
      </c>
      <c r="AA85" s="43">
        <f>IF(D85="Provisional include",IFERROR(IF(INDEX('Texto_completo_192'!$L$2:$L$193,MATCH(A85,'Texto_completo_192'!$A$2:$A$193,0))=0,"",INDEX('Texto_completo_192'!$L$2:$L$193,MATCH(A85,'Texto_completo_192'!$A$2:$A$193,0))),""),"")</f>
        <v/>
      </c>
      <c r="AB85" s="99">
        <f>IF(D85="Provisional include",IFERROR(IF(INDEX('Texto_completo_192'!$M$2:$M$193,MATCH(A85,'Texto_completo_192'!$A$2:$A$193,0))=0,"",INDEX('Texto_completo_192'!$M$2:$M$193,MATCH(A85,'Texto_completo_192'!$A$2:$A$193,0))),""),"")</f>
        <v/>
      </c>
    </row>
    <row r="86" ht="34" customHeight="1">
      <c r="A86" s="98" t="n">
        <v>85</v>
      </c>
      <c r="B86" s="43" t="inlineStr">
        <is>
          <t>exclude_out_of_scope_topic_or_population</t>
        </is>
      </c>
      <c r="C86" s="41" t="inlineStr">
        <is>
          <t>Excluir: tema/población fuera de alcance</t>
        </is>
      </c>
      <c r="D86" s="43" t="inlineStr">
        <is>
          <t>Excluded</t>
        </is>
      </c>
      <c r="E86" s="43" t="inlineStr">
        <is>
          <t>No</t>
        </is>
      </c>
      <c r="F86" s="43" t="inlineStr">
        <is>
          <t>Title/abstract screening</t>
        </is>
      </c>
      <c r="G86" s="41">
        <f>IF(D86="Provisional include",IFERROR(INDEX('Texto_completo_192'!$H$2:$H$193,MATCH(A86,'Texto_completo_192'!$A$2:$A$193,0)),"Not recorded"),IF(D86="Report not retrieved","Not retrieved","Not applicable"))</f>
        <v/>
      </c>
      <c r="H86" s="41">
        <f>IF(D86="Provisional include",IFERROR(INDEX('Texto_completo_192'!$J$2:$J$193,MATCH(A86,'Texto_completo_192'!$A$2:$A$193,0)),"Pending adjudication"),IF(D86="Report not retrieved","Report not retrieved","Not applicable"))</f>
        <v/>
      </c>
      <c r="I86" s="41" t="str"/>
      <c r="J86" s="41" t="inlineStr">
        <is>
          <t>No estudia ASD en el sentido del protocolo, usa otro significado de ASD o aborda otra población/resultado sin aplicación pertinente al proceso ASD.</t>
        </is>
      </c>
      <c r="K86" s="43" t="n"/>
      <c r="L86" s="43" t="n"/>
      <c r="M86" s="98" t="n">
        <v>2026</v>
      </c>
      <c r="N86" s="41" t="inlineStr">
        <is>
          <t>Social Media Perspectives on a Future HIV Vaccine: Mixed Methods Analysis</t>
        </is>
      </c>
      <c r="O86" s="43" t="inlineStr">
        <is>
          <t>Megan A Rabin and Sarah Penuela-Wermers and Neil K R Sehgal and Teniola I Egbe and Criswell L M Lavery and Sharath Chandra Guntuku and Alison M Buttenheim</t>
        </is>
      </c>
      <c r="P86" s="43" t="inlineStr">
        <is>
          <t>10.2196/82917</t>
        </is>
      </c>
      <c r="Q86" s="41" t="inlineStr">
        <is>
          <t>JMIR Infodemiology</t>
        </is>
      </c>
      <c r="R86" s="43" t="inlineStr">
        <is>
          <t>article</t>
        </is>
      </c>
      <c r="S86" s="43" t="inlineStr">
        <is>
          <t>JMIR Publications Inc.</t>
        </is>
      </c>
      <c r="T86" s="43" t="inlineStr">
        <is>
          <t>https://doi.org/10.2196/82917</t>
        </is>
      </c>
      <c r="U86" s="41" t="str"/>
      <c r="V86" s="43" t="inlineStr">
        <is>
          <t>Background: As the prospect of an HIV vaccine nears reality, understanding public discourse around the vaccine is essential for informing communication strategies and addressing misinformation. Social media platforms are influential spaces where public narratives form, yet little research has examined discourse around an HIV vaccine, especially on TikTok. Objective: This study aims to compare and characterize public discourse about a future HIV vaccine across Twitter (subsequently rebranded X) and TikTok, identifying prevailing themes, sentiments, and rhetorical strategies to inform public health communication. Methods: From over 400,000 tweets and 65,000 TikTok comments, we analyzed the 1000 most-liked posts on each platform using natural language processing and coded the top 500 most-liked posts for rhetorical strategies, sentiment, and themes. Results: Our findings reveal expressions of hope and trust in science on both platforms, as well as concerns about institutional corruption and conspiracy theories, such as the belief that the HIV vaccine responds to harm caused by the COVID-19 vaccine. Tweets tended to be more linguistically complex and yielded richer insights, while TikTok comments were shorter and more difficult to interpret without video context. Key rhetorical strategies included conspiracy theories, post hoc reasoning, and emotional appeals. Conclusions: This study underscores the need for platform-specific communication strategies to address misinformation and build public trust. The findings offer timely insights into emerging HIV vaccine discourse and highlight actionable opportunities for public health stakeholders to build trust and combat misinformation in advance of the vaccine rollout.</t>
        </is>
      </c>
      <c r="W86" s="43" t="inlineStr">
        <is>
          <t>title_abstract_plus_targeted_primary_source_verification</t>
        </is>
      </c>
      <c r="X86" s="43" t="inlineStr">
        <is>
          <t>doi:10.2196/82917</t>
        </is>
      </c>
      <c r="Y86" s="43">
        <f>COUNTIF($A$2:$A$431,A86)</f>
        <v/>
      </c>
      <c r="Z86" s="41">
        <f>IF(D86="Provisional include",IFERROR(IF(INDEX('Texto_completo_192'!$K$2:$K$193,MATCH(A86,'Texto_completo_192'!$A$2:$A$193,0))=0,"",INDEX('Texto_completo_192'!$K$2:$K$193,MATCH(A86,'Texto_completo_192'!$A$2:$A$193,0))),""),IF(D86="Excluded",J86,""))</f>
        <v/>
      </c>
      <c r="AA86" s="43">
        <f>IF(D86="Provisional include",IFERROR(IF(INDEX('Texto_completo_192'!$L$2:$L$193,MATCH(A86,'Texto_completo_192'!$A$2:$A$193,0))=0,"",INDEX('Texto_completo_192'!$L$2:$L$193,MATCH(A86,'Texto_completo_192'!$A$2:$A$193,0))),""),"")</f>
        <v/>
      </c>
      <c r="AB86" s="99">
        <f>IF(D86="Provisional include",IFERROR(IF(INDEX('Texto_completo_192'!$M$2:$M$193,MATCH(A86,'Texto_completo_192'!$A$2:$A$193,0))=0,"",INDEX('Texto_completo_192'!$M$2:$M$193,MATCH(A86,'Texto_completo_192'!$A$2:$A$193,0))),""),"")</f>
        <v/>
      </c>
    </row>
    <row r="87" ht="34" customHeight="1">
      <c r="A87" s="98" t="n">
        <v>86</v>
      </c>
      <c r="B87" s="43" t="inlineStr">
        <is>
          <t>include_after_title_abstract_screen</t>
        </is>
      </c>
      <c r="C87" s="41" t="inlineStr">
        <is>
          <t>Incluir provisionalmente</t>
        </is>
      </c>
      <c r="D87" s="43" t="inlineStr">
        <is>
          <t>Provisional include</t>
        </is>
      </c>
      <c r="E87" s="43" t="inlineStr">
        <is>
          <t>Sí</t>
        </is>
      </c>
      <c r="F87" s="43" t="inlineStr">
        <is>
          <t>Title/abstract screening</t>
        </is>
      </c>
      <c r="G87" s="41">
        <f>IF(D87="Provisional include",IFERROR(INDEX('Texto_completo_192'!$H$2:$H$193,MATCH(A87,'Texto_completo_192'!$A$2:$A$193,0)),"Not recorded"),IF(D87="Report not retrieved","Not retrieved","Not applicable"))</f>
        <v/>
      </c>
      <c r="H87" s="41">
        <f>IF(D87="Provisional include",IFERROR(INDEX('Texto_completo_192'!$J$2:$J$193,MATCH(A87,'Texto_completo_192'!$A$2:$A$193,0)),"Pending adjudication"),IF(D87="Report not retrieved","Report not retrieved","Not applicable"))</f>
        <v/>
      </c>
      <c r="I87" s="41" t="str"/>
      <c r="J87" s="41" t="inlineStr">
        <is>
          <t>Estudio primario o implementación/evaluación empírica de IA, aprendizaje automático o modelado computacional aplicado a ASD, riesgo, caracterización, apoyo o intervención.</t>
        </is>
      </c>
      <c r="K87" s="43" t="n"/>
      <c r="L87" s="43" t="n"/>
      <c r="M87" s="98" t="n">
        <v>2025</v>
      </c>
      <c r="N87" s="41" t="inlineStr">
        <is>
          <t>Optimized attention-enhanced U-Net for autism detection and region localization in MRI</t>
        </is>
      </c>
      <c r="O87" s="43" t="inlineStr">
        <is>
          <t>Venkata Ratna Prabha K. and Chinni Hima Bindu and K Rama Devi</t>
        </is>
      </c>
      <c r="P87" s="43" t="inlineStr">
        <is>
          <t>10.1016/j.pscychresns.2025.111970</t>
        </is>
      </c>
      <c r="Q87" s="41" t="inlineStr">
        <is>
          <t>Psychiatry Research - Neuroimaging</t>
        </is>
      </c>
      <c r="R87" s="43" t="inlineStr">
        <is>
          <t>article</t>
        </is>
      </c>
      <c r="S87" s="43" t="inlineStr">
        <is>
          <t>Elsevier Ireland Ltd</t>
        </is>
      </c>
      <c r="T87" s="43" t="inlineStr">
        <is>
          <t>https://www.sciencedirect.com/science/article/pii/S0925492725000253</t>
        </is>
      </c>
      <c r="U87" s="41" t="str"/>
      <c r="V87" s="43" t="inlineStr">
        <is>
          <t>Autism spectrum disorder (ASD) is a neurodevelopmental condition that affects a child's cognitive and social skills, often diagnosed only after symptoms appear around age 2. Leveraging MRI for early ASD detection can improve intervention outcomes. This study proposes a framework for autism detection and region localization using an optimized deep learning approach with attention mechanisms. The pipeline includes MRI image collection, pre-processing (bias field correction, histogram equalization, artifact removal, and non-local mean filtering), and autism classification with a Symmetric Structured MobileNet with Attention Mechanism (SSM-AM). Enhanced by Refreshing Awareness-aided Election-Based Optimization (RA-EBO), SSM-AM achieves robust classification. Abnormality region localization utilizes a Multiscale Dilated Attention-based Adaptive U-Net (MDA-AUnet) further optimized by RA-EBO. Experimental results demonstrate that our proposed model outperforms existing methods, achieving an accuracy of 97.29%, sensitivity of 97.27%, specificity of 97.36%, and precision of 98.98%, significantly improving classification and localization performance. These results highlight the potential of our approach for early ASD diagnosis and targeted interventions. The datasets utilized for this work are publicly available at https://fcon_1000.projects.nitrc.org/indi/abide/.</t>
        </is>
      </c>
      <c r="W87" s="43" t="inlineStr">
        <is>
          <t>title_abstract_plus_targeted_primary_source_verification</t>
        </is>
      </c>
      <c r="X87" s="43" t="inlineStr">
        <is>
          <t>doi:10.1016/j.pscychresns.2025.111970</t>
        </is>
      </c>
      <c r="Y87" s="43">
        <f>COUNTIF($A$2:$A$431,A87)</f>
        <v/>
      </c>
      <c r="Z87" s="41">
        <f>IF(D87="Provisional include",IFERROR(IF(INDEX('Texto_completo_192'!$K$2:$K$193,MATCH(A87,'Texto_completo_192'!$A$2:$A$193,0))=0,"",INDEX('Texto_completo_192'!$K$2:$K$193,MATCH(A87,'Texto_completo_192'!$A$2:$A$193,0))),""),IF(D87="Excluded",J87,""))</f>
        <v/>
      </c>
      <c r="AA87" s="43">
        <f>IF(D87="Provisional include",IFERROR(IF(INDEX('Texto_completo_192'!$L$2:$L$193,MATCH(A87,'Texto_completo_192'!$A$2:$A$193,0))=0,"",INDEX('Texto_completo_192'!$L$2:$L$193,MATCH(A87,'Texto_completo_192'!$A$2:$A$193,0))),""),"")</f>
        <v/>
      </c>
      <c r="AB87" s="99">
        <f>IF(D87="Provisional include",IFERROR(IF(INDEX('Texto_completo_192'!$M$2:$M$193,MATCH(A87,'Texto_completo_192'!$A$2:$A$193,0))=0,"",INDEX('Texto_completo_192'!$M$2:$M$193,MATCH(A87,'Texto_completo_192'!$A$2:$A$193,0))),""),"")</f>
        <v/>
      </c>
    </row>
    <row r="88" ht="34" customHeight="1">
      <c r="A88" s="98" t="n">
        <v>87</v>
      </c>
      <c r="B88" s="43" t="inlineStr">
        <is>
          <t>exclude_out_of_scope_topic_or_population</t>
        </is>
      </c>
      <c r="C88" s="41" t="inlineStr">
        <is>
          <t>Excluir: tema/población fuera de alcance</t>
        </is>
      </c>
      <c r="D88" s="43" t="inlineStr">
        <is>
          <t>Excluded</t>
        </is>
      </c>
      <c r="E88" s="43" t="inlineStr">
        <is>
          <t>No</t>
        </is>
      </c>
      <c r="F88" s="43" t="inlineStr">
        <is>
          <t>Title/abstract screening</t>
        </is>
      </c>
      <c r="G88" s="41">
        <f>IF(D88="Provisional include",IFERROR(INDEX('Texto_completo_192'!$H$2:$H$193,MATCH(A88,'Texto_completo_192'!$A$2:$A$193,0)),"Not recorded"),IF(D88="Report not retrieved","Not retrieved","Not applicable"))</f>
        <v/>
      </c>
      <c r="H88" s="41">
        <f>IF(D88="Provisional include",IFERROR(INDEX('Texto_completo_192'!$J$2:$J$193,MATCH(A88,'Texto_completo_192'!$A$2:$A$193,0)),"Pending adjudication"),IF(D88="Report not retrieved","Report not retrieved","Not applicable"))</f>
        <v/>
      </c>
      <c r="I88" s="41" t="str"/>
      <c r="J88" s="41" t="inlineStr">
        <is>
          <t>No estudia ASD en el sentido del protocolo, usa otro significado de ASD o aborda otra población/resultado sin aplicación pertinente al proceso ASD.</t>
        </is>
      </c>
      <c r="K88" s="43" t="n"/>
      <c r="L88" s="43" t="n"/>
      <c r="M88" s="98" t="n">
        <v>2026</v>
      </c>
      <c r="N88" s="41" t="inlineStr">
        <is>
          <t>Multimodal Virtual Reality Assessment of Medication Effects in Attention-Deficit/Hyperactivity Disorder and Its Distinction From Depression: Cross-Sectional Study</t>
        </is>
      </c>
      <c r="O88" s="43" t="inlineStr">
        <is>
          <t>Laura Asché and Julian Pakos and Hannah Schrage and Johanna Schuder and Luisa Jung and Dario Sanchez and Benjamin Selaskowski and Annika Wiebe and Alexandra Philipsen and Niclas Braun</t>
        </is>
      </c>
      <c r="P88" s="43" t="inlineStr">
        <is>
          <t>10.2196/85351</t>
        </is>
      </c>
      <c r="Q88" s="41" t="inlineStr">
        <is>
          <t>JMIR Human Factors</t>
        </is>
      </c>
      <c r="R88" s="43" t="inlineStr">
        <is>
          <t>article</t>
        </is>
      </c>
      <c r="S88" s="43" t="inlineStr">
        <is>
          <t>JMIR Publications Inc.</t>
        </is>
      </c>
      <c r="T88" s="43" t="inlineStr">
        <is>
          <t>https://doi.org/10.2196/85351</t>
        </is>
      </c>
      <c r="U88" s="41" t="str"/>
      <c r="V88" s="43" t="inlineStr">
        <is>
          <t>Background: Over the past 2 decades, virtual reality–based neuropsychological tasks have gained traction as tools for objectively assessing symptoms of attention-deficit/hyperactivity disorder (ADHD), offering enhanced ecological validity by simulating naturalistic environments. To complement realistic settings with an ecologically valid task, we recently developed the virtual email sorting task (VEST), which immerses participants into an office environment where they sort emails while being exposed to distractors. Objective: This study examined for the first time the VEST’s sensitivity to medication effects and its specificity in differentiating ADHD from other psychiatric disorders that share overlapping cognitive symptoms, such as major depressive disorder (MDD). Methods: A total of 23 unmedicated individuals with ADHD, 23 medicated individuals with ADHD, and 16 unmedicated individuals with MDD completed the VEST. During alternating distractor phases (DP) and nondistractor phases (NDP), we recorded the participants’ task performance; head, torso, and leg actigraphy; eye movements; and brain activity using functional near-infrared spectroscopy (fNIRS), and subjective symptom ratings. Correlational analyses of main objective and subjective task-related parameters were computed. Data were analyzed using mixed-design ANOVAs. Results: Processing time variability increased over time in participants with MDD and unmedicated ADHD as indicated by a group × block interaction (P=.04; η2p=0.10), while a group × phase interaction (P=.009; η2p=0.15) revealed that medicated participants with ADHD showed an increase during DP compared to NDP. Moreover, both ADHD groups exhibited increased head movements during DP compared to NDP (trend group × phase interaction: P=.09; η2p=0.08), an effect not observed in the MDD group, and higher rotation during DP in unmedicated individuals with ADHD (P&lt;.001; η2p=0.23). Also, scores in 3 out of 4 subjective symptom intensity ratings of inattention, impulsivity, and emotional dysregulation were higher in at least 1 of the ADHD groups compared to the MDD group. No significant group differences were found in actigraphy measures of the arm and torso, fNIRS brain activity, or eye-tracking data. Regarding correlational analyses, inattention was correlated to off-task gaze (r=0.28; P=.03), hyperactivity with mean processing time (r=0.33; P=.01) and head movement (r=0.35; P=.006), and impulsivity with error rate (r=0.35; P=.006), and various significant correlations between objective parameters were found. Conclusions: Our findings highlight the potential of the VEST to differentiate between ADHD and MDD, as well as to detect medication-related effects within ADHD. The results underscore the value of multimodal and ecological assessment approaches with distractors in the evaluation of attentional and behavioral symptoms. The VEST may offer a standardized way to investigate complex behavior in mental disorders in research settings and, potentially, in clinical practice. However, further studies with greater statistical power are needed to confirm these findings.</t>
        </is>
      </c>
      <c r="W88" s="43" t="inlineStr">
        <is>
          <t>title_abstract_plus_targeted_primary_source_verification</t>
        </is>
      </c>
      <c r="X88" s="43" t="inlineStr">
        <is>
          <t>doi:10.2196/85351</t>
        </is>
      </c>
      <c r="Y88" s="43">
        <f>COUNTIF($A$2:$A$431,A88)</f>
        <v/>
      </c>
      <c r="Z88" s="41">
        <f>IF(D88="Provisional include",IFERROR(IF(INDEX('Texto_completo_192'!$K$2:$K$193,MATCH(A88,'Texto_completo_192'!$A$2:$A$193,0))=0,"",INDEX('Texto_completo_192'!$K$2:$K$193,MATCH(A88,'Texto_completo_192'!$A$2:$A$193,0))),""),IF(D88="Excluded",J88,""))</f>
        <v/>
      </c>
      <c r="AA88" s="43">
        <f>IF(D88="Provisional include",IFERROR(IF(INDEX('Texto_completo_192'!$L$2:$L$193,MATCH(A88,'Texto_completo_192'!$A$2:$A$193,0))=0,"",INDEX('Texto_completo_192'!$L$2:$L$193,MATCH(A88,'Texto_completo_192'!$A$2:$A$193,0))),""),"")</f>
        <v/>
      </c>
      <c r="AB88" s="99">
        <f>IF(D88="Provisional include",IFERROR(IF(INDEX('Texto_completo_192'!$M$2:$M$193,MATCH(A88,'Texto_completo_192'!$A$2:$A$193,0))=0,"",INDEX('Texto_completo_192'!$M$2:$M$193,MATCH(A88,'Texto_completo_192'!$A$2:$A$193,0))),""),"")</f>
        <v/>
      </c>
    </row>
    <row r="89" ht="34" customHeight="1">
      <c r="A89" s="98" t="n">
        <v>88</v>
      </c>
      <c r="B89" s="43" t="inlineStr">
        <is>
          <t>exclude_out_of_scope_topic_or_population</t>
        </is>
      </c>
      <c r="C89" s="41" t="inlineStr">
        <is>
          <t>Excluir: tema/población fuera de alcance</t>
        </is>
      </c>
      <c r="D89" s="43" t="inlineStr">
        <is>
          <t>Excluded</t>
        </is>
      </c>
      <c r="E89" s="43" t="inlineStr">
        <is>
          <t>No</t>
        </is>
      </c>
      <c r="F89" s="43" t="inlineStr">
        <is>
          <t>Title/abstract screening</t>
        </is>
      </c>
      <c r="G89" s="41">
        <f>IF(D89="Provisional include",IFERROR(INDEX('Texto_completo_192'!$H$2:$H$193,MATCH(A89,'Texto_completo_192'!$A$2:$A$193,0)),"Not recorded"),IF(D89="Report not retrieved","Not retrieved","Not applicable"))</f>
        <v/>
      </c>
      <c r="H89" s="41">
        <f>IF(D89="Provisional include",IFERROR(INDEX('Texto_completo_192'!$J$2:$J$193,MATCH(A89,'Texto_completo_192'!$A$2:$A$193,0)),"Pending adjudication"),IF(D89="Report not retrieved","Report not retrieved","Not applicable"))</f>
        <v/>
      </c>
      <c r="I89" s="41" t="str"/>
      <c r="J89" s="41" t="inlineStr">
        <is>
          <t>No estudia ASD en el sentido del protocolo, usa otro significado de ASD o aborda otra población/resultado sin aplicación pertinente al proceso ASD.</t>
        </is>
      </c>
      <c r="K89" s="43" t="n"/>
      <c r="L89" s="43" t="n"/>
      <c r="M89" s="98" t="n">
        <v>2025</v>
      </c>
      <c r="N89" s="41" t="inlineStr">
        <is>
          <t>Severity of autism-related symptoms in treatment-resistant schizophrenia: associations with cognitive performance, psychosocial functioning, and neurological soft signs — Clinical evidence and ROC analysis</t>
        </is>
      </c>
      <c r="O89" s="43" t="inlineStr">
        <is>
          <t>Licia Vellucci and Annarita Barone and Elisabetta Filomena Buonaguro and Mariateresa Ciccarelli and Giuseppe De Simone and Federica Iannotta and Marta Matrone and Benedetta Mazza and Roberto Vitelli and Andrea de Bartolomeis and Felice Iasevoli</t>
        </is>
      </c>
      <c r="P89" s="43" t="inlineStr">
        <is>
          <t>10.1016/j.jpsychires.2025.03.040</t>
        </is>
      </c>
      <c r="Q89" s="41" t="inlineStr">
        <is>
          <t>Journal of Psychiatric Research</t>
        </is>
      </c>
      <c r="R89" s="43" t="inlineStr">
        <is>
          <t>article</t>
        </is>
      </c>
      <c r="S89" s="43" t="inlineStr">
        <is>
          <t>Elsevier Ltd</t>
        </is>
      </c>
      <c r="T89" s="43" t="inlineStr">
        <is>
          <t>https://www.sciencedirect.com/science/article/pii/S0022395625001943</t>
        </is>
      </c>
      <c r="U89" s="41" t="str"/>
      <c r="V89" s="43" t="inlineStr">
        <is>
          <t>Treatment-resistant schizophrenia (TRS) occurs when symptoms persist despite adequate antipsychotic treatment in terms of both timing and dosage. This severe condition is often overlooked, despite the existence of guidelines, with an average delay of 4–9 years before the introduction of clozapine, the gold standard treatment. We hypothesized that schizophrenia patients with severe autistic symptoms are more prone to develop TRS. To test this, we administered the Positive and Negative Syndrome Scale for Schizophrenia Autism Severity Scale (PAUSS) to 117 patients diagnosed with schizophrenia. Our results revealed that both TRS and clozapine non-responder (CLZ-nR) groups had higher rates of autistic symptoms than non-TRS patients. A machine learning model was developed to examine the relationship between PAUSS scores and TRS, obtaining an accuracy of 0.65 and an AUC of 0.67. Specifically, PAUSS items N6 (“lack of spontaneity and flow of conversation”) and N7 (“stereotypical thinking”) emerged as the most significant factors in the model. In addition, PAUSS was correlated with cognitive and social functions, as well as soft neurological signs, in TRS patients. Autism-related symptoms were found to predict significant variance in motor coordination, verbal fluency, functional ability and soft neurological signs. These results suggest that autism-related symptoms in schizophrenia may define a distinct subgroup with unique neurobiological characteristics.</t>
        </is>
      </c>
      <c r="W89" s="43" t="inlineStr">
        <is>
          <t>title_abstract_plus_targeted_primary_source_verification</t>
        </is>
      </c>
      <c r="X89" s="43" t="inlineStr">
        <is>
          <t>doi:10.1016/j.jpsychires.2025.03.040</t>
        </is>
      </c>
      <c r="Y89" s="43">
        <f>COUNTIF($A$2:$A$431,A89)</f>
        <v/>
      </c>
      <c r="Z89" s="41">
        <f>IF(D89="Provisional include",IFERROR(IF(INDEX('Texto_completo_192'!$K$2:$K$193,MATCH(A89,'Texto_completo_192'!$A$2:$A$193,0))=0,"",INDEX('Texto_completo_192'!$K$2:$K$193,MATCH(A89,'Texto_completo_192'!$A$2:$A$193,0))),""),IF(D89="Excluded",J89,""))</f>
        <v/>
      </c>
      <c r="AA89" s="43">
        <f>IF(D89="Provisional include",IFERROR(IF(INDEX('Texto_completo_192'!$L$2:$L$193,MATCH(A89,'Texto_completo_192'!$A$2:$A$193,0))=0,"",INDEX('Texto_completo_192'!$L$2:$L$193,MATCH(A89,'Texto_completo_192'!$A$2:$A$193,0))),""),"")</f>
        <v/>
      </c>
      <c r="AB89" s="99">
        <f>IF(D89="Provisional include",IFERROR(IF(INDEX('Texto_completo_192'!$M$2:$M$193,MATCH(A89,'Texto_completo_192'!$A$2:$A$193,0))=0,"",INDEX('Texto_completo_192'!$M$2:$M$193,MATCH(A89,'Texto_completo_192'!$A$2:$A$193,0))),""),"")</f>
        <v/>
      </c>
    </row>
    <row r="90" ht="34" customHeight="1">
      <c r="A90" s="98" t="n">
        <v>89</v>
      </c>
      <c r="B90" s="43" t="inlineStr">
        <is>
          <t>exclude_out_of_scope_topic_or_population</t>
        </is>
      </c>
      <c r="C90" s="41" t="inlineStr">
        <is>
          <t>Excluir: tema/población fuera de alcance</t>
        </is>
      </c>
      <c r="D90" s="43" t="inlineStr">
        <is>
          <t>Excluded</t>
        </is>
      </c>
      <c r="E90" s="43" t="inlineStr">
        <is>
          <t>No</t>
        </is>
      </c>
      <c r="F90" s="43" t="inlineStr">
        <is>
          <t>Title/abstract screening</t>
        </is>
      </c>
      <c r="G90" s="41">
        <f>IF(D90="Provisional include",IFERROR(INDEX('Texto_completo_192'!$H$2:$H$193,MATCH(A90,'Texto_completo_192'!$A$2:$A$193,0)),"Not recorded"),IF(D90="Report not retrieved","Not retrieved","Not applicable"))</f>
        <v/>
      </c>
      <c r="H90" s="41">
        <f>IF(D90="Provisional include",IFERROR(INDEX('Texto_completo_192'!$J$2:$J$193,MATCH(A90,'Texto_completo_192'!$A$2:$A$193,0)),"Pending adjudication"),IF(D90="Report not retrieved","Report not retrieved","Not applicable"))</f>
        <v/>
      </c>
      <c r="I90" s="41" t="str"/>
      <c r="J90" s="41" t="inlineStr">
        <is>
          <t>No estudia ASD en el sentido del protocolo, usa otro significado de ASD o aborda otra población/resultado sin aplicación pertinente al proceso ASD.</t>
        </is>
      </c>
      <c r="K90" s="43" t="n"/>
      <c r="L90" s="43" t="n"/>
      <c r="M90" s="98" t="n">
        <v>2026</v>
      </c>
      <c r="N90" s="41" t="inlineStr">
        <is>
          <t>Stakeholder Perspectives on Humanistic Implementation of Computer Perception in Health Care: Qualitative Study</t>
        </is>
      </c>
      <c r="O90" s="43" t="inlineStr">
        <is>
          <t>Kristin M Kostick-Quenet and Meghan E Hurley and Syed Ayaz and John D Herrington and Casey J Zampella and Julia Parish-Morris and Birkan Tunç and Gabriel Lázaro-Muñoz and Jennifer Blumenthal-Barby and Eric A Storch</t>
        </is>
      </c>
      <c r="P90" s="43" t="inlineStr">
        <is>
          <t>10.2196/79182</t>
        </is>
      </c>
      <c r="Q90" s="41" t="inlineStr">
        <is>
          <t>JMIR Mental Health</t>
        </is>
      </c>
      <c r="R90" s="43" t="inlineStr">
        <is>
          <t>article</t>
        </is>
      </c>
      <c r="S90" s="43" t="inlineStr">
        <is>
          <t>JMIR Publications Inc.</t>
        </is>
      </c>
      <c r="T90" s="43" t="inlineStr">
        <is>
          <t>https://doi.org/10.2196/79182</t>
        </is>
      </c>
      <c r="U90" s="41" t="str"/>
      <c r="V90" s="43" t="inlineStr">
        <is>
          <t>Background: Computer perception (CP) technologies-including digital phenotyping, affective computing, and related passive sensing approaches-offer unprecedented opportunities to personalize health care, especially mental health care, yet they also provoke concerns about privacy, bias, and the erosion of empathic, relationship-centered practice. At present, it remains elusive what stakeholders who design, deploy, and experience these tools in real-world settings perceive as the risks and benefits of CP technologies. Objective: This study aims to explore key stakeholder perspectives on the potential benefits, risks, and concerns associated with integrating CP technologies into patient care. A better understanding of these concerns is crucial for responding to and mitigating such concerns via design implementation strategies that augment, rather than compromise, patient-centered and humanistic care and associated outcomes. Methods: We conducted in-depth, semistructured interviews with 102 stakeholders involved at key points in CP's development and implementation: adolescent patients (n=20) and their caregivers (n=20); frontline clinicians (n=20); technology developers (n=21); and ethics, legal, policy, or philosophy scholars (n=21). Interviews (∼45 minutes each) explored perceived benefits, risks, and implementation challenges of CP in clinical care. Transcripts underwent thematic analysis by a multidisciplinary team; reliability was enhanced through double coding and consensus adjudication. Results: Stakeholders raised concerns across 7 themes: (1) Data Privacy and Protection (88/102, 86.3%); (2) Trustworthiness and Integrity of CP Technologies (72/102, 70.6%); (3) direct and indirect Patient Harms (65/102, 63.7%); (4) Utility and Implementation Challenges (60/102, 58.8%); (5) Patient-Specific Relevance (24/102, 23.5%); (6) Regulation and Governance (17/102, 16.7%); and (7) Philosophical Critiques of reductionism (13/102, 12.7%). A cross-cutting insight was the primacy of context and subjective meaning in determining whether CP outputs are clinically valid and actionable. Participants warned that without attention to these factors, algorithms risk misclassification and dehumanization of care. Conclusions: To operationalize humanistic safeguards, we propose "personalized road maps": co-designed plans that predetermine which metrics will be monitored, how and when feedback is shared, thresholds for clinical action, and procedures for reconciling discrepancies between algorithmic inferences and lived experience. Road maps embed patient education, dynamic consent, and tailored feedback, thereby aligning CP deployment with patient autonomy, therapeutic alliance, and ethical transparency. This multistakeholder study provides the first comprehensive, evidence-based account of relational, technical, and governance challenges raised by CP tools in clinical care. By translating these insights into personalized road maps, we offer a practical framework for developers, clinicians, and policy makers seeking to harness continuous behavioral data while preserving the humanistic core of care.</t>
        </is>
      </c>
      <c r="W90" s="43" t="inlineStr">
        <is>
          <t>title_abstract_plus_targeted_primary_source_verification</t>
        </is>
      </c>
      <c r="X90" s="43" t="inlineStr">
        <is>
          <t>doi:10.2196/79182</t>
        </is>
      </c>
      <c r="Y90" s="43">
        <f>COUNTIF($A$2:$A$431,A90)</f>
        <v/>
      </c>
      <c r="Z90" s="41">
        <f>IF(D90="Provisional include",IFERROR(IF(INDEX('Texto_completo_192'!$K$2:$K$193,MATCH(A90,'Texto_completo_192'!$A$2:$A$193,0))=0,"",INDEX('Texto_completo_192'!$K$2:$K$193,MATCH(A90,'Texto_completo_192'!$A$2:$A$193,0))),""),IF(D90="Excluded",J90,""))</f>
        <v/>
      </c>
      <c r="AA90" s="43">
        <f>IF(D90="Provisional include",IFERROR(IF(INDEX('Texto_completo_192'!$L$2:$L$193,MATCH(A90,'Texto_completo_192'!$A$2:$A$193,0))=0,"",INDEX('Texto_completo_192'!$L$2:$L$193,MATCH(A90,'Texto_completo_192'!$A$2:$A$193,0))),""),"")</f>
        <v/>
      </c>
      <c r="AB90" s="99">
        <f>IF(D90="Provisional include",IFERROR(IF(INDEX('Texto_completo_192'!$M$2:$M$193,MATCH(A90,'Texto_completo_192'!$A$2:$A$193,0))=0,"",INDEX('Texto_completo_192'!$M$2:$M$193,MATCH(A90,'Texto_completo_192'!$A$2:$A$193,0))),""),"")</f>
        <v/>
      </c>
    </row>
    <row r="91" ht="34" customHeight="1">
      <c r="A91" s="98" t="n">
        <v>90</v>
      </c>
      <c r="B91" s="43" t="inlineStr">
        <is>
          <t>exclude_no_qualifying_ai_application</t>
        </is>
      </c>
      <c r="C91" s="41" t="inlineStr">
        <is>
          <t>Excluir: sin aplicación de IA elegible</t>
        </is>
      </c>
      <c r="D91" s="43" t="inlineStr">
        <is>
          <t>Excluded</t>
        </is>
      </c>
      <c r="E91" s="43" t="inlineStr">
        <is>
          <t>No</t>
        </is>
      </c>
      <c r="F91" s="43" t="inlineStr">
        <is>
          <t>Title/abstract screening</t>
        </is>
      </c>
      <c r="G91" s="41">
        <f>IF(D91="Provisional include",IFERROR(INDEX('Texto_completo_192'!$H$2:$H$193,MATCH(A91,'Texto_completo_192'!$A$2:$A$193,0)),"Not recorded"),IF(D91="Report not retrieved","Not retrieved","Not applicable"))</f>
        <v/>
      </c>
      <c r="H91" s="41">
        <f>IF(D91="Provisional include",IFERROR(INDEX('Texto_completo_192'!$J$2:$J$193,MATCH(A91,'Texto_completo_192'!$A$2:$A$193,0)),"Pending adjudication"),IF(D91="Report not retrieved","Report not retrieved","Not applicable"))</f>
        <v/>
      </c>
      <c r="I91" s="41" t="str"/>
      <c r="J91" s="41" t="inlineStr">
        <is>
          <t>El trabajo no implementa ni evalúa una técnica de IA/ML como componente sustantivo del estudio de ASD.</t>
        </is>
      </c>
      <c r="K91" s="43" t="n"/>
      <c r="L91" s="43" t="n"/>
      <c r="M91" s="98" t="n">
        <v>2025</v>
      </c>
      <c r="N91" s="41" t="inlineStr">
        <is>
          <t>Assessing the impact of Transcranial Direct Current Stimulation (tDCS) over the dorsolateral prefrontal cortex on social communication in children and adolescents with Autism Spectrum Disorder (ASD)</t>
        </is>
      </c>
      <c r="O91" s="43" t="inlineStr">
        <is>
          <t>Alptekin Aydin and Ali YILDIRIM</t>
        </is>
      </c>
      <c r="P91" s="43" t="inlineStr">
        <is>
          <t>10.1016/j.ridd.2025.104958</t>
        </is>
      </c>
      <c r="Q91" s="41" t="inlineStr">
        <is>
          <t>Research in Developmental Disabilities</t>
        </is>
      </c>
      <c r="R91" s="43" t="inlineStr">
        <is>
          <t>article</t>
        </is>
      </c>
      <c r="S91" s="43" t="inlineStr">
        <is>
          <t>Elsevier Inc.</t>
        </is>
      </c>
      <c r="T91" s="43" t="inlineStr">
        <is>
          <t>https://www.sciencedirect.com/science/article/pii/S0891422225000423</t>
        </is>
      </c>
      <c r="U91" s="41" t="str"/>
      <c r="V91" s="43" t="inlineStr">
        <is>
          <t>Introduction: Autism Spectrum Disorder (ASD) is characterized by persistent difficulties in social communication and behavior regulation. Although behavioral and pharmacological interventions exist, many yield limited improvements in these core areas. Transcranial Direct Current Stimulation (tDCS), a non-invasive neuromodulation technique, has shown potential for enhancing social and cognitive functions in individuals with ASD. This study evaluated the impact of tDCS, applied over the Dorsolateral Prefrontal Cortex (DLPFC), on social communication and behavioral outcomes in children and adolescents with ASD. Materials and methods: Two hundred sixty-five participants (3–18 years) with clinically confirmed ASD diagnoses (including ADOS-2 assessments) received a four-week course of tDCS over the DLPFC. Outcome measures included the Social Responsiveness Scale (SRS-2), the Autism Diagnostic Observation Schedule (ADOS-2), and the Aberrant Behavior Checklist (ABC). Family perceptions were explored through semi-structured interviews. Quantitative data were analyzed using paired t-tests and ANOVA, and qualitative data were examined via thematic analysis. No sham or control group was included. Results: Participants exhibited significant improvements in verbal and non-verbal communication (e.g., vocabulary, eye contact, gesture use), as well as reductions in repetitive behaviors and emotional dysregulation. Families reported decreased parental stress and enhanced family interactions, underscoring the intervention's feasibility and acceptability. Conclusion: tDCS over the DLPFC shows promise as an adjunctive intervention to improve social communication and behavioral outcomes in children and adolescents with ASD. However, the absence of a control group and the short duration of follow-up limit causal inferences. Further randomized, controlled, and longitudinal studies are needed to confirm these preliminary findings and determine their long-term clinical relevance.</t>
        </is>
      </c>
      <c r="W91" s="43" t="inlineStr">
        <is>
          <t>title_abstract_plus_targeted_primary_source_verification</t>
        </is>
      </c>
      <c r="X91" s="43" t="inlineStr">
        <is>
          <t>doi:10.1016/j.ridd.2025.104958</t>
        </is>
      </c>
      <c r="Y91" s="43">
        <f>COUNTIF($A$2:$A$431,A91)</f>
        <v/>
      </c>
      <c r="Z91" s="41">
        <f>IF(D91="Provisional include",IFERROR(IF(INDEX('Texto_completo_192'!$K$2:$K$193,MATCH(A91,'Texto_completo_192'!$A$2:$A$193,0))=0,"",INDEX('Texto_completo_192'!$K$2:$K$193,MATCH(A91,'Texto_completo_192'!$A$2:$A$193,0))),""),IF(D91="Excluded",J91,""))</f>
        <v/>
      </c>
      <c r="AA91" s="43">
        <f>IF(D91="Provisional include",IFERROR(IF(INDEX('Texto_completo_192'!$L$2:$L$193,MATCH(A91,'Texto_completo_192'!$A$2:$A$193,0))=0,"",INDEX('Texto_completo_192'!$L$2:$L$193,MATCH(A91,'Texto_completo_192'!$A$2:$A$193,0))),""),"")</f>
        <v/>
      </c>
      <c r="AB91" s="99">
        <f>IF(D91="Provisional include",IFERROR(IF(INDEX('Texto_completo_192'!$M$2:$M$193,MATCH(A91,'Texto_completo_192'!$A$2:$A$193,0))=0,"",INDEX('Texto_completo_192'!$M$2:$M$193,MATCH(A91,'Texto_completo_192'!$A$2:$A$193,0))),""),"")</f>
        <v/>
      </c>
    </row>
    <row r="92" ht="34" customHeight="1">
      <c r="A92" s="98" t="n">
        <v>91</v>
      </c>
      <c r="B92" s="43" t="inlineStr">
        <is>
          <t>exclude_out_of_scope_topic_or_population</t>
        </is>
      </c>
      <c r="C92" s="41" t="inlineStr">
        <is>
          <t>Excluir: tema/población fuera de alcance</t>
        </is>
      </c>
      <c r="D92" s="43" t="inlineStr">
        <is>
          <t>Excluded</t>
        </is>
      </c>
      <c r="E92" s="43" t="inlineStr">
        <is>
          <t>No</t>
        </is>
      </c>
      <c r="F92" s="43" t="inlineStr">
        <is>
          <t>Title/abstract screening</t>
        </is>
      </c>
      <c r="G92" s="41">
        <f>IF(D92="Provisional include",IFERROR(INDEX('Texto_completo_192'!$H$2:$H$193,MATCH(A92,'Texto_completo_192'!$A$2:$A$193,0)),"Not recorded"),IF(D92="Report not retrieved","Not retrieved","Not applicable"))</f>
        <v/>
      </c>
      <c r="H92" s="41">
        <f>IF(D92="Provisional include",IFERROR(INDEX('Texto_completo_192'!$J$2:$J$193,MATCH(A92,'Texto_completo_192'!$A$2:$A$193,0)),"Pending adjudication"),IF(D92="Report not retrieved","Report not retrieved","Not applicable"))</f>
        <v/>
      </c>
      <c r="I92" s="41" t="str"/>
      <c r="J92" s="41" t="inlineStr">
        <is>
          <t>No estudia ASD en el sentido del protocolo, usa otro significado de ASD o aborda otra población/resultado sin aplicación pertinente al proceso ASD.</t>
        </is>
      </c>
      <c r="K92" s="43" t="n"/>
      <c r="L92" s="43" t="n"/>
      <c r="M92" s="98" t="n">
        <v>2026</v>
      </c>
      <c r="N92" s="41" t="inlineStr">
        <is>
          <t>Effects of an Eye-Tracking Digital Serious Game on Cognitive Function in Mild Cognitive Impairment: Pilot Intervention Study</t>
        </is>
      </c>
      <c r="O92" s="43" t="inlineStr">
        <is>
          <t>Sang Woo Lee and Jun Su Kim and Seung Jae Kim and Seungho Choun and Jeong Heon Song</t>
        </is>
      </c>
      <c r="P92" s="43" t="inlineStr">
        <is>
          <t>10.2196/88924</t>
        </is>
      </c>
      <c r="Q92" s="41" t="inlineStr">
        <is>
          <t>JMIR Formative Research</t>
        </is>
      </c>
      <c r="R92" s="43" t="inlineStr">
        <is>
          <t>article</t>
        </is>
      </c>
      <c r="S92" s="43" t="inlineStr">
        <is>
          <t>JMIR Publications Inc.</t>
        </is>
      </c>
      <c r="T92" s="43" t="inlineStr">
        <is>
          <t>https://doi.org/10.2196/88924</t>
        </is>
      </c>
      <c r="U92" s="41" t="str"/>
      <c r="V92" s="43" t="inlineStr">
        <is>
          <t>Background: Cognitive decline in aging populations underscores the need for early interventions in mild cognitive impairment (MCI), where pharmacological treatments show limited benefit. Eye-movement metrics serve as sensitive markers of cognitive deficits in MCI, and digital programs integrating these tasks offer scalable, data-driven training approaches. Objective: This study aimed to evaluate the effectiveness of a digital cognitive training program incorporating eye-movement tasks in individuals with MCI, and to determine whether eye-movement indicators can serve as objective markers of cognitive improvement. Methods: A total of 12 participants aged 60-85 years with MCI (Korean version of the Montreal Cognitive Assessment [K-MoCA] score of ≤22) completed baseline and postintervention assessments using the K-MoCA and Mini-Mental State Examination-Korean version (MMSE-K). Longitudinal changes in visuospatial attention and oculomotor performance were examined using Spearman correlations across sessions, and pre-post comparisons of eye-tracking metrics were conducted to assess training-related improvements. Results: Cognitive scores improved significantly, with K-MoCA increasing by 1.5 points (from mean 20.3, SD 1.1 to mean 21.8, SD 1.7; P=.004; Cohen d=1.38) and MMSE-K by 1.3 points (from mean 21.9, SD 2.0 to mean 23.2, SD 2.2; P=.002; Cohen d=1.29). Fixation duration decreased (r=0.248; P=.003), and saccade velocity increased (r=0.258; P=.002), indicating enhanced visual processing efficiency and faster attentional shifts, whereas fixation count and saccade amplitude showed no consistent changes. In addition, saccade duration decreased by 21.72 ms, and saccade velocity increased by 114.54 °/s. Conclusions: Digital cognitive training yielded measurable gains in visuospatial attention and oculomotor efficiency in MCI, with optimized fixation and saccade patterns indicating enhanced attentional control and information processing. These findings support eye-movement metrics as sensitive indicators of cognitive change and highlight digital interventions as scalable, noninvasive tools for cognitive support in aging populations.</t>
        </is>
      </c>
      <c r="W92" s="43" t="inlineStr">
        <is>
          <t>title_abstract_plus_targeted_primary_source_verification</t>
        </is>
      </c>
      <c r="X92" s="43" t="inlineStr">
        <is>
          <t>doi:10.2196/88924</t>
        </is>
      </c>
      <c r="Y92" s="43">
        <f>COUNTIF($A$2:$A$431,A92)</f>
        <v/>
      </c>
      <c r="Z92" s="41">
        <f>IF(D92="Provisional include",IFERROR(IF(INDEX('Texto_completo_192'!$K$2:$K$193,MATCH(A92,'Texto_completo_192'!$A$2:$A$193,0))=0,"",INDEX('Texto_completo_192'!$K$2:$K$193,MATCH(A92,'Texto_completo_192'!$A$2:$A$193,0))),""),IF(D92="Excluded",J92,""))</f>
        <v/>
      </c>
      <c r="AA92" s="43">
        <f>IF(D92="Provisional include",IFERROR(IF(INDEX('Texto_completo_192'!$L$2:$L$193,MATCH(A92,'Texto_completo_192'!$A$2:$A$193,0))=0,"",INDEX('Texto_completo_192'!$L$2:$L$193,MATCH(A92,'Texto_completo_192'!$A$2:$A$193,0))),""),"")</f>
        <v/>
      </c>
      <c r="AB92" s="99">
        <f>IF(D92="Provisional include",IFERROR(IF(INDEX('Texto_completo_192'!$M$2:$M$193,MATCH(A92,'Texto_completo_192'!$A$2:$A$193,0))=0,"",INDEX('Texto_completo_192'!$M$2:$M$193,MATCH(A92,'Texto_completo_192'!$A$2:$A$193,0))),""),"")</f>
        <v/>
      </c>
    </row>
    <row r="93" ht="34" customHeight="1">
      <c r="A93" s="98" t="n">
        <v>92</v>
      </c>
      <c r="B93" s="43" t="inlineStr">
        <is>
          <t>include_after_title_abstract_screen</t>
        </is>
      </c>
      <c r="C93" s="41" t="inlineStr">
        <is>
          <t>Incluir provisionalmente</t>
        </is>
      </c>
      <c r="D93" s="43" t="inlineStr">
        <is>
          <t>Provisional include</t>
        </is>
      </c>
      <c r="E93" s="43" t="inlineStr">
        <is>
          <t>Sí</t>
        </is>
      </c>
      <c r="F93" s="43" t="inlineStr">
        <is>
          <t>Title/abstract screening</t>
        </is>
      </c>
      <c r="G93" s="41">
        <f>IF(D93="Provisional include",IFERROR(INDEX('Texto_completo_192'!$H$2:$H$193,MATCH(A93,'Texto_completo_192'!$A$2:$A$193,0)),"Not recorded"),IF(D93="Report not retrieved","Not retrieved","Not applicable"))</f>
        <v/>
      </c>
      <c r="H93" s="41">
        <f>IF(D93="Provisional include",IFERROR(INDEX('Texto_completo_192'!$J$2:$J$193,MATCH(A93,'Texto_completo_192'!$A$2:$A$193,0)),"Pending adjudication"),IF(D93="Report not retrieved","Report not retrieved","Not applicable"))</f>
        <v/>
      </c>
      <c r="I93" s="41" t="str"/>
      <c r="J93" s="41" t="inlineStr">
        <is>
          <t>Estudio primario o implementación/evaluación empírica de IA, aprendizaje automático o modelado computacional aplicado a ASD, riesgo, caracterización, apoyo o intervención.</t>
        </is>
      </c>
      <c r="K93" s="43" t="n"/>
      <c r="L93" s="43" t="n"/>
      <c r="M93" s="98" t="n">
        <v>2025</v>
      </c>
      <c r="N93" s="41" t="inlineStr">
        <is>
          <t>Data independent acquisition proteomics and machine learning reveals that proteins associated with immunity are potential molecular markers for early diagnosis of autism</t>
        </is>
      </c>
      <c r="O93" s="43" t="inlineStr">
        <is>
          <t>Erlin Hu and Xiaoni Kuang and Sun Zhaohui and Sifeng Wang and Tuoyu Gan and Wenjuan zhou and Zhu Ming and Yuxia Cheng and Chunhua Ye and Kang Yan and Xiaohui Gong and Tuanmei Wang and Xiangwen Peng</t>
        </is>
      </c>
      <c r="P93" s="43" t="inlineStr">
        <is>
          <t>10.1016/j.cca.2025.120238</t>
        </is>
      </c>
      <c r="Q93" s="41" t="inlineStr">
        <is>
          <t>Clinica Chimica Acta</t>
        </is>
      </c>
      <c r="R93" s="43" t="inlineStr">
        <is>
          <t>article</t>
        </is>
      </c>
      <c r="S93" s="43" t="inlineStr">
        <is>
          <t>Elsevier B.V.</t>
        </is>
      </c>
      <c r="T93" s="43" t="inlineStr">
        <is>
          <t>https://www.sciencedirect.com/science/article/pii/S0009898125001172</t>
        </is>
      </c>
      <c r="U93" s="41" t="str"/>
      <c r="V93" s="43" t="inlineStr">
        <is>
          <t>Background: Early diagnosis of autism is critical to its treatment, but so far, there is no clear molecular marker for early diagnosis in children. Methods: We used data independent acquisition (DIA) mass spectrometry to compare protein expression in serum from 99 Chinese children with autism spectrum disorders with 70 healthy children. Results: We identified 347 downregulated and 394 upregulated proteins. Based on bioinformatics analysis, differential proteins were enriched in the immune system, immune disease, cell motility, and focal adhesion. Machine learning revealed a model with eight proteins (IGH c1898_heavy_IGHV3-33_IGHD3-9_IGHJ4, LYZ, IGL c1860_light_IGLV8-61_IGLJ2, SERPINA10, IG c1421_light_IGKV1-27_IGKJ4, rheumatoid factor RF-ET1, IGL c600_light_IGKV4-1_IGKJ4, and SELL) that were mostly associated with immunity, and accurate for diagnosis of autism. The protein family was verified by a logic-regression leave-one cross-validation method with bidirectional feature screening. The accuracy of this model was 0.9527, and the kappa coefficient was 0.9025. Conclusions: Our study showed that immunity is closely related to the onset of autism and can be used for early screening of patients. A model with eight proteins (IGH c1898_heavy_IGHV3-33_IGHD3-9_IGHJ4, LYZ, IGL c1860_light_IGLV8-61_IGLJ2, SERPINA10, IG c1421_light_IGKV1-27_IGKJ4, rheumatoid factor RF-ET1, IGL c600_light_IGKV4-1_IGKJ4, and SELL), which are mostly associated with immunity, is accurate for diagnosis of autism.</t>
        </is>
      </c>
      <c r="W93" s="43" t="inlineStr">
        <is>
          <t>title_abstract_plus_targeted_primary_source_verification</t>
        </is>
      </c>
      <c r="X93" s="43" t="inlineStr">
        <is>
          <t>doi:10.1016/j.cca.2025.120238</t>
        </is>
      </c>
      <c r="Y93" s="43">
        <f>COUNTIF($A$2:$A$431,A93)</f>
        <v/>
      </c>
      <c r="Z93" s="41">
        <f>IF(D93="Provisional include",IFERROR(IF(INDEX('Texto_completo_192'!$K$2:$K$193,MATCH(A93,'Texto_completo_192'!$A$2:$A$193,0))=0,"",INDEX('Texto_completo_192'!$K$2:$K$193,MATCH(A93,'Texto_completo_192'!$A$2:$A$193,0))),""),IF(D93="Excluded",J93,""))</f>
        <v/>
      </c>
      <c r="AA93" s="43">
        <f>IF(D93="Provisional include",IFERROR(IF(INDEX('Texto_completo_192'!$L$2:$L$193,MATCH(A93,'Texto_completo_192'!$A$2:$A$193,0))=0,"",INDEX('Texto_completo_192'!$L$2:$L$193,MATCH(A93,'Texto_completo_192'!$A$2:$A$193,0))),""),"")</f>
        <v/>
      </c>
      <c r="AB93" s="99">
        <f>IF(D93="Provisional include",IFERROR(IF(INDEX('Texto_completo_192'!$M$2:$M$193,MATCH(A93,'Texto_completo_192'!$A$2:$A$193,0))=0,"",INDEX('Texto_completo_192'!$M$2:$M$193,MATCH(A93,'Texto_completo_192'!$A$2:$A$193,0))),""),"")</f>
        <v/>
      </c>
    </row>
    <row r="94" ht="34" customHeight="1">
      <c r="A94" s="98" t="n">
        <v>93</v>
      </c>
      <c r="B94" s="43" t="inlineStr">
        <is>
          <t>include_after_title_abstract_screen</t>
        </is>
      </c>
      <c r="C94" s="41" t="inlineStr">
        <is>
          <t>Incluir provisionalmente</t>
        </is>
      </c>
      <c r="D94" s="43" t="inlineStr">
        <is>
          <t>Provisional include</t>
        </is>
      </c>
      <c r="E94" s="43" t="inlineStr">
        <is>
          <t>Sí</t>
        </is>
      </c>
      <c r="F94" s="43" t="inlineStr">
        <is>
          <t>Title/abstract screening</t>
        </is>
      </c>
      <c r="G94" s="41">
        <f>IF(D94="Provisional include",IFERROR(INDEX('Texto_completo_192'!$H$2:$H$193,MATCH(A94,'Texto_completo_192'!$A$2:$A$193,0)),"Not recorded"),IF(D94="Report not retrieved","Not retrieved","Not applicable"))</f>
        <v/>
      </c>
      <c r="H94" s="41">
        <f>IF(D94="Provisional include",IFERROR(INDEX('Texto_completo_192'!$J$2:$J$193,MATCH(A94,'Texto_completo_192'!$A$2:$A$193,0)),"Pending adjudication"),IF(D94="Report not retrieved","Report not retrieved","Not applicable"))</f>
        <v/>
      </c>
      <c r="I94" s="41" t="str"/>
      <c r="J94" s="41" t="inlineStr">
        <is>
          <t>Estudio primario o implementación/evaluación empírica de IA, aprendizaje automático o modelado computacional aplicado a ASD, riesgo, caracterización, apoyo o intervención.</t>
        </is>
      </c>
      <c r="K94" s="43" t="n"/>
      <c r="L94" s="43" t="n"/>
      <c r="M94" s="98" t="n">
        <v>2025</v>
      </c>
      <c r="N94" s="41" t="inlineStr">
        <is>
          <t>Large language models deconstruct the clinical intuition behind diagnosing autism</t>
        </is>
      </c>
      <c r="O94" s="43" t="inlineStr">
        <is>
          <t>Jack Stanley and Emmett Rabot and Siva Reddy and Eugene Belilovsky and Laurent Mottron and Danilo Bzdok</t>
        </is>
      </c>
      <c r="P94" s="43" t="inlineStr">
        <is>
          <t>10.1016/j.cell.2025.02.025</t>
        </is>
      </c>
      <c r="Q94" s="41" t="inlineStr">
        <is>
          <t>Cell</t>
        </is>
      </c>
      <c r="R94" s="43" t="inlineStr">
        <is>
          <t>article</t>
        </is>
      </c>
      <c r="S94" s="43" t="inlineStr">
        <is>
          <t>Elsevier B.V.</t>
        </is>
      </c>
      <c r="T94" s="43" t="inlineStr">
        <is>
          <t>https://www.sciencedirect.com/science/article/pii/S0092867425002132</t>
        </is>
      </c>
      <c r="U94" s="41" t="str"/>
      <c r="V94" s="43" t="inlineStr">
        <is>
          <t>Efforts to use genome-wide assays or brain scans to diagnose autism have seen diminishing returns. Yet the clinical intuition of healthcare professionals, based on longstanding first-hand experience, remains the gold standard for diagnosis of autism. We leveraged deep learning to deconstruct and interrogate the logic of expert clinician intuition from clinical reports to inform our understanding of autism. After pre-training on hundreds of millions of general sentences, we finessed large language models (LLMs) on &gt;4,000 free-form health records from healthcare professionals to distinguish confirmed versus suspected autism cases. By introducing an explainability strategy, our extended language model architecture could pin down the most salient single sentences in what drives clinical thinking toward correct diagnoses. Our framework flagged the most autism-critical DSM-5 criteria to be stereotyped repetitive behaviors, special interests, and perception-based behaviors, which challenges today's focus on deficits in social interplay, suggesting necessary revision of long-trusted diagnostic criteria in gold-standard instruments.</t>
        </is>
      </c>
      <c r="W94" s="43" t="inlineStr">
        <is>
          <t>title_abstract_plus_targeted_primary_source_verification</t>
        </is>
      </c>
      <c r="X94" s="43" t="inlineStr">
        <is>
          <t>doi:10.1016/j.cell.2025.02.025</t>
        </is>
      </c>
      <c r="Y94" s="43">
        <f>COUNTIF($A$2:$A$431,A94)</f>
        <v/>
      </c>
      <c r="Z94" s="41">
        <f>IF(D94="Provisional include",IFERROR(IF(INDEX('Texto_completo_192'!$K$2:$K$193,MATCH(A94,'Texto_completo_192'!$A$2:$A$193,0))=0,"",INDEX('Texto_completo_192'!$K$2:$K$193,MATCH(A94,'Texto_completo_192'!$A$2:$A$193,0))),""),IF(D94="Excluded",J94,""))</f>
        <v/>
      </c>
      <c r="AA94" s="43">
        <f>IF(D94="Provisional include",IFERROR(IF(INDEX('Texto_completo_192'!$L$2:$L$193,MATCH(A94,'Texto_completo_192'!$A$2:$A$193,0))=0,"",INDEX('Texto_completo_192'!$L$2:$L$193,MATCH(A94,'Texto_completo_192'!$A$2:$A$193,0))),""),"")</f>
        <v/>
      </c>
      <c r="AB94" s="99">
        <f>IF(D94="Provisional include",IFERROR(IF(INDEX('Texto_completo_192'!$M$2:$M$193,MATCH(A94,'Texto_completo_192'!$A$2:$A$193,0))=0,"",INDEX('Texto_completo_192'!$M$2:$M$193,MATCH(A94,'Texto_completo_192'!$A$2:$A$193,0))),""),"")</f>
        <v/>
      </c>
    </row>
    <row r="95" ht="34" customHeight="1">
      <c r="A95" s="98" t="n">
        <v>94</v>
      </c>
      <c r="B95" s="43" t="inlineStr">
        <is>
          <t>exclude_out_of_scope_topic_or_population</t>
        </is>
      </c>
      <c r="C95" s="41" t="inlineStr">
        <is>
          <t>Excluir: tema/población fuera de alcance</t>
        </is>
      </c>
      <c r="D95" s="43" t="inlineStr">
        <is>
          <t>Excluded</t>
        </is>
      </c>
      <c r="E95" s="43" t="inlineStr">
        <is>
          <t>No</t>
        </is>
      </c>
      <c r="F95" s="43" t="inlineStr">
        <is>
          <t>Title/abstract screening</t>
        </is>
      </c>
      <c r="G95" s="41">
        <f>IF(D95="Provisional include",IFERROR(INDEX('Texto_completo_192'!$H$2:$H$193,MATCH(A95,'Texto_completo_192'!$A$2:$A$193,0)),"Not recorded"),IF(D95="Report not retrieved","Not retrieved","Not applicable"))</f>
        <v/>
      </c>
      <c r="H95" s="41">
        <f>IF(D95="Provisional include",IFERROR(INDEX('Texto_completo_192'!$J$2:$J$193,MATCH(A95,'Texto_completo_192'!$A$2:$A$193,0)),"Pending adjudication"),IF(D95="Report not retrieved","Report not retrieved","Not applicable"))</f>
        <v/>
      </c>
      <c r="I95" s="41" t="str"/>
      <c r="J95" s="41" t="inlineStr">
        <is>
          <t>No estudia ASD en el sentido del protocolo, usa otro significado de ASD o aborda otra población/resultado sin aplicación pertinente al proceso ASD.</t>
        </is>
      </c>
      <c r="K95" s="43" t="n"/>
      <c r="L95" s="43" t="n"/>
      <c r="M95" s="98" t="n">
        <v>2026</v>
      </c>
      <c r="N95" s="41" t="inlineStr">
        <is>
          <t>AI Chatbots for Mental Health Self-Management: Lived Experience–Centered Qualitative Study</t>
        </is>
      </c>
      <c r="O95" s="43" t="inlineStr">
        <is>
          <t>Dong Whi Yoo and Jiayue Melissa Shi and Violeta J Rodriguez and Koustuv Saha</t>
        </is>
      </c>
      <c r="P95" s="43" t="inlineStr">
        <is>
          <t>10.2196/78288</t>
        </is>
      </c>
      <c r="Q95" s="41" t="inlineStr">
        <is>
          <t>JMIR Mental Health</t>
        </is>
      </c>
      <c r="R95" s="43" t="inlineStr">
        <is>
          <t>article</t>
        </is>
      </c>
      <c r="S95" s="43" t="inlineStr">
        <is>
          <t>JMIR Publications Inc.</t>
        </is>
      </c>
      <c r="T95" s="43" t="inlineStr">
        <is>
          <t>https://doi.org/10.2196/78288</t>
        </is>
      </c>
      <c r="U95" s="41" t="str"/>
      <c r="V95" s="43" t="inlineStr">
        <is>
          <t>Background: Large language models (LLMs) now enable chatbots to engage in sensitive mental health conversations, including depression self-management. Yet their rapid deployment often overlooks how well these tools align with the priorities of people with lived experiences, which can introduce harms such as inaccurate information, lack of empathy, or inadequate crisis support. Objective: This study explores how people with lived experience of depression experience an LLM-based mental health chatbot in self-management contexts, and what perceived benefits, limitations, and concerns inform harm-mitigating design implications. Methods: We developed a technology probe (a GPT-4o–based chatbot named Zenny) designed to simulate depression self-management scenarios grounded in prior research. We conducted interviews with 17 individuals with lived experiences of depression, who interacted with Zenny during the session. We applied qualitative content analysis to interview transcripts, notes, and chat logs using sensitizing concepts related to values and harms. Results: We identified 3 themes shaping participants’ evaluations: (1) informational accuracy and applicability, including concerns about incorrect or misleading information, vagueness, and fit with personal constraints; (2) emotional support vs need for human connection, including validation and a judgment-free space alongside perceived limits of machine empathy; and (3) a personalization-privacy dilemma, where participants wanted more tailored guidance while withholding sensitive information and using privacy-preserving tactics. Conclusions: People with lived experience of depression evaluated LLM-based mental health chatbots through intertwined priorities of actionable information, emotional validation with clear limits, and personalization that does not require unsafe data disclosure. These findings suggest concrete design strategies to mitigate harms and support LLM-based tools as complements to, rather than replacements for, human support and recovery.</t>
        </is>
      </c>
      <c r="W95" s="43" t="inlineStr">
        <is>
          <t>title_abstract_plus_targeted_primary_source_verification</t>
        </is>
      </c>
      <c r="X95" s="43" t="inlineStr">
        <is>
          <t>doi:10.2196/78288</t>
        </is>
      </c>
      <c r="Y95" s="43">
        <f>COUNTIF($A$2:$A$431,A95)</f>
        <v/>
      </c>
      <c r="Z95" s="41">
        <f>IF(D95="Provisional include",IFERROR(IF(INDEX('Texto_completo_192'!$K$2:$K$193,MATCH(A95,'Texto_completo_192'!$A$2:$A$193,0))=0,"",INDEX('Texto_completo_192'!$K$2:$K$193,MATCH(A95,'Texto_completo_192'!$A$2:$A$193,0))),""),IF(D95="Excluded",J95,""))</f>
        <v/>
      </c>
      <c r="AA95" s="43">
        <f>IF(D95="Provisional include",IFERROR(IF(INDEX('Texto_completo_192'!$L$2:$L$193,MATCH(A95,'Texto_completo_192'!$A$2:$A$193,0))=0,"",INDEX('Texto_completo_192'!$L$2:$L$193,MATCH(A95,'Texto_completo_192'!$A$2:$A$193,0))),""),"")</f>
        <v/>
      </c>
      <c r="AB95" s="99">
        <f>IF(D95="Provisional include",IFERROR(IF(INDEX('Texto_completo_192'!$M$2:$M$193,MATCH(A95,'Texto_completo_192'!$A$2:$A$193,0))=0,"",INDEX('Texto_completo_192'!$M$2:$M$193,MATCH(A95,'Texto_completo_192'!$A$2:$A$193,0))),""),"")</f>
        <v/>
      </c>
    </row>
    <row r="96" ht="34" customHeight="1">
      <c r="A96" s="98" t="n">
        <v>95</v>
      </c>
      <c r="B96" s="43" t="inlineStr">
        <is>
          <t>exclude_secondary_or_nonempirical_publication</t>
        </is>
      </c>
      <c r="C96" s="41" t="inlineStr">
        <is>
          <t>Excluir: publicación secundaria/no empírica</t>
        </is>
      </c>
      <c r="D96" s="43" t="inlineStr">
        <is>
          <t>Excluded</t>
        </is>
      </c>
      <c r="E96" s="43" t="inlineStr">
        <is>
          <t>No</t>
        </is>
      </c>
      <c r="F96" s="43" t="inlineStr">
        <is>
          <t>Title/abstract screening</t>
        </is>
      </c>
      <c r="G96" s="41">
        <f>IF(D96="Provisional include",IFERROR(INDEX('Texto_completo_192'!$H$2:$H$193,MATCH(A96,'Texto_completo_192'!$A$2:$A$193,0)),"Not recorded"),IF(D96="Report not retrieved","Not retrieved","Not applicable"))</f>
        <v/>
      </c>
      <c r="H96" s="41">
        <f>IF(D96="Provisional include",IFERROR(INDEX('Texto_completo_192'!$J$2:$J$193,MATCH(A96,'Texto_completo_192'!$A$2:$A$193,0)),"Pending adjudication"),IF(D96="Report not retrieved","Report not retrieved","Not applicable"))</f>
        <v/>
      </c>
      <c r="I96" s="41" t="str"/>
      <c r="J96" s="41" t="inlineStr">
        <is>
          <t>Revisión, metaanálisis, encuesta de literatura, protocolo, perspectiva, carta, editorial o capítulo de síntesis sin estudio primario elegible.</t>
        </is>
      </c>
      <c r="K96" s="43" t="n"/>
      <c r="L96" s="43" t="n"/>
      <c r="M96" s="98" t="n">
        <v>2026</v>
      </c>
      <c r="N96" s="41" t="inlineStr">
        <is>
          <t>Digital and Blended Lifestyle Interventions for Preschool-Aged Children and Families With a Low Socioeconomic Position and the General Population: Scoping Review</t>
        </is>
      </c>
      <c r="O96" s="43" t="inlineStr">
        <is>
          <t>Lea Hohendorf and Tessa Dekkers and Hanneke Kip and Laurence Alpay and Saskia M Kelders</t>
        </is>
      </c>
      <c r="P96" s="43" t="inlineStr">
        <is>
          <t>10.2196/86596</t>
        </is>
      </c>
      <c r="Q96" s="41" t="inlineStr">
        <is>
          <t>Journal of Medical Internet Research</t>
        </is>
      </c>
      <c r="R96" s="43" t="inlineStr">
        <is>
          <t>article</t>
        </is>
      </c>
      <c r="S96" s="43" t="inlineStr">
        <is>
          <t>JMIR Publications Inc.</t>
        </is>
      </c>
      <c r="T96" s="43" t="inlineStr">
        <is>
          <t>https://doi.org/10.2196/86596</t>
        </is>
      </c>
      <c r="U96" s="41" t="str"/>
      <c r="V96" s="43" t="inlineStr">
        <is>
          <t>Background: Many unhealthy habits develop in early childhood and can lead to long-term health risks, which disproportionately affect children with low socioeconomic position (SEP). Digital and blended lifestyle interventions can promote healthier lifestyles, yet families with lower SEP remain underrepresented and face unique barriers to healthy behaviors and intervention access. As a result, it remains unclear which intervention characteristics are most effective for these populations. Objective: This study aimed to identify and map digital and blended lifestyle interventions targeting preschool-aged children and explore how intervention characteristics and reported effectiveness patterns differ between interventions for the general population and low SEP families. Methods: A search across Scopus, Web of Science, Cochrane Library, ERIC, and ACM Digital Library was conducted. Studies were eligible if they (1) targeted preschool-aged children (6 months to 5 years) or caregivers, (2) evaluated a digital or blended lifestyle intervention, and (3) addressed at least one behavioral domain (nutrition, physical activity, sedentary behavior, sleep, and oral health). Studies focusing on pregnant women, children aged &gt;5 years, or interventions delivered solely nondigitally were excluded. Screening and prioritization were supported by artificial intelligence–assisted software (ASReview; Utrecht University). Data covered intervention targets, populations, theoretical and guideline foundations, delivery modes and settings, and persuasive systems design features. Intervention characteristics and effectiveness categories were synthesized descriptively. The methodological quality of quasi-experimental studies was assessed using the Joanna Briggs Institute critical appraisal tools. Results: A total of 77 studies describing 54 interventions were included. Of these, 35 targeted the general population, and 19 focused solely on low SEP families. Interventions were similar across groups: typically parent-focused, targeting multiple lifestyle domains, and informed by theories, frameworks, or evidence-based guidelines. Low SEP interventions more often used text messaging, included fewer persuasive design features, and tended toward single delivery channels. Effectiveness findings were mixed; no consistent patterns emerged when interventions were grouped by their characteristics. Among low SEP interventions only, less effective interventions more often targeted multiple behaviors and included more persuasive systems design features. Conclusions: To our knowledge, this is one of the first reviews to map digital and blended lifestyle interventions for preschool-aged children while comparing intervention characteristics and descriptive effectiveness patterns across general and low SEP populations. The review highlights heterogeneity in intervention characteristics and outcomes and identifies gaps where evidence is limited. These findings underscore the need to better represent low SEP families in intervention research, strengthen understanding of feasibility and contextual fit, and support multilevel approaches that reflect families’ everyday contexts. However, the findings should be interpreted in light of several limitations, including the exclusion of gray literature, partial double-screening, the possibility that artificial intelligence–assisted prioritization may have omitted relevant studies, and variation in the reporting of intervention components across studies.</t>
        </is>
      </c>
      <c r="W96" s="43" t="inlineStr">
        <is>
          <t>title_abstract_plus_targeted_primary_source_verification</t>
        </is>
      </c>
      <c r="X96" s="43" t="inlineStr">
        <is>
          <t>doi:10.2196/86596</t>
        </is>
      </c>
      <c r="Y96" s="43">
        <f>COUNTIF($A$2:$A$431,A96)</f>
        <v/>
      </c>
      <c r="Z96" s="41">
        <f>IF(D96="Provisional include",IFERROR(IF(INDEX('Texto_completo_192'!$K$2:$K$193,MATCH(A96,'Texto_completo_192'!$A$2:$A$193,0))=0,"",INDEX('Texto_completo_192'!$K$2:$K$193,MATCH(A96,'Texto_completo_192'!$A$2:$A$193,0))),""),IF(D96="Excluded",J96,""))</f>
        <v/>
      </c>
      <c r="AA96" s="43">
        <f>IF(D96="Provisional include",IFERROR(IF(INDEX('Texto_completo_192'!$L$2:$L$193,MATCH(A96,'Texto_completo_192'!$A$2:$A$193,0))=0,"",INDEX('Texto_completo_192'!$L$2:$L$193,MATCH(A96,'Texto_completo_192'!$A$2:$A$193,0))),""),"")</f>
        <v/>
      </c>
      <c r="AB96" s="99">
        <f>IF(D96="Provisional include",IFERROR(IF(INDEX('Texto_completo_192'!$M$2:$M$193,MATCH(A96,'Texto_completo_192'!$A$2:$A$193,0))=0,"",INDEX('Texto_completo_192'!$M$2:$M$193,MATCH(A96,'Texto_completo_192'!$A$2:$A$193,0))),""),"")</f>
        <v/>
      </c>
    </row>
    <row r="97" ht="34" customHeight="1">
      <c r="A97" s="98" t="n">
        <v>96</v>
      </c>
      <c r="B97" s="43" t="inlineStr">
        <is>
          <t>include_after_title_abstract_screen</t>
        </is>
      </c>
      <c r="C97" s="41" t="inlineStr">
        <is>
          <t>Incluir provisionalmente</t>
        </is>
      </c>
      <c r="D97" s="43" t="inlineStr">
        <is>
          <t>Provisional include</t>
        </is>
      </c>
      <c r="E97" s="43" t="inlineStr">
        <is>
          <t>Sí</t>
        </is>
      </c>
      <c r="F97" s="43" t="inlineStr">
        <is>
          <t>Title/abstract screening</t>
        </is>
      </c>
      <c r="G97" s="41">
        <f>IF(D97="Provisional include",IFERROR(INDEX('Texto_completo_192'!$H$2:$H$193,MATCH(A97,'Texto_completo_192'!$A$2:$A$193,0)),"Not recorded"),IF(D97="Report not retrieved","Not retrieved","Not applicable"))</f>
        <v/>
      </c>
      <c r="H97" s="41">
        <f>IF(D97="Provisional include",IFERROR(INDEX('Texto_completo_192'!$J$2:$J$193,MATCH(A97,'Texto_completo_192'!$A$2:$A$193,0)),"Pending adjudication"),IF(D97="Report not retrieved","Report not retrieved","Not applicable"))</f>
        <v/>
      </c>
      <c r="I97" s="41" t="str"/>
      <c r="J97" s="41" t="inlineStr">
        <is>
          <t>Estudio primario o implementación/evaluación empírica de IA, aprendizaje automático o modelado computacional aplicado a ASD, riesgo, caracterización, apoyo o intervención.</t>
        </is>
      </c>
      <c r="K97" s="43" t="n"/>
      <c r="L97" s="43" t="n"/>
      <c r="M97" s="98" t="n">
        <v>2025</v>
      </c>
      <c r="N97" s="41" t="inlineStr">
        <is>
          <t>Ensemble of Deep Learning with Crested Porcupine Optimizer Based Autism Spectrum Disorder Detection Using Facial Images</t>
        </is>
      </c>
      <c r="O97" s="43" t="inlineStr">
        <is>
          <t>Jagadesh Balasubramani and Surendran Rajendran and Mohammad Zakariah and Abeer Alnuaim</t>
        </is>
      </c>
      <c r="P97" s="43" t="inlineStr">
        <is>
          <t>10.32604/cmc.2025.062266</t>
        </is>
      </c>
      <c r="Q97" s="41" t="inlineStr">
        <is>
          <t>Computers, Materials and Continua</t>
        </is>
      </c>
      <c r="R97" s="43" t="inlineStr">
        <is>
          <t>article</t>
        </is>
      </c>
      <c r="S97" s="43" t="inlineStr">
        <is>
          <t>Tech Science Press</t>
        </is>
      </c>
      <c r="T97" s="43" t="inlineStr">
        <is>
          <t>https://www.sciencedirect.com/science/article/pii/S1546221825003297</t>
        </is>
      </c>
      <c r="U97" s="41" t="str"/>
      <c r="V97" s="43" t="inlineStr">
        <is>
          <t>Autism spectrum disorder (ASD) is a multifaceted neurological developmental condition that manifests in several ways. Nearly all autistic children remain undiagnosed before the age of three. Developmental problems affecting face features are often associated with fundamental brain disorders. The facial evolution of newborns with ASD is quite different from that of typically developing children. Early recognition is very significant to aid families and parents in superstition and denial. Distinguishing facial features from typically developing children is an evident manner to detect children analyzed with ASD. Presently, artificial intelligence (AI) significantly contributes to the emerging computer-aided diagnosis (CAD) of autism and to the evolving interactive methods that aid in the treatment and reintegration of autistic patients. This study introduces an Ensemble of deep learning models based on the autism spectrum disorder detection in facial images (EDLM-ASDDFI) model. The overarching goal of the EDLM-ASDDFI model is to recognize the difference between facial images of individuals with ASD and normal controls. In the EDLM-ASDDFI method, the primary level of data pre-processing is involved by Gabor filtering (GF). Besides, the EDLM-ASDDFI technique applies the MobileNetV2 model to learn complex features from the pre-processed data. For the ASD detection process, the EDLM-ASDDFI method uses ensemble techniques for classification procedure that encompasses long short-term memory (LSTM), deep belief network (DBN), and hybrid kernel extreme learning machine (HKELM). Finally, the hyperparameter selection of the three deep learning (DL) models can be implemented by the design of the crested porcupine optimizer (CPO) technique. An extensive experiment was conducted to emphasize the improved ASD detection performance of the EDLM-ASDDFI method. The simulation outcomes indicated that the EDLM-ASDDFI technique highlighted betterment over other existing models in terms of numerous performance measures.</t>
        </is>
      </c>
      <c r="W97" s="43" t="inlineStr">
        <is>
          <t>title_abstract_plus_targeted_primary_source_verification</t>
        </is>
      </c>
      <c r="X97" s="43" t="inlineStr">
        <is>
          <t>doi:10.32604/cmc.2025.062266</t>
        </is>
      </c>
      <c r="Y97" s="43">
        <f>COUNTIF($A$2:$A$431,A97)</f>
        <v/>
      </c>
      <c r="Z97" s="41">
        <f>IF(D97="Provisional include",IFERROR(IF(INDEX('Texto_completo_192'!$K$2:$K$193,MATCH(A97,'Texto_completo_192'!$A$2:$A$193,0))=0,"",INDEX('Texto_completo_192'!$K$2:$K$193,MATCH(A97,'Texto_completo_192'!$A$2:$A$193,0))),""),IF(D97="Excluded",J97,""))</f>
        <v/>
      </c>
      <c r="AA97" s="43">
        <f>IF(D97="Provisional include",IFERROR(IF(INDEX('Texto_completo_192'!$L$2:$L$193,MATCH(A97,'Texto_completo_192'!$A$2:$A$193,0))=0,"",INDEX('Texto_completo_192'!$L$2:$L$193,MATCH(A97,'Texto_completo_192'!$A$2:$A$193,0))),""),"")</f>
        <v/>
      </c>
      <c r="AB97" s="99">
        <f>IF(D97="Provisional include",IFERROR(IF(INDEX('Texto_completo_192'!$M$2:$M$193,MATCH(A97,'Texto_completo_192'!$A$2:$A$193,0))=0,"",INDEX('Texto_completo_192'!$M$2:$M$193,MATCH(A97,'Texto_completo_192'!$A$2:$A$193,0))),""),"")</f>
        <v/>
      </c>
    </row>
    <row r="98" ht="34" customHeight="1">
      <c r="A98" s="98" t="n">
        <v>97</v>
      </c>
      <c r="B98" s="43" t="inlineStr">
        <is>
          <t>include_after_title_abstract_screen</t>
        </is>
      </c>
      <c r="C98" s="41" t="inlineStr">
        <is>
          <t>Incluir provisionalmente</t>
        </is>
      </c>
      <c r="D98" s="43" t="inlineStr">
        <is>
          <t>Provisional include</t>
        </is>
      </c>
      <c r="E98" s="43" t="inlineStr">
        <is>
          <t>Sí</t>
        </is>
      </c>
      <c r="F98" s="43" t="inlineStr">
        <is>
          <t>Title/abstract screening</t>
        </is>
      </c>
      <c r="G98" s="41">
        <f>IF(D98="Provisional include",IFERROR(INDEX('Texto_completo_192'!$H$2:$H$193,MATCH(A98,'Texto_completo_192'!$A$2:$A$193,0)),"Not recorded"),IF(D98="Report not retrieved","Not retrieved","Not applicable"))</f>
        <v/>
      </c>
      <c r="H98" s="41">
        <f>IF(D98="Provisional include",IFERROR(INDEX('Texto_completo_192'!$J$2:$J$193,MATCH(A98,'Texto_completo_192'!$A$2:$A$193,0)),"Pending adjudication"),IF(D98="Report not retrieved","Report not retrieved","Not applicable"))</f>
        <v/>
      </c>
      <c r="I98" s="41" t="str"/>
      <c r="J98" s="41" t="inlineStr">
        <is>
          <t>Estudio primario o implementación/evaluación empírica de IA, aprendizaje automático o modelado computacional aplicado a ASD, riesgo, caracterización, apoyo o intervención.</t>
        </is>
      </c>
      <c r="K98" s="43" t="n"/>
      <c r="L98" s="43" t="n"/>
      <c r="M98" s="98" t="n">
        <v>2025</v>
      </c>
      <c r="N98" s="41" t="inlineStr">
        <is>
          <t>Child-therapist acoustic synchrony and response trajectories in autism intervention: an AI-based automated analysis using dynamic systems theory and affective computing</t>
        </is>
      </c>
      <c r="O98" s="43" t="inlineStr">
        <is>
          <t>Giulio Bertamini and Silvia Perzolli and Arianna Bentenuto and Cesare Furlanello and Mohamed Chetouani and David Cohen and Paola Venuti</t>
        </is>
      </c>
      <c r="P98" s="43" t="inlineStr">
        <is>
          <t>10.1016/j.etdah.2025.100176</t>
        </is>
      </c>
      <c r="Q98" s="41" t="inlineStr">
        <is>
          <t>Emerging Trends in Drugs, Addictions, and Health</t>
        </is>
      </c>
      <c r="R98" s="43" t="inlineStr">
        <is>
          <t>article</t>
        </is>
      </c>
      <c r="S98" s="43" t="inlineStr">
        <is>
          <t>Elsevier Ltd</t>
        </is>
      </c>
      <c r="T98" s="43" t="inlineStr">
        <is>
          <t>https://www.sciencedirect.com/science/article/pii/S2667118225000078</t>
        </is>
      </c>
      <c r="U98" s="41" t="str"/>
      <c r="V98" s="43" t="inlineStr">
        <is>
          <t>Introduction: Child-clinician interpersonal dynamics are central to psychotherapy and are increasingly acknowledged as key elements in autism intervention. However, quantitatively studying fine-grained aspects such as the child-clinician synchrony patterns poses challenges, limiting translational research. Moreover, synchrony is rarely investigated with a long-term perspective. This study employed an AI-based, fully automated computational pipeline to analyze child-clinician interpersonal acoustic synchrony through the lens of complex dynamic systems and affective computing. Methods: We followed 25 autistic preschoolers over one year of Naturalistic Developmental Behavioral Intervention (NDBI). Three 60-minute intervention sessions, at the beginning, after three months, and after one year, were analyzed second-by-second, totaling 75 videos. After AI-based automatic speech segmentation, acoustic synchrony was assessed using Cross-Recurrence Quantification Analysis to derive interaction metrics over the entire therapy sessions employing affective prosodic features. Robust Bayesian correlation analysis was used to explore the relationship between affective acoustic synchrony and developmental learning rates at different time points. Results: No significant associations were found at baseline, while correlations emerged after three months and became more pronounced at one year. Early in therapy, interactions with a stronger internal structure, particularly in loudness, spectral dynamics, and voice quality, were linked to higher developmental gains. After one year, the relationship between synchrony and response shifted toward metrics reflecting transition dynamics and stability. Associations with fine-grained spectral features particularly characterized this phase. Discussion: Specific and different synchrony aspects were associated with therapy response trajectories both in the initial and latter phases of therapy. Acoustic features involved in intervention response are known to participate in the emotional content of speech, highlighting the contribution of affective aspects to therapy. These findings provide valuable insights into the role of interpersonal synchrony in autism intervention and underscore the potential of computational methods in monitoring treatment progress.</t>
        </is>
      </c>
      <c r="W98" s="43" t="inlineStr">
        <is>
          <t>title_abstract_plus_targeted_primary_source_verification</t>
        </is>
      </c>
      <c r="X98" s="43" t="inlineStr">
        <is>
          <t>doi:10.1016/j.etdah.2025.100176</t>
        </is>
      </c>
      <c r="Y98" s="43">
        <f>COUNTIF($A$2:$A$431,A98)</f>
        <v/>
      </c>
      <c r="Z98" s="41">
        <f>IF(D98="Provisional include",IFERROR(IF(INDEX('Texto_completo_192'!$K$2:$K$193,MATCH(A98,'Texto_completo_192'!$A$2:$A$193,0))=0,"",INDEX('Texto_completo_192'!$K$2:$K$193,MATCH(A98,'Texto_completo_192'!$A$2:$A$193,0))),""),IF(D98="Excluded",J98,""))</f>
        <v/>
      </c>
      <c r="AA98" s="43">
        <f>IF(D98="Provisional include",IFERROR(IF(INDEX('Texto_completo_192'!$L$2:$L$193,MATCH(A98,'Texto_completo_192'!$A$2:$A$193,0))=0,"",INDEX('Texto_completo_192'!$L$2:$L$193,MATCH(A98,'Texto_completo_192'!$A$2:$A$193,0))),""),"")</f>
        <v/>
      </c>
      <c r="AB98" s="99">
        <f>IF(D98="Provisional include",IFERROR(IF(INDEX('Texto_completo_192'!$M$2:$M$193,MATCH(A98,'Texto_completo_192'!$A$2:$A$193,0))=0,"",INDEX('Texto_completo_192'!$M$2:$M$193,MATCH(A98,'Texto_completo_192'!$A$2:$A$193,0))),""),"")</f>
        <v/>
      </c>
    </row>
    <row r="99" ht="34" customHeight="1">
      <c r="A99" s="98" t="n">
        <v>98</v>
      </c>
      <c r="B99" s="43" t="inlineStr">
        <is>
          <t>exclude_out_of_scope_topic_or_population</t>
        </is>
      </c>
      <c r="C99" s="41" t="inlineStr">
        <is>
          <t>Excluir: tema/población fuera de alcance</t>
        </is>
      </c>
      <c r="D99" s="43" t="inlineStr">
        <is>
          <t>Excluded</t>
        </is>
      </c>
      <c r="E99" s="43" t="inlineStr">
        <is>
          <t>No</t>
        </is>
      </c>
      <c r="F99" s="43" t="inlineStr">
        <is>
          <t>Title/abstract screening</t>
        </is>
      </c>
      <c r="G99" s="41">
        <f>IF(D99="Provisional include",IFERROR(INDEX('Texto_completo_192'!$H$2:$H$193,MATCH(A99,'Texto_completo_192'!$A$2:$A$193,0)),"Not recorded"),IF(D99="Report not retrieved","Not retrieved","Not applicable"))</f>
        <v/>
      </c>
      <c r="H99" s="41">
        <f>IF(D99="Provisional include",IFERROR(INDEX('Texto_completo_192'!$J$2:$J$193,MATCH(A99,'Texto_completo_192'!$A$2:$A$193,0)),"Pending adjudication"),IF(D99="Report not retrieved","Report not retrieved","Not applicable"))</f>
        <v/>
      </c>
      <c r="I99" s="41" t="str"/>
      <c r="J99" s="41" t="inlineStr">
        <is>
          <t>No estudia ASD en el sentido del protocolo, usa otro significado de ASD o aborda otra población/resultado sin aplicación pertinente al proceso ASD.</t>
        </is>
      </c>
      <c r="K99" s="43" t="n"/>
      <c r="L99" s="43" t="n"/>
      <c r="M99" s="98" t="n">
        <v>2026</v>
      </c>
      <c r="N99" s="41" t="inlineStr">
        <is>
          <t>Examining Artificial Intelligence Chatbots’ Responses in Providing Human Papillomavirus Vaccine Information for Young Adults: Qualitative Content Analysis</t>
        </is>
      </c>
      <c r="O99" s="43" t="inlineStr">
        <is>
          <t>Alfu Laily and Laura M Schwab-Reese and Megan Davish and Emily Cahue and Kathryn J Laroche and Natalia M Rodriguez and Robert J Duncan and Randolph D Hubach and Monica L Kasting</t>
        </is>
      </c>
      <c r="P99" s="43" t="inlineStr">
        <is>
          <t>10.2196/79720</t>
        </is>
      </c>
      <c r="Q99" s="41" t="inlineStr">
        <is>
          <t>JMIR Public Health and Surveillance</t>
        </is>
      </c>
      <c r="R99" s="43" t="inlineStr">
        <is>
          <t>article</t>
        </is>
      </c>
      <c r="S99" s="43" t="inlineStr">
        <is>
          <t>JMIR Publications Inc.</t>
        </is>
      </c>
      <c r="T99" s="43" t="inlineStr">
        <is>
          <t>https://doi.org/10.2196/79720</t>
        </is>
      </c>
      <c r="U99" s="41" t="str"/>
      <c r="V99" s="43" t="inlineStr">
        <is>
          <t>Background: The growing use of artificial intelligence (AI) chatbots for seeking health-related information is concerning, as they were not originally developed for delivering medical guidance. The quality of AI chatbots’ responses relies heavily on their training data and is often limited in medical contexts due to their lack of specific training data in medical literature. Findings on the quality of AI chatbot responses related to health are mixed. Some studies showed the quality surpassed physicians’ responses, while others revealed occasional major errors and low readability. This study addresses a critical gap by examining the performance of various AI chatbots in a complex, misinformation-rich environment. Objective: This study examined AI chatbots' responses to human papillomavirus (HPV)–related questions by analyzing structure, linguistic features, information accuracy and currency, and vaccination stance. Methods: We conducted a qualitative content analysis following the approach outlined by Schreier to examine 4 selected AI chatbots’ (ChatGPT 4, Claude 3.7 Sonnet, DeepSeek V3, and Docus [General AI Doctor]) responses to HPV vaccine questions. These questions, simulated by young adults, were adapted from items on the Vaccine Conspiracy Beliefs Scale and Google Trends. The selection criteria for AI chatbots included popularity, accessibility, countries of origin, response update methods, and intended use. Two researchers, simulating a 22-year-old man or woman, collected 8 conversations between February 22 and 28, 2025. We used a deductive approach to develop initial code groups, then an inductive approach to generate codes. The responses were analyzed based on a comprehensive codebook, with codes examining response structure, linguistic features, information accuracy and currency, and vaccination stance. We also assessed readability using the Flesch-Kincaid Grade Level and Reading Ease Score. Results: All AI chatbots cited evidence-based sources from reputable health organizations. We found no fabricated information or inaccuracies in numerical data. For complex questions, all AI chatbots appropriately deferred to health care professionals’ suggestions. All AI chatbots maintained a neutral or provaccine stance, corresponding with scientific consensus. The mean and range of response lengths varied [word count; ChatGPT: 436.4 (218-954); Claude: 188.0 (138-255); DeepSeek: 510.0 (325-735); and Docus: 159.4 (61-200)], as did readability [Flesch-Kincaid Grade Level; ChatGPT: 10.7 (6.0-14.9); Claude: 13.2 (7.7-17.8); DeepSeek: 11.3 (7.0-14.7); and Docus: 12.2 (8.9-15.5); and Flesch-Kincaid Reading Ease Score; ChatGPT: 46.8 (25.4-72.2); Claude: 32.5 (6.3-67.3); DeepSeek: 43.7 (22.8-67.4); and Docus: 40.5 (19.6-58.2)]. ChatGPT and Claude offered personalized responses, while DeepSeek and Docus lacked this. Occasionally, some responses included broken or irrelevant links and medical jargon. Conclusions: Amidst an online environment saturated with misinformation, AI chatbots have the potential to serve as an alternative source of accurate HPV-related information to conventional online platforms (websites and social media). Improvements in readability, personalization, and link accuracy are still needed. Furthermore, we recommend that users treat AI chatbots as complements, not replacements, to health care professionals’ guidance on clinical settings.</t>
        </is>
      </c>
      <c r="W99" s="43" t="inlineStr">
        <is>
          <t>title_abstract_plus_targeted_primary_source_verification</t>
        </is>
      </c>
      <c r="X99" s="43" t="inlineStr">
        <is>
          <t>doi:10.2196/79720</t>
        </is>
      </c>
      <c r="Y99" s="43">
        <f>COUNTIF($A$2:$A$431,A99)</f>
        <v/>
      </c>
      <c r="Z99" s="41">
        <f>IF(D99="Provisional include",IFERROR(IF(INDEX('Texto_completo_192'!$K$2:$K$193,MATCH(A99,'Texto_completo_192'!$A$2:$A$193,0))=0,"",INDEX('Texto_completo_192'!$K$2:$K$193,MATCH(A99,'Texto_completo_192'!$A$2:$A$193,0))),""),IF(D99="Excluded",J99,""))</f>
        <v/>
      </c>
      <c r="AA99" s="43">
        <f>IF(D99="Provisional include",IFERROR(IF(INDEX('Texto_completo_192'!$L$2:$L$193,MATCH(A99,'Texto_completo_192'!$A$2:$A$193,0))=0,"",INDEX('Texto_completo_192'!$L$2:$L$193,MATCH(A99,'Texto_completo_192'!$A$2:$A$193,0))),""),"")</f>
        <v/>
      </c>
      <c r="AB99" s="99">
        <f>IF(D99="Provisional include",IFERROR(IF(INDEX('Texto_completo_192'!$M$2:$M$193,MATCH(A99,'Texto_completo_192'!$A$2:$A$193,0))=0,"",INDEX('Texto_completo_192'!$M$2:$M$193,MATCH(A99,'Texto_completo_192'!$A$2:$A$193,0))),""),"")</f>
        <v/>
      </c>
    </row>
    <row r="100" ht="34" customHeight="1">
      <c r="A100" s="98" t="n">
        <v>99</v>
      </c>
      <c r="B100" s="43" t="inlineStr">
        <is>
          <t>exclude_out_of_scope_topic_or_population</t>
        </is>
      </c>
      <c r="C100" s="41" t="inlineStr">
        <is>
          <t>Excluir: tema/población fuera de alcance</t>
        </is>
      </c>
      <c r="D100" s="43" t="inlineStr">
        <is>
          <t>Excluded</t>
        </is>
      </c>
      <c r="E100" s="43" t="inlineStr">
        <is>
          <t>No</t>
        </is>
      </c>
      <c r="F100" s="43" t="inlineStr">
        <is>
          <t>Title/abstract screening</t>
        </is>
      </c>
      <c r="G100" s="41">
        <f>IF(D100="Provisional include",IFERROR(INDEX('Texto_completo_192'!$H$2:$H$193,MATCH(A100,'Texto_completo_192'!$A$2:$A$193,0)),"Not recorded"),IF(D100="Report not retrieved","Not retrieved","Not applicable"))</f>
        <v/>
      </c>
      <c r="H100" s="41">
        <f>IF(D100="Provisional include",IFERROR(INDEX('Texto_completo_192'!$J$2:$J$193,MATCH(A100,'Texto_completo_192'!$A$2:$A$193,0)),"Pending adjudication"),IF(D100="Report not retrieved","Report not retrieved","Not applicable"))</f>
        <v/>
      </c>
      <c r="I100" s="41" t="str"/>
      <c r="J100" s="41" t="inlineStr">
        <is>
          <t>No estudia ASD en el sentido del protocolo, usa otro significado de ASD o aborda otra población/resultado sin aplicación pertinente al proceso ASD.</t>
        </is>
      </c>
      <c r="K100" s="43" t="n"/>
      <c r="L100" s="43" t="n"/>
      <c r="M100" s="98" t="n">
        <v>2026</v>
      </c>
      <c r="N100" s="41" t="inlineStr">
        <is>
          <t>Consensus Statement on Digital Health and ADHD by The European Network for ADHD (EUNETHYDIS): a modified Delphi study (Preprint)</t>
        </is>
      </c>
      <c r="O100" s="43" t="inlineStr">
        <is>
          <t>Anna Price and Emi Furukawa and Alessio Bellato and Pascal-M. Aggensteiner and Matthew Bellringer and Claire Cattel and Samuele Cortese and David Daley and Manfred Döpfner and Federica Donno and Madeleine J Groom and Anna Kaiser and Christina Kini-Seery and Katarzyna Kostyrka-Allchorne and Jonna Kuntsi and Stuart Kyle and Elizabeth B Liddle and Giorgia Michelini and Emilie S Nordby and Nicholas Peres and Tashinga Ruzive and Anita Salimi and Douglas Sjöwall and Edmund J S Sonuga-Barke and James Wenger and Tamsin Newlove-Delgado</t>
        </is>
      </c>
      <c r="P100" s="43" t="inlineStr">
        <is>
          <t>10.2196/85638</t>
        </is>
      </c>
      <c r="Q100" s="41" t="inlineStr">
        <is>
          <t>Journal of Medical Internet Research</t>
        </is>
      </c>
      <c r="R100" s="43" t="inlineStr">
        <is>
          <t>article</t>
        </is>
      </c>
      <c r="S100" s="43" t="inlineStr">
        <is>
          <t>JMIR Publications Inc.</t>
        </is>
      </c>
      <c r="T100" s="43" t="inlineStr">
        <is>
          <t>https://doi.org/10.2196/85638</t>
        </is>
      </c>
      <c r="U100" s="41" t="str"/>
      <c r="V100" s="43" t="n"/>
      <c r="W100" s="43" t="inlineStr">
        <is>
          <t>title_abstract_plus_targeted_primary_source_verification</t>
        </is>
      </c>
      <c r="X100" s="43" t="inlineStr">
        <is>
          <t>doi:10.2196/85638</t>
        </is>
      </c>
      <c r="Y100" s="43">
        <f>COUNTIF($A$2:$A$431,A100)</f>
        <v/>
      </c>
      <c r="Z100" s="41">
        <f>IF(D100="Provisional include",IFERROR(IF(INDEX('Texto_completo_192'!$K$2:$K$193,MATCH(A100,'Texto_completo_192'!$A$2:$A$193,0))=0,"",INDEX('Texto_completo_192'!$K$2:$K$193,MATCH(A100,'Texto_completo_192'!$A$2:$A$193,0))),""),IF(D100="Excluded",J100,""))</f>
        <v/>
      </c>
      <c r="AA100" s="43">
        <f>IF(D100="Provisional include",IFERROR(IF(INDEX('Texto_completo_192'!$L$2:$L$193,MATCH(A100,'Texto_completo_192'!$A$2:$A$193,0))=0,"",INDEX('Texto_completo_192'!$L$2:$L$193,MATCH(A100,'Texto_completo_192'!$A$2:$A$193,0))),""),"")</f>
        <v/>
      </c>
      <c r="AB100" s="99">
        <f>IF(D100="Provisional include",IFERROR(IF(INDEX('Texto_completo_192'!$M$2:$M$193,MATCH(A100,'Texto_completo_192'!$A$2:$A$193,0))=0,"",INDEX('Texto_completo_192'!$M$2:$M$193,MATCH(A100,'Texto_completo_192'!$A$2:$A$193,0))),""),"")</f>
        <v/>
      </c>
    </row>
    <row r="101" ht="34" customHeight="1">
      <c r="A101" s="98" t="n">
        <v>100</v>
      </c>
      <c r="B101" s="43" t="inlineStr">
        <is>
          <t>exclude_animal_only_no_human_clinical_target</t>
        </is>
      </c>
      <c r="C101" s="41" t="inlineStr">
        <is>
          <t>Excluir: modelo animal sin objetivo clínico humano</t>
        </is>
      </c>
      <c r="D101" s="43" t="inlineStr">
        <is>
          <t>Excluded</t>
        </is>
      </c>
      <c r="E101" s="43" t="inlineStr">
        <is>
          <t>No</t>
        </is>
      </c>
      <c r="F101" s="43" t="inlineStr">
        <is>
          <t>Title/abstract screening</t>
        </is>
      </c>
      <c r="G101" s="41">
        <f>IF(D101="Provisional include",IFERROR(INDEX('Texto_completo_192'!$H$2:$H$193,MATCH(A101,'Texto_completo_192'!$A$2:$A$193,0)),"Not recorded"),IF(D101="Report not retrieved","Not retrieved","Not applicable"))</f>
        <v/>
      </c>
      <c r="H101" s="41">
        <f>IF(D101="Provisional include",IFERROR(INDEX('Texto_completo_192'!$J$2:$J$193,MATCH(A101,'Texto_completo_192'!$A$2:$A$193,0)),"Pending adjudication"),IF(D101="Report not retrieved","Report not retrieved","Not applicable"))</f>
        <v/>
      </c>
      <c r="I101" s="41" t="str"/>
      <c r="J101" s="41" t="inlineStr">
        <is>
          <t>Aplicación limitada a comportamiento o biomarcadores de un modelo animal, sin datos humanos ni un objetivo funcional del proceso clínico ASD.</t>
        </is>
      </c>
      <c r="K101" s="43" t="n"/>
      <c r="L101" s="43" t="n"/>
      <c r="M101" s="98" t="n">
        <v>2025</v>
      </c>
      <c r="N101" s="41" t="inlineStr">
        <is>
          <t>Automated scoring of autism-like behaviors in the valproic acid mouse model: enhancing accuracy and efficiency with machine learning tools (DeepLabCut and SimBA)</t>
        </is>
      </c>
      <c r="O101" s="43" t="inlineStr">
        <is>
          <t>Zineb Bouargane and Francisco E Olucha-Bordonau and Saadia Ba-M’hamed and Fatima-Zahra Lamghari-Moubarrad</t>
        </is>
      </c>
      <c r="P101" s="43" t="inlineStr">
        <is>
          <t>10.1016/j.neuroscience.2025.05.270</t>
        </is>
      </c>
      <c r="Q101" s="41" t="inlineStr">
        <is>
          <t>Neuroscience</t>
        </is>
      </c>
      <c r="R101" s="43" t="inlineStr">
        <is>
          <t>article</t>
        </is>
      </c>
      <c r="S101" s="43" t="inlineStr">
        <is>
          <t>Elsevier BV</t>
        </is>
      </c>
      <c r="T101" s="43" t="inlineStr">
        <is>
          <t>https://www.sciencedirect.com/science/article/pii/S0306452225006347</t>
        </is>
      </c>
      <c r="U101" s="41" t="str"/>
      <c r="V101" s="43" t="n"/>
      <c r="W101" s="43" t="inlineStr">
        <is>
          <t>title_abstract_plus_targeted_primary_source_verification</t>
        </is>
      </c>
      <c r="X101" s="43" t="inlineStr">
        <is>
          <t>doi:10.1016/j.neuroscience.2025.05.270</t>
        </is>
      </c>
      <c r="Y101" s="43">
        <f>COUNTIF($A$2:$A$431,A101)</f>
        <v/>
      </c>
      <c r="Z101" s="41">
        <f>IF(D101="Provisional include",IFERROR(IF(INDEX('Texto_completo_192'!$K$2:$K$193,MATCH(A101,'Texto_completo_192'!$A$2:$A$193,0))=0,"",INDEX('Texto_completo_192'!$K$2:$K$193,MATCH(A101,'Texto_completo_192'!$A$2:$A$193,0))),""),IF(D101="Excluded",J101,""))</f>
        <v/>
      </c>
      <c r="AA101" s="43">
        <f>IF(D101="Provisional include",IFERROR(IF(INDEX('Texto_completo_192'!$L$2:$L$193,MATCH(A101,'Texto_completo_192'!$A$2:$A$193,0))=0,"",INDEX('Texto_completo_192'!$L$2:$L$193,MATCH(A101,'Texto_completo_192'!$A$2:$A$193,0))),""),"")</f>
        <v/>
      </c>
      <c r="AB101" s="99">
        <f>IF(D101="Provisional include",IFERROR(IF(INDEX('Texto_completo_192'!$M$2:$M$193,MATCH(A101,'Texto_completo_192'!$A$2:$A$193,0))=0,"",INDEX('Texto_completo_192'!$M$2:$M$193,MATCH(A101,'Texto_completo_192'!$A$2:$A$193,0))),""),"")</f>
        <v/>
      </c>
    </row>
    <row r="102" ht="34" customHeight="1">
      <c r="A102" s="98" t="n">
        <v>101</v>
      </c>
      <c r="B102" s="43" t="inlineStr">
        <is>
          <t>exclude_no_qualifying_ai_application</t>
        </is>
      </c>
      <c r="C102" s="41" t="inlineStr">
        <is>
          <t>Excluir: sin aplicación de IA elegible</t>
        </is>
      </c>
      <c r="D102" s="43" t="inlineStr">
        <is>
          <t>Excluded</t>
        </is>
      </c>
      <c r="E102" s="43" t="inlineStr">
        <is>
          <t>No</t>
        </is>
      </c>
      <c r="F102" s="43" t="inlineStr">
        <is>
          <t>Title/abstract screening</t>
        </is>
      </c>
      <c r="G102" s="41">
        <f>IF(D102="Provisional include",IFERROR(INDEX('Texto_completo_192'!$H$2:$H$193,MATCH(A102,'Texto_completo_192'!$A$2:$A$193,0)),"Not recorded"),IF(D102="Report not retrieved","Not retrieved","Not applicable"))</f>
        <v/>
      </c>
      <c r="H102" s="41">
        <f>IF(D102="Provisional include",IFERROR(INDEX('Texto_completo_192'!$J$2:$J$193,MATCH(A102,'Texto_completo_192'!$A$2:$A$193,0)),"Pending adjudication"),IF(D102="Report not retrieved","Report not retrieved","Not applicable"))</f>
        <v/>
      </c>
      <c r="I102" s="41" t="str"/>
      <c r="J102" s="41" t="inlineStr">
        <is>
          <t>El trabajo no implementa ni evalúa una técnica de IA/ML como componente sustantivo del estudio de ASD.</t>
        </is>
      </c>
      <c r="K102" s="43" t="n"/>
      <c r="L102" s="43" t="n"/>
      <c r="M102" s="98" t="n">
        <v>2025</v>
      </c>
      <c r="N102" s="41" t="inlineStr">
        <is>
          <t>Development and validation of a spectrofluorimetric method for MHPG detection in plasma via rhodamine B fluorescence quenching: a Box-Behnken design approach with application to autism spectrum disorder</t>
        </is>
      </c>
      <c r="O102" s="43" t="inlineStr">
        <is>
          <t>Razaz A Felemban and Majed A Algarni and Ayman A Abd Al Maksoud and Adnan Alharbi and Ahmed K Bamaga and Mohammad S Alzahrani and Abdulaziz Ibrahim Alzarea and Ahmed Serag and Atiah H Almalki</t>
        </is>
      </c>
      <c r="P102" s="43" t="inlineStr">
        <is>
          <t>10.1016/j.microc.2025.114560</t>
        </is>
      </c>
      <c r="Q102" s="41" t="inlineStr">
        <is>
          <t>Microchemical Journal</t>
        </is>
      </c>
      <c r="R102" s="43" t="inlineStr">
        <is>
          <t>article</t>
        </is>
      </c>
      <c r="S102" s="43" t="inlineStr">
        <is>
          <t>Elsevier Inc.</t>
        </is>
      </c>
      <c r="T102" s="43" t="inlineStr">
        <is>
          <t>https://www.sciencedirect.com/science/article/pii/S0026265X25019149</t>
        </is>
      </c>
      <c r="U102" s="41" t="str"/>
      <c r="V102" s="43" t="inlineStr">
        <is>
          <t>This study presents the development and validation of a sensitive spectrofluorimetric method for detecting 3-methoxy-4-hydroxyphenylglycol (MHPG), a major metabolite of norepinephrine and proxy for central noradrenergic activity, in plasma based on Rhodamine B fluorescence quenching. The spectral characteristics of Rhodamine B and its ion pair complex formation with MHPG were investigated using UV–vis and fluorescence spectroscopy. Mechanistic studies employing Stern-Volmer kinetics, thermodynamic analysis, and Job's method of continuous variation revealed a static quenching mode with 1:1 complex formation stoichiometry. Critical method parameters such as pH, Rhodamine B volume, and incubation time were optimized using a Box-Behnken design of experiments, with desirability function analysis employed to maximize the quenching efficiency and sensitivity. The method was validated according to the ICH M10 guidelines and demonstrated excellent linearity (2–200 ng/mL), precision, accuracy and selectivity, with lower limits of detection and quantification of 0.655 and 1.966 ng/mL, respectively. Application to a pilot cohort of children with ASD and neurotypical controls revealed elevated plasma MHPG levels in the ASD group, although the difference did not reach statistical significance. Notably, age-related trends in MHPG levels differed markedly between groups, with a robust positive correlation observed in controls but absent in the ASD group. Sex-specific analyses further suggested more pronounced sex-related variations in noradrenergic function in ASD compared to controls. These preliminary results provide valuable insights into potential alterations of the noradrenergic system in ASD and highlight the utility of the developed spectrofluorimetric method, warranting further investigations in larger cohorts to elucidate the clinical relevance of disturbed noradrenergic function in ASD.</t>
        </is>
      </c>
      <c r="W102" s="43" t="inlineStr">
        <is>
          <t>title_abstract_plus_targeted_primary_source_verification</t>
        </is>
      </c>
      <c r="X102" s="43" t="inlineStr">
        <is>
          <t>doi:10.1016/j.microc.2025.114560</t>
        </is>
      </c>
      <c r="Y102" s="43">
        <f>COUNTIF($A$2:$A$431,A102)</f>
        <v/>
      </c>
      <c r="Z102" s="41">
        <f>IF(D102="Provisional include",IFERROR(IF(INDEX('Texto_completo_192'!$K$2:$K$193,MATCH(A102,'Texto_completo_192'!$A$2:$A$193,0))=0,"",INDEX('Texto_completo_192'!$K$2:$K$193,MATCH(A102,'Texto_completo_192'!$A$2:$A$193,0))),""),IF(D102="Excluded",J102,""))</f>
        <v/>
      </c>
      <c r="AA102" s="43">
        <f>IF(D102="Provisional include",IFERROR(IF(INDEX('Texto_completo_192'!$L$2:$L$193,MATCH(A102,'Texto_completo_192'!$A$2:$A$193,0))=0,"",INDEX('Texto_completo_192'!$L$2:$L$193,MATCH(A102,'Texto_completo_192'!$A$2:$A$193,0))),""),"")</f>
        <v/>
      </c>
      <c r="AB102" s="99">
        <f>IF(D102="Provisional include",IFERROR(IF(INDEX('Texto_completo_192'!$M$2:$M$193,MATCH(A102,'Texto_completo_192'!$A$2:$A$193,0))=0,"",INDEX('Texto_completo_192'!$M$2:$M$193,MATCH(A102,'Texto_completo_192'!$A$2:$A$193,0))),""),"")</f>
        <v/>
      </c>
    </row>
    <row r="103" ht="34" customHeight="1">
      <c r="A103" s="98" t="n">
        <v>102</v>
      </c>
      <c r="B103" s="43" t="inlineStr">
        <is>
          <t>exclude_out_of_scope_topic_or_population</t>
        </is>
      </c>
      <c r="C103" s="41" t="inlineStr">
        <is>
          <t>Excluir: tema/población fuera de alcance</t>
        </is>
      </c>
      <c r="D103" s="43" t="inlineStr">
        <is>
          <t>Excluded</t>
        </is>
      </c>
      <c r="E103" s="43" t="inlineStr">
        <is>
          <t>No</t>
        </is>
      </c>
      <c r="F103" s="43" t="inlineStr">
        <is>
          <t>Title/abstract screening</t>
        </is>
      </c>
      <c r="G103" s="41">
        <f>IF(D103="Provisional include",IFERROR(INDEX('Texto_completo_192'!$H$2:$H$193,MATCH(A103,'Texto_completo_192'!$A$2:$A$193,0)),"Not recorded"),IF(D103="Report not retrieved","Not retrieved","Not applicable"))</f>
        <v/>
      </c>
      <c r="H103" s="41">
        <f>IF(D103="Provisional include",IFERROR(INDEX('Texto_completo_192'!$J$2:$J$193,MATCH(A103,'Texto_completo_192'!$A$2:$A$193,0)),"Pending adjudication"),IF(D103="Report not retrieved","Report not retrieved","Not applicable"))</f>
        <v/>
      </c>
      <c r="I103" s="41" t="str"/>
      <c r="J103" s="41" t="inlineStr">
        <is>
          <t>No estudia ASD en el sentido del protocolo, usa otro significado de ASD o aborda otra población/resultado sin aplicación pertinente al proceso ASD.</t>
        </is>
      </c>
      <c r="K103" s="43" t="n"/>
      <c r="L103" s="43" t="n"/>
      <c r="M103" s="98" t="n">
        <v>2026</v>
      </c>
      <c r="N103" s="41" t="inlineStr">
        <is>
          <t>Early Detection of Alzheimer's Disease and Related Dementias From Spontaneous Speech Using Foundation Speech and Language Models: Comparative Evaluation</t>
        </is>
      </c>
      <c r="O103" s="43" t="inlineStr">
        <is>
          <t>Jingyu Li and Lingchao Mao and Xi Mao and Hairong Wang and Zhendong Wang and Xuelei Sherry Ni</t>
        </is>
      </c>
      <c r="P103" s="43" t="inlineStr">
        <is>
          <t>10.2196/79411</t>
        </is>
      </c>
      <c r="Q103" s="41" t="inlineStr">
        <is>
          <t>JMIR Formative Research</t>
        </is>
      </c>
      <c r="R103" s="43" t="inlineStr">
        <is>
          <t>article</t>
        </is>
      </c>
      <c r="S103" s="43" t="inlineStr">
        <is>
          <t>JMIR Publications Inc.</t>
        </is>
      </c>
      <c r="T103" s="43" t="inlineStr">
        <is>
          <t>https://doi.org/10.2196/79411</t>
        </is>
      </c>
      <c r="U103" s="41" t="str"/>
      <c r="V103" s="43" t="inlineStr">
        <is>
          <t>Background: Alzheimer's disease and related dementias (ADRD) are progressive neurodegenerative conditions where early detection is critical for timely intervention and care planning. However, current diagnostic methods are often inaccessible, costly, and delayed, especially for underserved populations. There is a growing need for scalable, noninvasive tools that can support timely diagnosis. Spontaneous speech contains rich acoustic and linguistic markers that can serve as noninvasive behavioral markers for cognitive decline. Foundation models, pretrained on large-scale audio or text data, generate high-dimensional embeddings that encode rich contextual and acoustic information. Objective: This study benchmarks open-source foundation language and speech models to evaluate their effectiveness in detecting ADRD from spontaneous speech as a potential solution for early, noninvasive, and scalable ADRD detection. Methods: In this study, we used the Pioneering Research for Early Prediction of Alzheimer’s and Related Dementias EUREKA (PREPARE) Challenge dataset, which consists of audio recordings from over 1600 participants with 3 distinct categories of cognitive decline: healthy control (HC), mild cognitive impairment (MCI), and Alzheimer's disease (AD). We further excluded samples that are non-English, nonspontaneous speech, or of poor quality. Our final samples included 703 (59.13%) HC, 81 (6.81%) MCI, and 405 (34.06%) AD cases. We systematically benchmarked 18 open-source foundation speech and language models to classify cognitive status into 3 categories (HC, MCI, or AD). Post hoc interpretability analysis was performed for the best-performing model using Shapley additive explanations linking high-dimensional embeddings with explainable acoustic and linguistic markers. Results: Whisper-medium model achieved the highest performance among speech models at 0.731 accuracy and 0.802 area under the curve, while Bidirectional Encoder Representations from Transformers with pause annotation achieved the top accuracy of 0.662 and 0.744 area under the curve among language models. Overall, ADRD detection based on state-of-the-art automatic speech recognition model-generated audio-embeddings outperformed other models, and the inclusion of nonsemantic information, such as pause patterns, consistently improved the classification performance of text-embedding–based models. Conclusions: Our work presents a comprehensive comparative evaluation of state-of-the-art speech and language models for AD and MCI detection on a large, clinically relevant dataset. Embeddings derived from acoustic models, which capture both semantic and acoustic information, show promising performance and highlight the potential for developing a more scalable, noninvasive, and cost-effective early detection tool for ADRD.</t>
        </is>
      </c>
      <c r="W103" s="43" t="inlineStr">
        <is>
          <t>title_abstract_plus_targeted_primary_source_verification</t>
        </is>
      </c>
      <c r="X103" s="43" t="inlineStr">
        <is>
          <t>doi:10.2196/79411</t>
        </is>
      </c>
      <c r="Y103" s="43">
        <f>COUNTIF($A$2:$A$431,A103)</f>
        <v/>
      </c>
      <c r="Z103" s="41">
        <f>IF(D103="Provisional include",IFERROR(IF(INDEX('Texto_completo_192'!$K$2:$K$193,MATCH(A103,'Texto_completo_192'!$A$2:$A$193,0))=0,"",INDEX('Texto_completo_192'!$K$2:$K$193,MATCH(A103,'Texto_completo_192'!$A$2:$A$193,0))),""),IF(D103="Excluded",J103,""))</f>
        <v/>
      </c>
      <c r="AA103" s="43">
        <f>IF(D103="Provisional include",IFERROR(IF(INDEX('Texto_completo_192'!$L$2:$L$193,MATCH(A103,'Texto_completo_192'!$A$2:$A$193,0))=0,"",INDEX('Texto_completo_192'!$L$2:$L$193,MATCH(A103,'Texto_completo_192'!$A$2:$A$193,0))),""),"")</f>
        <v/>
      </c>
      <c r="AB103" s="99">
        <f>IF(D103="Provisional include",IFERROR(IF(INDEX('Texto_completo_192'!$M$2:$M$193,MATCH(A103,'Texto_completo_192'!$A$2:$A$193,0))=0,"",INDEX('Texto_completo_192'!$M$2:$M$193,MATCH(A103,'Texto_completo_192'!$A$2:$A$193,0))),""),"")</f>
        <v/>
      </c>
    </row>
    <row r="104" ht="34" customHeight="1">
      <c r="A104" s="98" t="n">
        <v>103</v>
      </c>
      <c r="B104" s="43" t="inlineStr">
        <is>
          <t>include_after_title_abstract_screen</t>
        </is>
      </c>
      <c r="C104" s="41" t="inlineStr">
        <is>
          <t>Incluir provisionalmente</t>
        </is>
      </c>
      <c r="D104" s="43" t="inlineStr">
        <is>
          <t>Provisional include</t>
        </is>
      </c>
      <c r="E104" s="43" t="inlineStr">
        <is>
          <t>Sí</t>
        </is>
      </c>
      <c r="F104" s="43" t="inlineStr">
        <is>
          <t>Title/abstract screening</t>
        </is>
      </c>
      <c r="G104" s="41">
        <f>IF(D104="Provisional include",IFERROR(INDEX('Texto_completo_192'!$H$2:$H$193,MATCH(A104,'Texto_completo_192'!$A$2:$A$193,0)),"Not recorded"),IF(D104="Report not retrieved","Not retrieved","Not applicable"))</f>
        <v/>
      </c>
      <c r="H104" s="41">
        <f>IF(D104="Provisional include",IFERROR(INDEX('Texto_completo_192'!$J$2:$J$193,MATCH(A104,'Texto_completo_192'!$A$2:$A$193,0)),"Pending adjudication"),IF(D104="Report not retrieved","Report not retrieved","Not applicable"))</f>
        <v/>
      </c>
      <c r="I104" s="41" t="str"/>
      <c r="J104" s="41" t="inlineStr">
        <is>
          <t>Estudio primario o implementación/evaluación empírica de IA, aprendizaje automático o modelado computacional aplicado a ASD, riesgo, caracterización, apoyo o intervención.</t>
        </is>
      </c>
      <c r="K104" s="43" t="n"/>
      <c r="L104" s="43" t="n"/>
      <c r="M104" s="98" t="n">
        <v>2025</v>
      </c>
      <c r="N104" s="41" t="inlineStr">
        <is>
          <t>Early fusion for Autism classification with biomarker detection using rs-fMRI and phenotypic data</t>
        </is>
      </c>
      <c r="O104" s="43" t="inlineStr">
        <is>
          <t>Vaishali Chawla and Bharti Rana</t>
        </is>
      </c>
      <c r="P104" s="43" t="inlineStr">
        <is>
          <t>10.1016/j.bspc.2025.108020</t>
        </is>
      </c>
      <c r="Q104" s="41" t="inlineStr">
        <is>
          <t>Biomedical Signal Processing and Control</t>
        </is>
      </c>
      <c r="R104" s="43" t="inlineStr">
        <is>
          <t>article</t>
        </is>
      </c>
      <c r="S104" s="43" t="inlineStr">
        <is>
          <t>Elsevier Ltd</t>
        </is>
      </c>
      <c r="T104" s="43" t="inlineStr">
        <is>
          <t>https://www.sciencedirect.com/science/article/pii/S1746809425005312</t>
        </is>
      </c>
      <c r="U104" s="41" t="str"/>
      <c r="V104" s="43" t="inlineStr">
        <is>
          <t>Autism Spectrum Disorder (ASD) is a neurodevelopmental disorder affecting approximately 1% of people worldwide. Traditional diagnosis of ASD relies on subjective questionnaire-based assessments, whereas neuroimaging, particularly resting-state functional MRI (rs-fMRI), offers an objective approach for automated detection and improved accuracy. This paper proposes an end-to-end machine learning-based ASD diagnostic model that (i) integrates phenotypic and rs-fMRI data through early fusion, (ii) addresses high data dimensionality using principal component analysis (PCA) and convolutional autoencoder (AE), and (iii) leverages explainable Artificial Intelligence approaches to identify potential biomarkers. We evaluate the proposed model on the Autism Brain Imaging Data Exchange (ABIDE 1), a publicly available multisite dataset. To assess its effectiveness and generalizability, we conduct experiments on combined and individual site data, perform leave-one-site-out evaluations, and analyze the impact of dimensionality reduction techniques. We first train the model on combined data from all sites, achieving 64.9% accuracy with logistic regression. Next, we train and evaluate it on individual sites, with KKI yielding the highest accuracy of 83%. A leave-one-site-out evaluation is further performed to assess the model's generalizability across different sites, achieving the best accuracy of 65.3% with the SVM classifier using a linear kernel. Overall, we observe that the performance of convolutional AE is superior to PCA. Key regions such as the superior frontal gyrus, precuneus cortex, and some vital functional connections such as Brain Stem - Cerebellum were identified as potential biomarkers for the diagnosis of ASD. These findings offer significant clinical value, aiding clinicians in more reliable diagnoses.</t>
        </is>
      </c>
      <c r="W104" s="43" t="inlineStr">
        <is>
          <t>title_abstract_plus_targeted_primary_source_verification</t>
        </is>
      </c>
      <c r="X104" s="43" t="inlineStr">
        <is>
          <t>doi:10.1016/j.bspc.2025.108020</t>
        </is>
      </c>
      <c r="Y104" s="43">
        <f>COUNTIF($A$2:$A$431,A104)</f>
        <v/>
      </c>
      <c r="Z104" s="41">
        <f>IF(D104="Provisional include",IFERROR(IF(INDEX('Texto_completo_192'!$K$2:$K$193,MATCH(A104,'Texto_completo_192'!$A$2:$A$193,0))=0,"",INDEX('Texto_completo_192'!$K$2:$K$193,MATCH(A104,'Texto_completo_192'!$A$2:$A$193,0))),""),IF(D104="Excluded",J104,""))</f>
        <v/>
      </c>
      <c r="AA104" s="43">
        <f>IF(D104="Provisional include",IFERROR(IF(INDEX('Texto_completo_192'!$L$2:$L$193,MATCH(A104,'Texto_completo_192'!$A$2:$A$193,0))=0,"",INDEX('Texto_completo_192'!$L$2:$L$193,MATCH(A104,'Texto_completo_192'!$A$2:$A$193,0))),""),"")</f>
        <v/>
      </c>
      <c r="AB104" s="99">
        <f>IF(D104="Provisional include",IFERROR(IF(INDEX('Texto_completo_192'!$M$2:$M$193,MATCH(A104,'Texto_completo_192'!$A$2:$A$193,0))=0,"",INDEX('Texto_completo_192'!$M$2:$M$193,MATCH(A104,'Texto_completo_192'!$A$2:$A$193,0))),""),"")</f>
        <v/>
      </c>
    </row>
    <row r="105" ht="34" customHeight="1">
      <c r="A105" s="98" t="n">
        <v>104</v>
      </c>
      <c r="B105" s="43" t="inlineStr">
        <is>
          <t>exclude_secondary_or_nonempirical_publication</t>
        </is>
      </c>
      <c r="C105" s="41" t="inlineStr">
        <is>
          <t>Excluir: publicación secundaria/no empírica</t>
        </is>
      </c>
      <c r="D105" s="43" t="inlineStr">
        <is>
          <t>Excluded</t>
        </is>
      </c>
      <c r="E105" s="43" t="inlineStr">
        <is>
          <t>No</t>
        </is>
      </c>
      <c r="F105" s="43" t="inlineStr">
        <is>
          <t>Title/abstract screening</t>
        </is>
      </c>
      <c r="G105" s="41">
        <f>IF(D105="Provisional include",IFERROR(INDEX('Texto_completo_192'!$H$2:$H$193,MATCH(A105,'Texto_completo_192'!$A$2:$A$193,0)),"Not recorded"),IF(D105="Report not retrieved","Not retrieved","Not applicable"))</f>
        <v/>
      </c>
      <c r="H105" s="41">
        <f>IF(D105="Provisional include",IFERROR(INDEX('Texto_completo_192'!$J$2:$J$193,MATCH(A105,'Texto_completo_192'!$A$2:$A$193,0)),"Pending adjudication"),IF(D105="Report not retrieved","Report not retrieved","Not applicable"))</f>
        <v/>
      </c>
      <c r="I105" s="41" t="str"/>
      <c r="J105" s="41" t="inlineStr">
        <is>
          <t>Revisión, metaanálisis, encuesta de literatura, protocolo, perspectiva, carta, editorial o capítulo de síntesis sin estudio primario elegible.</t>
        </is>
      </c>
      <c r="K105" s="43" t="n"/>
      <c r="L105" s="43" t="n"/>
      <c r="M105" s="98" t="n">
        <v>2026</v>
      </c>
      <c r="N105" s="41" t="inlineStr">
        <is>
          <t>Assessing the Evolution and Influence of Medical Open Databases on Biomedical Research and Health Care Innovation: A 25-Year Perspective With a Focus on Privacy and Privacy-Enhancing Technologies</t>
        </is>
      </c>
      <c r="O105" s="43" t="inlineStr">
        <is>
          <t>Albert Yang and Mei Lien Pan and Henry Horng-Shing Lu and Chung Yueh Lien and Da Wei Wang and Chih Hsiung Chen and Der Cherng Tarng and Dau Ming Niu and Shih Hwa Chiou and Chun Ying Wu and Ying Chou Sun and Shih Ann Chen and Shuu Jiun Wang and Wayne Huey-Herng Sheu and Chi Hung Lin</t>
        </is>
      </c>
      <c r="P105" s="43" t="inlineStr">
        <is>
          <t>10.2196/58954</t>
        </is>
      </c>
      <c r="Q105" s="41" t="inlineStr">
        <is>
          <t>Journal of Medical Internet Research</t>
        </is>
      </c>
      <c r="R105" s="43" t="inlineStr">
        <is>
          <t>article</t>
        </is>
      </c>
      <c r="S105" s="43" t="inlineStr">
        <is>
          <t>JMIR Publications Inc.</t>
        </is>
      </c>
      <c r="T105" s="43" t="inlineStr">
        <is>
          <t>https://doi.org/10.2196/58954</t>
        </is>
      </c>
      <c r="U105" s="41" t="str"/>
      <c r="V105" s="43" t="inlineStr">
        <is>
          <t>The integration of medical open databases with artificial intelligence (AI) technologies marks a transformative era in biomedical research and health care innovation. Over the past 25 years, initiatives like PhysioNet have revolutionized data access, fostering unprecedented levels of collaboration and accelerating medical discoveries. This rise of medical open databases presents challenges, particularly in harmonizing research enablement with patient confidentiality. In response, privacy laws such as the Health Insurance Portability and Accountability Act have been established, and privacy-enhancing technologies have been adopted to maintain this delicate balance. Privacy-enhancing technologies, including differential privacy, secure multiparty computation, and notably, federated learning (FL), have become instrumental in safeguarding personal health information. FL, in particular, represents a significant advancement by enabling the development and training of AI models on decentralized data. In Taiwan, significant strides have been made in aligning with these global data-sharing and privacy standards. We have actively promoted the sharing of medical data through the development of dynamic consent systems. These systems enable individuals to control and adjust their data-sharing preferences, ensuring transparency and continuity of consent in the ever-evolving landscape of digital health. Despite the challenges associated with privacy protections, the benefits, including improved diagnostics and treatment, are substantial. The availability of open databases has notably accelerated AI research, leading to significant advancements in medical diagnostics and treatments. As the landscape of health care research continues to evolve with open science and FL, the role of medical open databases remains crucial in shaping the future of medicine, promising enhanced patient outcomes and fostering a global research community committed to ethical integrity and privacy.</t>
        </is>
      </c>
      <c r="W105" s="43" t="inlineStr">
        <is>
          <t>title_abstract_plus_targeted_primary_source_verification</t>
        </is>
      </c>
      <c r="X105" s="43" t="inlineStr">
        <is>
          <t>doi:10.2196/58954</t>
        </is>
      </c>
      <c r="Y105" s="43">
        <f>COUNTIF($A$2:$A$431,A105)</f>
        <v/>
      </c>
      <c r="Z105" s="41">
        <f>IF(D105="Provisional include",IFERROR(IF(INDEX('Texto_completo_192'!$K$2:$K$193,MATCH(A105,'Texto_completo_192'!$A$2:$A$193,0))=0,"",INDEX('Texto_completo_192'!$K$2:$K$193,MATCH(A105,'Texto_completo_192'!$A$2:$A$193,0))),""),IF(D105="Excluded",J105,""))</f>
        <v/>
      </c>
      <c r="AA105" s="43">
        <f>IF(D105="Provisional include",IFERROR(IF(INDEX('Texto_completo_192'!$L$2:$L$193,MATCH(A105,'Texto_completo_192'!$A$2:$A$193,0))=0,"",INDEX('Texto_completo_192'!$L$2:$L$193,MATCH(A105,'Texto_completo_192'!$A$2:$A$193,0))),""),"")</f>
        <v/>
      </c>
      <c r="AB105" s="99">
        <f>IF(D105="Provisional include",IFERROR(IF(INDEX('Texto_completo_192'!$M$2:$M$193,MATCH(A105,'Texto_completo_192'!$A$2:$A$193,0))=0,"",INDEX('Texto_completo_192'!$M$2:$M$193,MATCH(A105,'Texto_completo_192'!$A$2:$A$193,0))),""),"")</f>
        <v/>
      </c>
    </row>
    <row r="106" ht="34" customHeight="1">
      <c r="A106" s="98" t="n">
        <v>105</v>
      </c>
      <c r="B106" s="43" t="inlineStr">
        <is>
          <t>exclude_out_of_scope_topic_or_population</t>
        </is>
      </c>
      <c r="C106" s="41" t="inlineStr">
        <is>
          <t>Excluir: tema/población fuera de alcance</t>
        </is>
      </c>
      <c r="D106" s="43" t="inlineStr">
        <is>
          <t>Excluded</t>
        </is>
      </c>
      <c r="E106" s="43" t="inlineStr">
        <is>
          <t>No</t>
        </is>
      </c>
      <c r="F106" s="43" t="inlineStr">
        <is>
          <t>Title/abstract screening</t>
        </is>
      </c>
      <c r="G106" s="41">
        <f>IF(D106="Provisional include",IFERROR(INDEX('Texto_completo_192'!$H$2:$H$193,MATCH(A106,'Texto_completo_192'!$A$2:$A$193,0)),"Not recorded"),IF(D106="Report not retrieved","Not retrieved","Not applicable"))</f>
        <v/>
      </c>
      <c r="H106" s="41">
        <f>IF(D106="Provisional include",IFERROR(INDEX('Texto_completo_192'!$J$2:$J$193,MATCH(A106,'Texto_completo_192'!$A$2:$A$193,0)),"Pending adjudication"),IF(D106="Report not retrieved","Report not retrieved","Not applicable"))</f>
        <v/>
      </c>
      <c r="I106" s="41" t="str"/>
      <c r="J106" s="41" t="inlineStr">
        <is>
          <t>No estudia ASD en el sentido del protocolo, usa otro significado de ASD o aborda otra población/resultado sin aplicación pertinente al proceso ASD.</t>
        </is>
      </c>
      <c r="K106" s="43" t="n"/>
      <c r="L106" s="43" t="n"/>
      <c r="M106" s="98" t="n">
        <v>2026</v>
      </c>
      <c r="N106" s="41" t="inlineStr">
        <is>
          <t>Large Language Models for Psychiatric Diagnosis Based on Multicenter Real-World Clinical Records: Comparative Study</t>
        </is>
      </c>
      <c r="O106" s="43" t="inlineStr">
        <is>
          <t>Maoqian Sun and Jia Yu and Zhuhong Long and Yun Yang and Tao Xiao and Jiaquan Liang and Jun Feng and Huaili Deng and Guoping Huang</t>
        </is>
      </c>
      <c r="P106" s="43" t="inlineStr">
        <is>
          <t>10.2196/77699</t>
        </is>
      </c>
      <c r="Q106" s="41" t="inlineStr">
        <is>
          <t>JMIR Medical Informatics</t>
        </is>
      </c>
      <c r="R106" s="43" t="inlineStr">
        <is>
          <t>article</t>
        </is>
      </c>
      <c r="S106" s="43" t="inlineStr">
        <is>
          <t>JMIR Publications Inc.</t>
        </is>
      </c>
      <c r="T106" s="43" t="inlineStr">
        <is>
          <t>https://doi.org/10.2196/77699</t>
        </is>
      </c>
      <c r="U106" s="41" t="str"/>
      <c r="V106" s="43" t="inlineStr">
        <is>
          <t>Background: Psychiatric disorders are diagnostically challenging and often rely on subjective clinical judgment, particularly in resource-limited settings. Large language models (LLMs) have demonstrated potential in supporting psychiatric diagnosis; however, robust evidence from large-scale, real-world clinical data remains limited. Objective: This study aimed to evaluate and compare the diagnostic performance of multiple LLMs for psychiatric disorders using multicenter real-world electronic health records (EHRs). Methods: We retrospectively analyzed 9923 inpatient EHRs collected from 6 psychiatric centers across China, encompassing all ICD-10 (International Statistical Classification of Diseases, Tenth Revision) psychiatric categories. In total, 3 LLMs—GPT-4.0 (OpenAI), GPT-3.5 (OpenAI), and GLM-4-Plus (Zhipu AI)—were evaluated against physician-confirmed discharge diagnoses. Diagnostic performance was assessed using strict accuracy criteria and lenient classification metrics, with subgroup analyses conducted across diagnostic categories and age groups. Results: GPT-4.0 achieved the highest overall strict diagnostic accuracy (71.7%) and the highest weighted F1-score under lenient evaluation (0.881), particularly for high-prevalence disorders, such as mood disorders and schizophrenia spectrum disorders. Diagnostic performance varied across age groups, with the highest accuracy observed in older adult patients (up to 79.5%) and lower accuracy in adolescents. Across centers, model performance remained stable, with no significant intercenter differences. Conclusions: LLMs—especially GPT-4.0—demonstrate promising capability in supporting psychiatric diagnosis using real-world EHRs. However, diagnostic performance varies by age group and disorder category. LLMs should be regarded as assistive tools rather than replacements for clinical judgment, and further validation is needed before routine clinical implementation.</t>
        </is>
      </c>
      <c r="W106" s="43" t="inlineStr">
        <is>
          <t>title_abstract_plus_targeted_primary_source_verification</t>
        </is>
      </c>
      <c r="X106" s="43" t="inlineStr">
        <is>
          <t>doi:10.2196/77699</t>
        </is>
      </c>
      <c r="Y106" s="43">
        <f>COUNTIF($A$2:$A$431,A106)</f>
        <v/>
      </c>
      <c r="Z106" s="41">
        <f>IF(D106="Provisional include",IFERROR(IF(INDEX('Texto_completo_192'!$K$2:$K$193,MATCH(A106,'Texto_completo_192'!$A$2:$A$193,0))=0,"",INDEX('Texto_completo_192'!$K$2:$K$193,MATCH(A106,'Texto_completo_192'!$A$2:$A$193,0))),""),IF(D106="Excluded",J106,""))</f>
        <v/>
      </c>
      <c r="AA106" s="43">
        <f>IF(D106="Provisional include",IFERROR(IF(INDEX('Texto_completo_192'!$L$2:$L$193,MATCH(A106,'Texto_completo_192'!$A$2:$A$193,0))=0,"",INDEX('Texto_completo_192'!$L$2:$L$193,MATCH(A106,'Texto_completo_192'!$A$2:$A$193,0))),""),"")</f>
        <v/>
      </c>
      <c r="AB106" s="99">
        <f>IF(D106="Provisional include",IFERROR(IF(INDEX('Texto_completo_192'!$M$2:$M$193,MATCH(A106,'Texto_completo_192'!$A$2:$A$193,0))=0,"",INDEX('Texto_completo_192'!$M$2:$M$193,MATCH(A106,'Texto_completo_192'!$A$2:$A$193,0))),""),"")</f>
        <v/>
      </c>
    </row>
    <row r="107" ht="34" customHeight="1">
      <c r="A107" s="98" t="n">
        <v>106</v>
      </c>
      <c r="B107" s="43" t="inlineStr">
        <is>
          <t>already_in_current_276</t>
        </is>
      </c>
      <c r="C107" s="41" t="inlineStr">
        <is>
          <t>No agregar: ya está en los 276</t>
        </is>
      </c>
      <c r="D107" s="43" t="inlineStr">
        <is>
          <t>Already in base 276</t>
        </is>
      </c>
      <c r="E107" s="43" t="inlineStr">
        <is>
          <t>No</t>
        </is>
      </c>
      <c r="F107" s="43" t="inlineStr">
        <is>
          <t>Deduplication against base corpus</t>
        </is>
      </c>
      <c r="G107" s="41">
        <f>IF(D107="Provisional include",IFERROR(INDEX('Texto_completo_192'!$H$2:$H$193,MATCH(A107,'Texto_completo_192'!$A$2:$A$193,0)),"Not recorded"),IF(D107="Report not retrieved","Not retrieved","Not applicable"))</f>
        <v/>
      </c>
      <c r="H107" s="41">
        <f>IF(D107="Provisional include",IFERROR(INDEX('Texto_completo_192'!$J$2:$J$193,MATCH(A107,'Texto_completo_192'!$A$2:$A$193,0)),"Pending adjudication"),IF(D107="Report not retrieved","Report not retrieved","Not applicable"))</f>
        <v/>
      </c>
      <c r="I107" s="41" t="str"/>
      <c r="J107" s="41" t="inlineStr">
        <is>
          <t>Coincidencia por DOI o título normalizado con el corpus analítico vigente de 276 estudios.</t>
        </is>
      </c>
      <c r="K107" s="43" t="n"/>
      <c r="L107" s="43" t="n">
        <v>266</v>
      </c>
      <c r="M107" s="98" t="n">
        <v>2025</v>
      </c>
      <c r="N107" s="41" t="inlineStr">
        <is>
          <t>Prenatal exposure to criteria air pollution and traffic-related air toxics and risk of autism spectrum disorder: A population-based cohort study of California births (1990–2018)</t>
        </is>
      </c>
      <c r="O107" s="43" t="inlineStr">
        <is>
          <t>Karl O'Sharkey and Sanjali Mitra and Ting Chow and Seung a. Paik and Laura Thompson and Jason Su and Myles Cockburn and Beate Ritz</t>
        </is>
      </c>
      <c r="P107" s="43" t="inlineStr">
        <is>
          <t>10.1016/j.envint.2025.109562</t>
        </is>
      </c>
      <c r="Q107" s="41" t="inlineStr">
        <is>
          <t>Environment International</t>
        </is>
      </c>
      <c r="R107" s="43" t="inlineStr">
        <is>
          <t>article</t>
        </is>
      </c>
      <c r="S107" s="43" t="inlineStr">
        <is>
          <t>Elsevier Ltd</t>
        </is>
      </c>
      <c r="T107" s="43" t="inlineStr">
        <is>
          <t>https://www.sciencedirect.com/science/article/pii/S0160412025003137</t>
        </is>
      </c>
      <c r="U107" s="41" t="str"/>
      <c r="V107" s="43" t="inlineStr">
        <is>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is>
      </c>
      <c r="W107" s="43" t="inlineStr">
        <is>
          <t>title_abstract_plus_targeted_primary_source_verification</t>
        </is>
      </c>
      <c r="X107" s="43" t="inlineStr">
        <is>
          <t>doi:10.1016/j.envint.2025.109562</t>
        </is>
      </c>
      <c r="Y107" s="43">
        <f>COUNTIF($A$2:$A$431,A107)</f>
        <v/>
      </c>
      <c r="Z107" s="41">
        <f>IF(D107="Provisional include",IFERROR(IF(INDEX('Texto_completo_192'!$K$2:$K$193,MATCH(A107,'Texto_completo_192'!$A$2:$A$193,0))=0,"",INDEX('Texto_completo_192'!$K$2:$K$193,MATCH(A107,'Texto_completo_192'!$A$2:$A$193,0))),""),IF(D107="Excluded",J107,""))</f>
        <v/>
      </c>
      <c r="AA107" s="43">
        <f>IF(D107="Provisional include",IFERROR(IF(INDEX('Texto_completo_192'!$L$2:$L$193,MATCH(A107,'Texto_completo_192'!$A$2:$A$193,0))=0,"",INDEX('Texto_completo_192'!$L$2:$L$193,MATCH(A107,'Texto_completo_192'!$A$2:$A$193,0))),""),"")</f>
        <v/>
      </c>
      <c r="AB107" s="99">
        <f>IF(D107="Provisional include",IFERROR(IF(INDEX('Texto_completo_192'!$M$2:$M$193,MATCH(A107,'Texto_completo_192'!$A$2:$A$193,0))=0,"",INDEX('Texto_completo_192'!$M$2:$M$193,MATCH(A107,'Texto_completo_192'!$A$2:$A$193,0))),""),"")</f>
        <v/>
      </c>
    </row>
    <row r="108" ht="34" customHeight="1">
      <c r="A108" s="98" t="n">
        <v>107</v>
      </c>
      <c r="B108" s="43" t="inlineStr">
        <is>
          <t>exclude_secondary_or_nonempirical_publication</t>
        </is>
      </c>
      <c r="C108" s="41" t="inlineStr">
        <is>
          <t>Excluir: publicación secundaria/no empírica</t>
        </is>
      </c>
      <c r="D108" s="43" t="inlineStr">
        <is>
          <t>Excluded</t>
        </is>
      </c>
      <c r="E108" s="43" t="inlineStr">
        <is>
          <t>No</t>
        </is>
      </c>
      <c r="F108" s="43" t="inlineStr">
        <is>
          <t>Title/abstract screening</t>
        </is>
      </c>
      <c r="G108" s="41">
        <f>IF(D108="Provisional include",IFERROR(INDEX('Texto_completo_192'!$H$2:$H$193,MATCH(A108,'Texto_completo_192'!$A$2:$A$193,0)),"Not recorded"),IF(D108="Report not retrieved","Not retrieved","Not applicable"))</f>
        <v/>
      </c>
      <c r="H108" s="41">
        <f>IF(D108="Provisional include",IFERROR(INDEX('Texto_completo_192'!$J$2:$J$193,MATCH(A108,'Texto_completo_192'!$A$2:$A$193,0)),"Pending adjudication"),IF(D108="Report not retrieved","Report not retrieved","Not applicable"))</f>
        <v/>
      </c>
      <c r="I108" s="41" t="str"/>
      <c r="J108" s="41" t="inlineStr">
        <is>
          <t>Revisión, metaanálisis, encuesta de literatura, protocolo, perspectiva, carta, editorial o capítulo de síntesis sin estudio primario elegible.</t>
        </is>
      </c>
      <c r="K108" s="43" t="n"/>
      <c r="L108" s="43" t="n"/>
      <c r="M108" s="98" t="n">
        <v>2026</v>
      </c>
      <c r="N108" s="41" t="inlineStr">
        <is>
          <t>Developing and Validating Measures of Structural Ableism to Improve Health Outcomes for the Disability Community: Protocol for a Mixed Methods Study</t>
        </is>
      </c>
      <c r="O108" s="43" t="inlineStr">
        <is>
          <t>Rupa S Valdez and Bonnielin K Swenor and Franz Castro and Caroline Cerilli and Bailey A Middleton and Kara S Fitzgibbon and Ashley Shew and Varshini Varadaraj and Hari Srinivasan and Diana Cejas</t>
        </is>
      </c>
      <c r="P108" s="43" t="inlineStr">
        <is>
          <t>10.2196/86976</t>
        </is>
      </c>
      <c r="Q108" s="41" t="inlineStr">
        <is>
          <t>JMIR Research Protocols</t>
        </is>
      </c>
      <c r="R108" s="43" t="inlineStr">
        <is>
          <t>article</t>
        </is>
      </c>
      <c r="S108" s="43" t="inlineStr">
        <is>
          <t>JMIR Publications Inc.</t>
        </is>
      </c>
      <c r="T108" s="43" t="inlineStr">
        <is>
          <t>https://doi.org/10.2196/86976</t>
        </is>
      </c>
      <c r="U108" s="41" t="str"/>
      <c r="V108" s="43" t="n"/>
      <c r="W108" s="43" t="inlineStr">
        <is>
          <t>title_abstract_plus_targeted_primary_source_verification</t>
        </is>
      </c>
      <c r="X108" s="43" t="inlineStr">
        <is>
          <t>doi:10.2196/86976</t>
        </is>
      </c>
      <c r="Y108" s="43">
        <f>COUNTIF($A$2:$A$431,A108)</f>
        <v/>
      </c>
      <c r="Z108" s="41">
        <f>IF(D108="Provisional include",IFERROR(IF(INDEX('Texto_completo_192'!$K$2:$K$193,MATCH(A108,'Texto_completo_192'!$A$2:$A$193,0))=0,"",INDEX('Texto_completo_192'!$K$2:$K$193,MATCH(A108,'Texto_completo_192'!$A$2:$A$193,0))),""),IF(D108="Excluded",J108,""))</f>
        <v/>
      </c>
      <c r="AA108" s="43">
        <f>IF(D108="Provisional include",IFERROR(IF(INDEX('Texto_completo_192'!$L$2:$L$193,MATCH(A108,'Texto_completo_192'!$A$2:$A$193,0))=0,"",INDEX('Texto_completo_192'!$L$2:$L$193,MATCH(A108,'Texto_completo_192'!$A$2:$A$193,0))),""),"")</f>
        <v/>
      </c>
      <c r="AB108" s="99">
        <f>IF(D108="Provisional include",IFERROR(IF(INDEX('Texto_completo_192'!$M$2:$M$193,MATCH(A108,'Texto_completo_192'!$A$2:$A$193,0))=0,"",INDEX('Texto_completo_192'!$M$2:$M$193,MATCH(A108,'Texto_completo_192'!$A$2:$A$193,0))),""),"")</f>
        <v/>
      </c>
    </row>
    <row r="109" ht="34" customHeight="1">
      <c r="A109" s="98" t="n">
        <v>108</v>
      </c>
      <c r="B109" s="43" t="inlineStr">
        <is>
          <t>include_after_title_abstract_screen</t>
        </is>
      </c>
      <c r="C109" s="41" t="inlineStr">
        <is>
          <t>Incluir provisionalmente</t>
        </is>
      </c>
      <c r="D109" s="43" t="inlineStr">
        <is>
          <t>Provisional include</t>
        </is>
      </c>
      <c r="E109" s="43" t="inlineStr">
        <is>
          <t>Sí</t>
        </is>
      </c>
      <c r="F109" s="43" t="inlineStr">
        <is>
          <t>Title/abstract screening</t>
        </is>
      </c>
      <c r="G109" s="41">
        <f>IF(D109="Provisional include",IFERROR(INDEX('Texto_completo_192'!$H$2:$H$193,MATCH(A109,'Texto_completo_192'!$A$2:$A$193,0)),"Not recorded"),IF(D109="Report not retrieved","Not retrieved","Not applicable"))</f>
        <v/>
      </c>
      <c r="H109" s="41">
        <f>IF(D109="Provisional include",IFERROR(INDEX('Texto_completo_192'!$J$2:$J$193,MATCH(A109,'Texto_completo_192'!$A$2:$A$193,0)),"Pending adjudication"),IF(D109="Report not retrieved","Report not retrieved","Not applicable"))</f>
        <v/>
      </c>
      <c r="I109" s="41" t="str"/>
      <c r="J109" s="41" t="inlineStr">
        <is>
          <t>Estudio primario o implementación/evaluación empírica de IA, aprendizaje automático o modelado computacional aplicado a ASD, riesgo, caracterización, apoyo o intervención.</t>
        </is>
      </c>
      <c r="K109" s="43" t="n"/>
      <c r="L109" s="43" t="n"/>
      <c r="M109" s="98" t="n">
        <v>2025</v>
      </c>
      <c r="N109" s="41" t="inlineStr">
        <is>
          <t>Awareness with Machine: Hybrid Approach to Detecting ASD with a Clustering</t>
        </is>
      </c>
      <c r="O109" s="43" t="inlineStr">
        <is>
          <t>Gozde Karatas Baydogmus and Onder Demir</t>
        </is>
      </c>
      <c r="P109" s="43" t="inlineStr">
        <is>
          <t>10.32604/cmc.2025.062643</t>
        </is>
      </c>
      <c r="Q109" s="41" t="inlineStr">
        <is>
          <t>Computers, Materials and Continua</t>
        </is>
      </c>
      <c r="R109" s="43" t="inlineStr">
        <is>
          <t>article</t>
        </is>
      </c>
      <c r="S109" s="43" t="inlineStr">
        <is>
          <t>Tech Science Press</t>
        </is>
      </c>
      <c r="T109" s="43" t="inlineStr">
        <is>
          <t>https://www.sciencedirect.com/science/article/pii/S1546221825006277</t>
        </is>
      </c>
      <c r="U109" s="41" t="str"/>
      <c r="V109" s="43" t="inlineStr">
        <is>
          <t>Detection of Autism Spectrum Disorder (ASD) is a crucial area of research, representing a foundational aspect of psychological studies. The advancement of technology and the widespread adoption of machine learning methodologies have brought significant attention to this field in recent years. Interdisciplinary efforts have further propelled research into detection methods. Consequently, this study aims to contribute to both the fields of psychology and computer science. Specifically, the goal is to apply machine learning techniques to limited data for the detection of Autism Spectrum Disorder. This study is structured into two distinct phases: data preprocessing and classification. In the data preprocessing phase, four datasets—Toddler, Children, Adolescent, and Adult—were converted into numerical form, adjusted as necessary, and subsequently clustered. Clustering was performed using six different methods: K-means, agglomerative, DBSCAN (Density-Based Spatial Clustering of Applications with Noise), mean shift, spectral, and Birch. In the second phase, the clustered ASD data were classified. The model’s accuracy was assessed using 5-fold cross-validation to ensure robust evaluation. In total, ten distinct machine learning algorithms were employed. The findings indicate that all clustering methods demonstrated success with various classifiers. Notably, the K-means algorithm emerged as particularly effective, achieving consistent and significant results across all datasets. This study is expected to serve as a guide for improving ASD detection performance, even with minimal data availability.</t>
        </is>
      </c>
      <c r="W109" s="43" t="inlineStr">
        <is>
          <t>title_abstract_plus_targeted_primary_source_verification</t>
        </is>
      </c>
      <c r="X109" s="43" t="inlineStr">
        <is>
          <t>doi:10.32604/cmc.2025.062643</t>
        </is>
      </c>
      <c r="Y109" s="43">
        <f>COUNTIF($A$2:$A$431,A109)</f>
        <v/>
      </c>
      <c r="Z109" s="41">
        <f>IF(D109="Provisional include",IFERROR(IF(INDEX('Texto_completo_192'!$K$2:$K$193,MATCH(A109,'Texto_completo_192'!$A$2:$A$193,0))=0,"",INDEX('Texto_completo_192'!$K$2:$K$193,MATCH(A109,'Texto_completo_192'!$A$2:$A$193,0))),""),IF(D109="Excluded",J109,""))</f>
        <v/>
      </c>
      <c r="AA109" s="43">
        <f>IF(D109="Provisional include",IFERROR(IF(INDEX('Texto_completo_192'!$L$2:$L$193,MATCH(A109,'Texto_completo_192'!$A$2:$A$193,0))=0,"",INDEX('Texto_completo_192'!$L$2:$L$193,MATCH(A109,'Texto_completo_192'!$A$2:$A$193,0))),""),"")</f>
        <v/>
      </c>
      <c r="AB109" s="99">
        <f>IF(D109="Provisional include",IFERROR(IF(INDEX('Texto_completo_192'!$M$2:$M$193,MATCH(A109,'Texto_completo_192'!$A$2:$A$193,0))=0,"",INDEX('Texto_completo_192'!$M$2:$M$193,MATCH(A109,'Texto_completo_192'!$A$2:$A$193,0))),""),"")</f>
        <v/>
      </c>
    </row>
    <row r="110" ht="34" customHeight="1">
      <c r="A110" s="98" t="n">
        <v>109</v>
      </c>
      <c r="B110" s="43" t="inlineStr">
        <is>
          <t>exclude_out_of_scope_topic_or_population</t>
        </is>
      </c>
      <c r="C110" s="41" t="inlineStr">
        <is>
          <t>Excluir: tema/población fuera de alcance</t>
        </is>
      </c>
      <c r="D110" s="43" t="inlineStr">
        <is>
          <t>Excluded</t>
        </is>
      </c>
      <c r="E110" s="43" t="inlineStr">
        <is>
          <t>No</t>
        </is>
      </c>
      <c r="F110" s="43" t="inlineStr">
        <is>
          <t>Title/abstract screening</t>
        </is>
      </c>
      <c r="G110" s="41">
        <f>IF(D110="Provisional include",IFERROR(INDEX('Texto_completo_192'!$H$2:$H$193,MATCH(A110,'Texto_completo_192'!$A$2:$A$193,0)),"Not recorded"),IF(D110="Report not retrieved","Not retrieved","Not applicable"))</f>
        <v/>
      </c>
      <c r="H110" s="41">
        <f>IF(D110="Provisional include",IFERROR(INDEX('Texto_completo_192'!$J$2:$J$193,MATCH(A110,'Texto_completo_192'!$A$2:$A$193,0)),"Pending adjudication"),IF(D110="Report not retrieved","Report not retrieved","Not applicable"))</f>
        <v/>
      </c>
      <c r="I110" s="41" t="str"/>
      <c r="J110" s="41" t="inlineStr">
        <is>
          <t>No estudia ASD en el sentido del protocolo, usa otro significado de ASD o aborda otra población/resultado sin aplicación pertinente al proceso ASD.</t>
        </is>
      </c>
      <c r="K110" s="43" t="n"/>
      <c r="L110" s="43" t="n"/>
      <c r="M110" s="98" t="n">
        <v>2026</v>
      </c>
      <c r="N110" s="41" t="inlineStr">
        <is>
          <t>Balancing Privacy and Utility in Child and Adolescent Mental Health Services Research: Retrospective Cohort Study on Synthetic Data Generation</t>
        </is>
      </c>
      <c r="O110" s="43" t="inlineStr">
        <is>
          <t>Mounir Haizoune and Bennett L Leventhal and Dipendra Pant and Øystein Nytrø and Kaban Koochakpour and Roman A Koposov and Lars Ravn Øhlckers and Norbert Skokauskas</t>
        </is>
      </c>
      <c r="P110" s="43" t="inlineStr">
        <is>
          <t>10.2196/71819</t>
        </is>
      </c>
      <c r="Q110" s="41" t="inlineStr">
        <is>
          <t>JMIR Medical Informatics</t>
        </is>
      </c>
      <c r="R110" s="43" t="inlineStr">
        <is>
          <t>article</t>
        </is>
      </c>
      <c r="S110" s="43" t="inlineStr">
        <is>
          <t>JMIR Publications Inc.</t>
        </is>
      </c>
      <c r="T110" s="43" t="inlineStr">
        <is>
          <t>https://doi.org/10.2196/71819</t>
        </is>
      </c>
      <c r="U110" s="41" t="str"/>
      <c r="V110" s="43" t="inlineStr">
        <is>
          <t>Background: Electronic health records are essential for advancing research aimed at improving clinical outcomes. However, stringent data protection and privacy concerns severely limit the accessibility and use of real clinical data, particularly within Child and Adolescent Mental Health Services (CAMHS) involving vulnerable young individuals. This challenge can be effectively addressed through synthetic data generation, which safeguards individual privacy while facilitating comprehensive analyses of clinical information. Objective: This study aims to investigate whether hierarchical synthetic data generators (SDGs) can effectively replicate the statistical properties, preserve the utility, and maintain the privacy of real CAMHS clinical data, thereby enabling data sharing and broader access to research-ready datasets. Methods: This retrospective cohort study used electronic medical record data from 6924 distinct patients from CAMHS in Stavanger, Norway, comprising 7730 referral periods and 58,524 episodes of care. An 80%-20% split was used for training and testing. A hierarchical synthetic data generation model was trained to generate synthetic referral periods and associated episodes of care. Data quality was evaluated using SDMetrics for distribution (Kolmogorov-Smirnov Complement [KSC]/Total Variation Complement [TVC]), correlation (CorrelationSimilarity [CS]), and cardinality (CardinalityShapeSimilarity [CSS]) similarity. Privacy was evaluated using the Anonymeter library to simulate singling out, linkability, and inference reidentification attacks. Utility was assessed using the train synthetic test real (TSTR) pattern, comparing the predictive performance using precision-recall area under the curve [PRAUC] of models trained on synthetic vs real data for classifying the intensity of care. Results: The hierarchical SDG created highly reproducible synthetic CAMHS data. The average statistical similarity scores were high across all metrics: KSC/TVC at 0.92, CS at 0.77 (intertable CS at 0.75), and CSS at 0.92. The synthetic data also demonstrated a low risk under simulated privacy attacks on a control dataset (n=1546): the average success rate was 6/1546 (0.39%) for singling out and 77/1546 (5%) for multivariate attacks. The average linkability risk was 54/1546 (0.5%), and the highest inference risk for a sensitive variable was 2/1546 (0.12%). The classification model trained on synthetic data (TSTR) produced comparable predictive performance (PRAUC=0.40) to the model trained on real data (PRAUC=0.43) for classifying the intensity of care (low vs medium or higher). Shapley additive explanations analysis confirmed that the synthetic model’s explanations aligned with real-world insights, validating its ability to capture fundamental predictive patterns. Conclusions: Synthetic data can be used to build trust and promote collaboration among CAMHS researchers by offering access to extensive, representative samples with a low risk of patient identification. This approach expands the breadth of research while safeguarding patient privacy. Effective implementation of synthetic data generation depends on the model’s ability to accurately identify and replicate the complex, sequential patterns present in real data.</t>
        </is>
      </c>
      <c r="W110" s="43" t="inlineStr">
        <is>
          <t>title_abstract_plus_targeted_primary_source_verification</t>
        </is>
      </c>
      <c r="X110" s="43" t="inlineStr">
        <is>
          <t>doi:10.2196/71819</t>
        </is>
      </c>
      <c r="Y110" s="43">
        <f>COUNTIF($A$2:$A$431,A110)</f>
        <v/>
      </c>
      <c r="Z110" s="41">
        <f>IF(D110="Provisional include",IFERROR(IF(INDEX('Texto_completo_192'!$K$2:$K$193,MATCH(A110,'Texto_completo_192'!$A$2:$A$193,0))=0,"",INDEX('Texto_completo_192'!$K$2:$K$193,MATCH(A110,'Texto_completo_192'!$A$2:$A$193,0))),""),IF(D110="Excluded",J110,""))</f>
        <v/>
      </c>
      <c r="AA110" s="43">
        <f>IF(D110="Provisional include",IFERROR(IF(INDEX('Texto_completo_192'!$L$2:$L$193,MATCH(A110,'Texto_completo_192'!$A$2:$A$193,0))=0,"",INDEX('Texto_completo_192'!$L$2:$L$193,MATCH(A110,'Texto_completo_192'!$A$2:$A$193,0))),""),"")</f>
        <v/>
      </c>
      <c r="AB110" s="99">
        <f>IF(D110="Provisional include",IFERROR(IF(INDEX('Texto_completo_192'!$M$2:$M$193,MATCH(A110,'Texto_completo_192'!$A$2:$A$193,0))=0,"",INDEX('Texto_completo_192'!$M$2:$M$193,MATCH(A110,'Texto_completo_192'!$A$2:$A$193,0))),""),"")</f>
        <v/>
      </c>
    </row>
    <row r="111" ht="34" customHeight="1">
      <c r="A111" s="98" t="n">
        <v>110</v>
      </c>
      <c r="B111" s="43" t="inlineStr">
        <is>
          <t>include_after_title_abstract_screen</t>
        </is>
      </c>
      <c r="C111" s="41" t="inlineStr">
        <is>
          <t>Incluir provisionalmente</t>
        </is>
      </c>
      <c r="D111" s="43" t="inlineStr">
        <is>
          <t>Provisional include</t>
        </is>
      </c>
      <c r="E111" s="43" t="inlineStr">
        <is>
          <t>Sí</t>
        </is>
      </c>
      <c r="F111" s="43" t="inlineStr">
        <is>
          <t>Title/abstract screening</t>
        </is>
      </c>
      <c r="G111" s="41">
        <f>IF(D111="Provisional include",IFERROR(INDEX('Texto_completo_192'!$H$2:$H$193,MATCH(A111,'Texto_completo_192'!$A$2:$A$193,0)),"Not recorded"),IF(D111="Report not retrieved","Not retrieved","Not applicable"))</f>
        <v/>
      </c>
      <c r="H111" s="41">
        <f>IF(D111="Provisional include",IFERROR(INDEX('Texto_completo_192'!$J$2:$J$193,MATCH(A111,'Texto_completo_192'!$A$2:$A$193,0)),"Pending adjudication"),IF(D111="Report not retrieved","Report not retrieved","Not applicable"))</f>
        <v/>
      </c>
      <c r="I111" s="41" t="str"/>
      <c r="J111" s="41" t="inlineStr">
        <is>
          <t>Estudio primario o implementación/evaluación empírica de IA, aprendizaje automático o modelado computacional aplicado a ASD, riesgo, caracterización, apoyo o intervención.</t>
        </is>
      </c>
      <c r="K111" s="43" t="n"/>
      <c r="L111" s="43" t="n"/>
      <c r="M111" s="98" t="n">
        <v>2025</v>
      </c>
      <c r="N111" s="41" t="inlineStr">
        <is>
          <t>A deep learning model for diagnosing autism using brain time series</t>
        </is>
      </c>
      <c r="O111" s="43" t="inlineStr">
        <is>
          <t>Xianchen Wang and Can Pei and Jianbiao He and Jinyang Xu</t>
        </is>
      </c>
      <c r="P111" s="43" t="inlineStr">
        <is>
          <t>10.1016/j.neuroscience.2025.08.001</t>
        </is>
      </c>
      <c r="Q111" s="41" t="inlineStr">
        <is>
          <t>Neuroscience</t>
        </is>
      </c>
      <c r="R111" s="43" t="inlineStr">
        <is>
          <t>article</t>
        </is>
      </c>
      <c r="S111" s="43" t="inlineStr">
        <is>
          <t>Elsevier Ltd</t>
        </is>
      </c>
      <c r="T111" s="43" t="inlineStr">
        <is>
          <t>https://www.sciencedirect.com/science/article/pii/S0306452225008346</t>
        </is>
      </c>
      <c r="U111" s="41" t="str"/>
      <c r="V111" s="43" t="inlineStr">
        <is>
          <t>The early identification of autism is especially critical as it can significantly enhance the effectiveness of intervention strategies. However, the recognition task remains challenging due to the subtle differences between ASD patients and neurotypical individuals. The presented approach leverages a hybrid model that combines Long Short-Term Memory (LSTM) networks with an Attention mechanism, enabling the extraction of both long-term and short-term features for more accurate autism diagnosis. Additionally, we integrate a residual block with channel Attention to enhance feature fusion and mitigate the risk of network degradation. Innovatively, we introduce a sliding window-based data preprocessing method alongside a voting strategy and validate the framework using subject-level 5-fold cross-validation to ensure generalizability across data splits. Our model was evaluated on the Region of Interest (ROI) time series dataset from the Autism Brain Imaging Data Exchange (ABIDE), achieving 73.1 % accuracy on the DOS brain atlas and 81.1 % on the HO brain atlas—outperforming baseline models. Moreover, we constructed brain functional connectivity topological structures for both ASD patients and healthy individuals, providing valuable resources for future autism research.</t>
        </is>
      </c>
      <c r="W111" s="43" t="inlineStr">
        <is>
          <t>title_abstract_plus_targeted_primary_source_verification</t>
        </is>
      </c>
      <c r="X111" s="43" t="inlineStr">
        <is>
          <t>doi:10.1016/j.neuroscience.2025.08.001</t>
        </is>
      </c>
      <c r="Y111" s="43">
        <f>COUNTIF($A$2:$A$431,A111)</f>
        <v/>
      </c>
      <c r="Z111" s="41">
        <f>IF(D111="Provisional include",IFERROR(IF(INDEX('Texto_completo_192'!$K$2:$K$193,MATCH(A111,'Texto_completo_192'!$A$2:$A$193,0))=0,"",INDEX('Texto_completo_192'!$K$2:$K$193,MATCH(A111,'Texto_completo_192'!$A$2:$A$193,0))),""),IF(D111="Excluded",J111,""))</f>
        <v/>
      </c>
      <c r="AA111" s="43">
        <f>IF(D111="Provisional include",IFERROR(IF(INDEX('Texto_completo_192'!$L$2:$L$193,MATCH(A111,'Texto_completo_192'!$A$2:$A$193,0))=0,"",INDEX('Texto_completo_192'!$L$2:$L$193,MATCH(A111,'Texto_completo_192'!$A$2:$A$193,0))),""),"")</f>
        <v/>
      </c>
      <c r="AB111" s="99">
        <f>IF(D111="Provisional include",IFERROR(IF(INDEX('Texto_completo_192'!$M$2:$M$193,MATCH(A111,'Texto_completo_192'!$A$2:$A$193,0))=0,"",INDEX('Texto_completo_192'!$M$2:$M$193,MATCH(A111,'Texto_completo_192'!$A$2:$A$193,0))),""),"")</f>
        <v/>
      </c>
    </row>
    <row r="112" ht="34" customHeight="1">
      <c r="A112" s="98" t="n">
        <v>111</v>
      </c>
      <c r="B112" s="43" t="inlineStr">
        <is>
          <t>exclude_out_of_scope_topic_or_population</t>
        </is>
      </c>
      <c r="C112" s="41" t="inlineStr">
        <is>
          <t>Excluir: tema/población fuera de alcance</t>
        </is>
      </c>
      <c r="D112" s="43" t="inlineStr">
        <is>
          <t>Excluded</t>
        </is>
      </c>
      <c r="E112" s="43" t="inlineStr">
        <is>
          <t>No</t>
        </is>
      </c>
      <c r="F112" s="43" t="inlineStr">
        <is>
          <t>Title/abstract screening</t>
        </is>
      </c>
      <c r="G112" s="41">
        <f>IF(D112="Provisional include",IFERROR(INDEX('Texto_completo_192'!$H$2:$H$193,MATCH(A112,'Texto_completo_192'!$A$2:$A$193,0)),"Not recorded"),IF(D112="Report not retrieved","Not retrieved","Not applicable"))</f>
        <v/>
      </c>
      <c r="H112" s="41">
        <f>IF(D112="Provisional include",IFERROR(INDEX('Texto_completo_192'!$J$2:$J$193,MATCH(A112,'Texto_completo_192'!$A$2:$A$193,0)),"Pending adjudication"),IF(D112="Report not retrieved","Report not retrieved","Not applicable"))</f>
        <v/>
      </c>
      <c r="I112" s="41" t="str"/>
      <c r="J112" s="41" t="inlineStr">
        <is>
          <t>No estudia ASD en el sentido del protocolo, usa otro significado de ASD o aborda otra población/resultado sin aplicación pertinente al proceso ASD.</t>
        </is>
      </c>
      <c r="K112" s="43" t="n"/>
      <c r="L112" s="43" t="n"/>
      <c r="M112" s="98" t="n">
        <v>2026</v>
      </c>
      <c r="N112" s="41" t="inlineStr">
        <is>
          <t>Identifying Undiagnosed High-Risk Suicidality Cases by Matching Patients With a Similar Comorbidity Burden: Retrospective Observational Study</t>
        </is>
      </c>
      <c r="O112" s="43" t="inlineStr">
        <is>
          <t>Louisa Bode and Rena Xu and Matthew Garber and Kenneth D Mandl and Andrew J McMurry</t>
        </is>
      </c>
      <c r="P112" s="43" t="inlineStr">
        <is>
          <t>10.2196/81499</t>
        </is>
      </c>
      <c r="Q112" s="41" t="inlineStr">
        <is>
          <t>JMIR Formative Research</t>
        </is>
      </c>
      <c r="R112" s="43" t="inlineStr">
        <is>
          <t>article</t>
        </is>
      </c>
      <c r="S112" s="43" t="inlineStr">
        <is>
          <t>JMIR Publications Inc.</t>
        </is>
      </c>
      <c r="T112" s="43" t="inlineStr">
        <is>
          <t>https://doi.org/10.2196/81499</t>
        </is>
      </c>
      <c r="U112" s="41" t="str"/>
      <c r="V112" s="43" t="inlineStr">
        <is>
          <t>Background: Suicide is the second leading cause of death for children and adolescents aged 6 to 18 years. Pediatric suicidality is underreported, which poses significant challenges for effective intervention and prevention strategies. Identifying populations at risk of suicidality can provide critical benefits in terms of study cohort selection, prevalence estimation, and clinical resource allocation. Objective: This study sought to (1) measure the prevalence of mental health comorbidities in pediatric suicidality and (2) identify undiagnosed high-risk suicidality cases by matching them with patients with a similar mental health comorbidity burden. Methods: Electronic health record data from a large academic pediatric hospital in Boston, Massachusetts, were analyzed for patients aged 6 to 18 years presenting to the emergency department between June 1, 2016, and June 1, 2022. Suicidality cases were defined using International Classification of Diseases, 10th Revision (ICD-10) codes for 3 suicidality subtypes: suicidal ideation, self-harm, and suicide attempt. Comorbidities of suicidality were calculated as the conditional probability of ICD-10 code pairs. After multiple hypothesis corrections, statistically significant comorbidities and patient encounter demographics were input as covariates into a propensity score matching (PSM) model. The accuracy of the PSM model was validated against chart review by 2 independent subject matter experts. Results: In total, 2.9% (2638/90,980) of emergency department encounters met an ICD-10–based case definition of suicidality during the study period. The prevalence of suicidality by subtype was 2.5% (2275/90,980) for ideation, 1.1% (1030/90,980) for self-harm, and 0.2% (177/90,980) for suicide attempt. Suicidality prevalence was more common for the female sex (1825/43,929, 4.2%) than for the male sex (813/47,045, 1.7%). Comorbidities of suicidality were statistically significant for 55 frequently co-occurring ICD-10 codes. Nearly half of these comorbidities (26/55, 47.3%) were not present in the Diagnostic and Statistical Manual of Mental Disorders, Fifth Edition, and nearly a quarter (12/55, 21.8%) consisted of ICD-10 codes for accidental rather than intentional self-harm. Increased probability of suicidality was observed for patients with personality disorder (84/190, 44.2%), gender dysphoria (143/333, 42.9%), bipolar disorder (162/448, 36.2%), depression (1791/5426, 33%), and schizophrenia spectrum disorders (133/411, 32.4%). On the basis of gold-standard chart review, 53.4% of propensity-matched noncases were unrecognized cases of suicidality. Conclusions: PSM using comorbidity profiles is an effective approach for identifying suicidality cases that lack ICD-10 codes for suicidality.</t>
        </is>
      </c>
      <c r="W112" s="43" t="inlineStr">
        <is>
          <t>title_abstract_plus_targeted_primary_source_verification</t>
        </is>
      </c>
      <c r="X112" s="43" t="inlineStr">
        <is>
          <t>doi:10.2196/81499</t>
        </is>
      </c>
      <c r="Y112" s="43">
        <f>COUNTIF($A$2:$A$431,A112)</f>
        <v/>
      </c>
      <c r="Z112" s="41">
        <f>IF(D112="Provisional include",IFERROR(IF(INDEX('Texto_completo_192'!$K$2:$K$193,MATCH(A112,'Texto_completo_192'!$A$2:$A$193,0))=0,"",INDEX('Texto_completo_192'!$K$2:$K$193,MATCH(A112,'Texto_completo_192'!$A$2:$A$193,0))),""),IF(D112="Excluded",J112,""))</f>
        <v/>
      </c>
      <c r="AA112" s="43">
        <f>IF(D112="Provisional include",IFERROR(IF(INDEX('Texto_completo_192'!$L$2:$L$193,MATCH(A112,'Texto_completo_192'!$A$2:$A$193,0))=0,"",INDEX('Texto_completo_192'!$L$2:$L$193,MATCH(A112,'Texto_completo_192'!$A$2:$A$193,0))),""),"")</f>
        <v/>
      </c>
      <c r="AB112" s="99">
        <f>IF(D112="Provisional include",IFERROR(IF(INDEX('Texto_completo_192'!$M$2:$M$193,MATCH(A112,'Texto_completo_192'!$A$2:$A$193,0))=0,"",INDEX('Texto_completo_192'!$M$2:$M$193,MATCH(A112,'Texto_completo_192'!$A$2:$A$193,0))),""),"")</f>
        <v/>
      </c>
    </row>
    <row r="113" ht="34" customHeight="1">
      <c r="A113" s="98" t="n">
        <v>112</v>
      </c>
      <c r="B113" s="43" t="inlineStr">
        <is>
          <t>exclude_no_qualifying_ai_application</t>
        </is>
      </c>
      <c r="C113" s="41" t="inlineStr">
        <is>
          <t>Excluir: sin aplicación de IA elegible</t>
        </is>
      </c>
      <c r="D113" s="43" t="inlineStr">
        <is>
          <t>Excluded</t>
        </is>
      </c>
      <c r="E113" s="43" t="inlineStr">
        <is>
          <t>No</t>
        </is>
      </c>
      <c r="F113" s="43" t="inlineStr">
        <is>
          <t>Title/abstract screening</t>
        </is>
      </c>
      <c r="G113" s="41">
        <f>IF(D113="Provisional include",IFERROR(INDEX('Texto_completo_192'!$H$2:$H$193,MATCH(A113,'Texto_completo_192'!$A$2:$A$193,0)),"Not recorded"),IF(D113="Report not retrieved","Not retrieved","Not applicable"))</f>
        <v/>
      </c>
      <c r="H113" s="41">
        <f>IF(D113="Provisional include",IFERROR(INDEX('Texto_completo_192'!$J$2:$J$193,MATCH(A113,'Texto_completo_192'!$A$2:$A$193,0)),"Pending adjudication"),IF(D113="Report not retrieved","Report not retrieved","Not applicable"))</f>
        <v/>
      </c>
      <c r="I113" s="41" t="str"/>
      <c r="J113" s="41" t="inlineStr">
        <is>
          <t>El trabajo no implementa ni evalúa una técnica de IA/ML como componente sustantivo del estudio de ASD.</t>
        </is>
      </c>
      <c r="K113" s="43" t="n"/>
      <c r="L113" s="43" t="n"/>
      <c r="M113" s="98" t="n">
        <v>2025</v>
      </c>
      <c r="N113" s="41" t="inlineStr">
        <is>
          <t>Assessment of stress levels in mothers of children with autism spectrum disorder using video self-modeling during children's dental procedure</t>
        </is>
      </c>
      <c r="O113" s="43" t="inlineStr">
        <is>
          <t>Kripa Dutta and Kavita Rai and Amarshree A Shetty and H Ananthu and Manju Raman Nair</t>
        </is>
      </c>
      <c r="P113" s="43" t="inlineStr">
        <is>
          <t>10.1016/j.jobcr.2025.05.005</t>
        </is>
      </c>
      <c r="Q113" s="41" t="inlineStr">
        <is>
          <t>Journal of Oral Biology and Craniofacial Research</t>
        </is>
      </c>
      <c r="R113" s="43" t="inlineStr">
        <is>
          <t>article</t>
        </is>
      </c>
      <c r="S113" s="43" t="inlineStr">
        <is>
          <t>Elsevier B.V.</t>
        </is>
      </c>
      <c r="T113" s="43" t="inlineStr">
        <is>
          <t>https://www.sciencedirect.com/science/article/pii/S2212426825001095</t>
        </is>
      </c>
      <c r="U113" s="41" t="str"/>
      <c r="V113" s="43" t="inlineStr">
        <is>
          <t>Background: Autism Spectrum Disorder (ASD) is a neurodevelopmental condition affecting social interaction, communication, and behavior. Mothers of children with ASD often experience chronic stress, leading to dysregulation of the hypothalamic-pituitary-adrenal (HPA) axis and low cortisol levels. Salivary cortisol, a non-invasive biomarker, reflects physiological stress responses. Effective behavior guidance in pediatric dentistry can improve the dental experience for children with ASD and reduce maternal stress. Video self-modeling (VSM) is a promising intervention to enhance cooperation in children with ASD during dental procedures. Aim: This study aimed to estimate the salivary cortisol levels in the mothers of children with ASD following the application of VSM as a behavior guidance technique for their children during dental procedures. Materials and methods: Twenty-two mothers of children with ASD (aged 6–12 years) participated. Salivary cortisol samples were collected at baseline and two weeks post-intervention. Cortisol levels were measured using enzyme-linked immunosorbent assay (ELISA), and a paired t-test compared pre- and post-intervention levels. Results: Pre-intervention cortisol levels ranged from 13.35 ng/ml to 63.35 ng/ml (mean 33.2 ± 15.8 ng/ml). Post-intervention levels increased, ranging from 13.35 ng/ml to 55.52 ng/ml and difference was statistically significant (mean 44.2 ± 10.1 ng/ml; t = −2.53, p = 0.019). Conclusion: This study highlights the bidirectional relationship between child behavior and maternal stress. VSM improved cooperation in children with ASD during dental procedures and positively impacted maternal stress, as shown by increased salivary cortisol, thus emphasizing the need for behavior interventions benefiting both children and their families.</t>
        </is>
      </c>
      <c r="W113" s="43" t="inlineStr">
        <is>
          <t>title_abstract_plus_targeted_primary_source_verification</t>
        </is>
      </c>
      <c r="X113" s="43" t="inlineStr">
        <is>
          <t>doi:10.1016/j.jobcr.2025.05.005</t>
        </is>
      </c>
      <c r="Y113" s="43">
        <f>COUNTIF($A$2:$A$431,A113)</f>
        <v/>
      </c>
      <c r="Z113" s="41">
        <f>IF(D113="Provisional include",IFERROR(IF(INDEX('Texto_completo_192'!$K$2:$K$193,MATCH(A113,'Texto_completo_192'!$A$2:$A$193,0))=0,"",INDEX('Texto_completo_192'!$K$2:$K$193,MATCH(A113,'Texto_completo_192'!$A$2:$A$193,0))),""),IF(D113="Excluded",J113,""))</f>
        <v/>
      </c>
      <c r="AA113" s="43">
        <f>IF(D113="Provisional include",IFERROR(IF(INDEX('Texto_completo_192'!$L$2:$L$193,MATCH(A113,'Texto_completo_192'!$A$2:$A$193,0))=0,"",INDEX('Texto_completo_192'!$L$2:$L$193,MATCH(A113,'Texto_completo_192'!$A$2:$A$193,0))),""),"")</f>
        <v/>
      </c>
      <c r="AB113" s="99">
        <f>IF(D113="Provisional include",IFERROR(IF(INDEX('Texto_completo_192'!$M$2:$M$193,MATCH(A113,'Texto_completo_192'!$A$2:$A$193,0))=0,"",INDEX('Texto_completo_192'!$M$2:$M$193,MATCH(A113,'Texto_completo_192'!$A$2:$A$193,0))),""),"")</f>
        <v/>
      </c>
    </row>
    <row r="114" ht="34" customHeight="1">
      <c r="A114" s="98" t="n">
        <v>113</v>
      </c>
      <c r="B114" s="43" t="inlineStr">
        <is>
          <t>exclude_out_of_scope_topic_or_population</t>
        </is>
      </c>
      <c r="C114" s="41" t="inlineStr">
        <is>
          <t>Excluir: tema/población fuera de alcance</t>
        </is>
      </c>
      <c r="D114" s="43" t="inlineStr">
        <is>
          <t>Excluded</t>
        </is>
      </c>
      <c r="E114" s="43" t="inlineStr">
        <is>
          <t>No</t>
        </is>
      </c>
      <c r="F114" s="43" t="inlineStr">
        <is>
          <t>Title/abstract screening</t>
        </is>
      </c>
      <c r="G114" s="41">
        <f>IF(D114="Provisional include",IFERROR(INDEX('Texto_completo_192'!$H$2:$H$193,MATCH(A114,'Texto_completo_192'!$A$2:$A$193,0)),"Not recorded"),IF(D114="Report not retrieved","Not retrieved","Not applicable"))</f>
        <v/>
      </c>
      <c r="H114" s="41">
        <f>IF(D114="Provisional include",IFERROR(INDEX('Texto_completo_192'!$J$2:$J$193,MATCH(A114,'Texto_completo_192'!$A$2:$A$193,0)),"Pending adjudication"),IF(D114="Report not retrieved","Report not retrieved","Not applicable"))</f>
        <v/>
      </c>
      <c r="I114" s="41" t="str"/>
      <c r="J114" s="41" t="inlineStr">
        <is>
          <t>No estudia ASD en el sentido del protocolo, usa otro significado de ASD o aborda otra población/resultado sin aplicación pertinente al proceso ASD.</t>
        </is>
      </c>
      <c r="K114" s="43" t="n"/>
      <c r="L114" s="43" t="n"/>
      <c r="M114" s="98" t="n">
        <v>2026</v>
      </c>
      <c r="N114" s="41" t="inlineStr">
        <is>
          <t>Digital Health Technology Use Among Rehabilitation Professionals in China: Multi-Province Cross-Sectional Survey</t>
        </is>
      </c>
      <c r="O114" s="43" t="inlineStr">
        <is>
          <t>Shuning Duan and Zi Ru Wang and Xier Chen and Guoxin Ni</t>
        </is>
      </c>
      <c r="P114" s="43" t="inlineStr">
        <is>
          <t>10.2196/90623</t>
        </is>
      </c>
      <c r="Q114" s="41" t="inlineStr">
        <is>
          <t>Journal of Medical Internet Research</t>
        </is>
      </c>
      <c r="R114" s="43" t="inlineStr">
        <is>
          <t>article</t>
        </is>
      </c>
      <c r="S114" s="43" t="inlineStr">
        <is>
          <t>JMIR Publications Inc.</t>
        </is>
      </c>
      <c r="T114" s="43" t="inlineStr">
        <is>
          <t>https://doi.org/10.2196/90623</t>
        </is>
      </c>
      <c r="U114" s="41" t="str"/>
      <c r="V114" s="43" t="inlineStr">
        <is>
          <t>Background: The rapid expansion of rehabilitation needs in China has intensified pressure on a workforce that remains unevenly distributed. Digital health technologies (DHTs) offer potential to increase service reach and efficiency. However, little is known about how rehabilitation professionals currently gather and document clinical information, nor about their readiness to integrate digital tools into routine practice within China’s rapidly digitalizing health system. Objective: This study aimed to describe how rehabilitation professionals in China collect subjective and objective clinical information, document patient data in routine practice, and assess their willingness to use DHTs in clinical settings. Methods: We conducted a multi-province observational cross-sectional survey using a culturally adapted questionnaire based on the World Health Organization Digital Health Interventions framework. The instrument assessed participant characteristics, information collection methods, documentation practices, and willingness to adopt digital functions across rehabilitation activities. Descriptive analyses and subgroup comparisons were performed on 324 complete responses from certified rehabilitation professionals. The multi-province cross-sectional online survey was conducted among licensed rehabilitation professionals in China with internet access. Participants were recruited through professional networks and social media platforms. Results: Respondents were drawn from 20 provincial-level administrative regions across China, including Fujian (n=72), Guangdong (n=77), and Shanxi (n=45), among others, with 82.7% (268/324) employed in public sector rehabilitation services. Traditional methods dominated clinical work. Face-to-face communication was used frequently for subjective assessment by 96.3% (312/324) of respondents, whereas digital channels such as email (22/324, 6.8%) and telephone (47/324, 14.5%) saw limited use. For objective information, visual observation (271/324, 83.7%) and manual measurement tools (195/324, 60.2%) remained the primary approaches, while motion capture technology (45/324, 13.8%) and wearable sensors (13/324, 4%) were rarely used. Documentation practices also relied heavily on analogue formats, with 82.1% (266/324) using handwritten notes and 60.2% (195/324) using paper templates. In contrast, willingness to adopt DHTs was consistently high, with 80.6% (261/324) of respondents indicating readiness to use digital systems for identity verification, 79.0% (256/324) for progress tracking, and 78.1% (253/324) for outcome measurement. Subgroup analyses revealed that educational level significantly influenced the adoption of advanced technologies, with master’s or doctoral degree holders reporting higher use of sensor-based assessment, motion capture, and wearable devices. In contrast, professional title and clinical specialty showed limited influence, with no significant differences observed for most digital health functions. Conclusions: Rehabilitation professionals in China demonstrate strong readiness to use DHTs, yet their routine practice remains largely paper-based and analogue. These findings provide evidence to inform implementation strategies, workforce training, and system-level planning aimed at accelerating digital transformation in rehabilitation services.</t>
        </is>
      </c>
      <c r="W114" s="43" t="inlineStr">
        <is>
          <t>title_abstract_plus_targeted_primary_source_verification</t>
        </is>
      </c>
      <c r="X114" s="43" t="inlineStr">
        <is>
          <t>doi:10.2196/90623</t>
        </is>
      </c>
      <c r="Y114" s="43">
        <f>COUNTIF($A$2:$A$431,A114)</f>
        <v/>
      </c>
      <c r="Z114" s="41">
        <f>IF(D114="Provisional include",IFERROR(IF(INDEX('Texto_completo_192'!$K$2:$K$193,MATCH(A114,'Texto_completo_192'!$A$2:$A$193,0))=0,"",INDEX('Texto_completo_192'!$K$2:$K$193,MATCH(A114,'Texto_completo_192'!$A$2:$A$193,0))),""),IF(D114="Excluded",J114,""))</f>
        <v/>
      </c>
      <c r="AA114" s="43">
        <f>IF(D114="Provisional include",IFERROR(IF(INDEX('Texto_completo_192'!$L$2:$L$193,MATCH(A114,'Texto_completo_192'!$A$2:$A$193,0))=0,"",INDEX('Texto_completo_192'!$L$2:$L$193,MATCH(A114,'Texto_completo_192'!$A$2:$A$193,0))),""),"")</f>
        <v/>
      </c>
      <c r="AB114" s="99">
        <f>IF(D114="Provisional include",IFERROR(IF(INDEX('Texto_completo_192'!$M$2:$M$193,MATCH(A114,'Texto_completo_192'!$A$2:$A$193,0))=0,"",INDEX('Texto_completo_192'!$M$2:$M$193,MATCH(A114,'Texto_completo_192'!$A$2:$A$193,0))),""),"")</f>
        <v/>
      </c>
    </row>
    <row r="115" ht="34" customHeight="1">
      <c r="A115" s="98" t="n">
        <v>114</v>
      </c>
      <c r="B115" s="43" t="inlineStr">
        <is>
          <t>already_in_current_276</t>
        </is>
      </c>
      <c r="C115" s="41" t="inlineStr">
        <is>
          <t>No agregar: ya está en los 276</t>
        </is>
      </c>
      <c r="D115" s="43" t="inlineStr">
        <is>
          <t>Already in base 276</t>
        </is>
      </c>
      <c r="E115" s="43" t="inlineStr">
        <is>
          <t>No</t>
        </is>
      </c>
      <c r="F115" s="43" t="inlineStr">
        <is>
          <t>Deduplication against base corpus</t>
        </is>
      </c>
      <c r="G115" s="41">
        <f>IF(D115="Provisional include",IFERROR(INDEX('Texto_completo_192'!$H$2:$H$193,MATCH(A115,'Texto_completo_192'!$A$2:$A$193,0)),"Not recorded"),IF(D115="Report not retrieved","Not retrieved","Not applicable"))</f>
        <v/>
      </c>
      <c r="H115" s="41">
        <f>IF(D115="Provisional include",IFERROR(INDEX('Texto_completo_192'!$J$2:$J$193,MATCH(A115,'Texto_completo_192'!$A$2:$A$193,0)),"Pending adjudication"),IF(D115="Report not retrieved","Report not retrieved","Not applicable"))</f>
        <v/>
      </c>
      <c r="I115" s="41" t="str"/>
      <c r="J115" s="41" t="inlineStr">
        <is>
          <t>Coincidencia por DOI o título normalizado con el corpus analítico vigente de 276 estudios.</t>
        </is>
      </c>
      <c r="K115" s="43" t="n"/>
      <c r="L115" s="43" t="n">
        <v>27</v>
      </c>
      <c r="M115" s="98" t="n">
        <v>2025</v>
      </c>
      <c r="N115" s="41" t="inlineStr">
        <is>
          <t>An analytics-driven model for identifying autism spectrum disorder using eye tracking</t>
        </is>
      </c>
      <c r="O115" s="43" t="inlineStr">
        <is>
          <t>Deblina Mazumder Setu</t>
        </is>
      </c>
      <c r="P115" s="43" t="inlineStr">
        <is>
          <t>10.1016/j.health.2025.100409</t>
        </is>
      </c>
      <c r="Q115" s="41" t="inlineStr">
        <is>
          <t>Healthcare Analytics</t>
        </is>
      </c>
      <c r="R115" s="43" t="inlineStr">
        <is>
          <t>article</t>
        </is>
      </c>
      <c r="S115" s="43" t="inlineStr">
        <is>
          <t>Elsevier Inc.</t>
        </is>
      </c>
      <c r="T115" s="43" t="inlineStr">
        <is>
          <t>https://www.sciencedirect.com/science/article/pii/S2772442525000280</t>
        </is>
      </c>
      <c r="U115" s="41" t="str"/>
      <c r="V115" s="43" t="inlineStr">
        <is>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is>
      </c>
      <c r="W115" s="43" t="inlineStr">
        <is>
          <t>title_abstract_plus_targeted_primary_source_verification</t>
        </is>
      </c>
      <c r="X115" s="43" t="inlineStr">
        <is>
          <t>doi:10.1016/j.health.2025.100409</t>
        </is>
      </c>
      <c r="Y115" s="43">
        <f>COUNTIF($A$2:$A$431,A115)</f>
        <v/>
      </c>
      <c r="Z115" s="41">
        <f>IF(D115="Provisional include",IFERROR(IF(INDEX('Texto_completo_192'!$K$2:$K$193,MATCH(A115,'Texto_completo_192'!$A$2:$A$193,0))=0,"",INDEX('Texto_completo_192'!$K$2:$K$193,MATCH(A115,'Texto_completo_192'!$A$2:$A$193,0))),""),IF(D115="Excluded",J115,""))</f>
        <v/>
      </c>
      <c r="AA115" s="43">
        <f>IF(D115="Provisional include",IFERROR(IF(INDEX('Texto_completo_192'!$L$2:$L$193,MATCH(A115,'Texto_completo_192'!$A$2:$A$193,0))=0,"",INDEX('Texto_completo_192'!$L$2:$L$193,MATCH(A115,'Texto_completo_192'!$A$2:$A$193,0))),""),"")</f>
        <v/>
      </c>
      <c r="AB115" s="99">
        <f>IF(D115="Provisional include",IFERROR(IF(INDEX('Texto_completo_192'!$M$2:$M$193,MATCH(A115,'Texto_completo_192'!$A$2:$A$193,0))=0,"",INDEX('Texto_completo_192'!$M$2:$M$193,MATCH(A115,'Texto_completo_192'!$A$2:$A$193,0))),""),"")</f>
        <v/>
      </c>
    </row>
    <row r="116" ht="34" customHeight="1">
      <c r="A116" s="98" t="n">
        <v>115</v>
      </c>
      <c r="B116" s="43" t="inlineStr">
        <is>
          <t>exclude_out_of_scope_topic_or_population</t>
        </is>
      </c>
      <c r="C116" s="41" t="inlineStr">
        <is>
          <t>Excluir: tema/población fuera de alcance</t>
        </is>
      </c>
      <c r="D116" s="43" t="inlineStr">
        <is>
          <t>Excluded</t>
        </is>
      </c>
      <c r="E116" s="43" t="inlineStr">
        <is>
          <t>No</t>
        </is>
      </c>
      <c r="F116" s="43" t="inlineStr">
        <is>
          <t>Title/abstract screening</t>
        </is>
      </c>
      <c r="G116" s="41">
        <f>IF(D116="Provisional include",IFERROR(INDEX('Texto_completo_192'!$H$2:$H$193,MATCH(A116,'Texto_completo_192'!$A$2:$A$193,0)),"Not recorded"),IF(D116="Report not retrieved","Not retrieved","Not applicable"))</f>
        <v/>
      </c>
      <c r="H116" s="41">
        <f>IF(D116="Provisional include",IFERROR(INDEX('Texto_completo_192'!$J$2:$J$193,MATCH(A116,'Texto_completo_192'!$A$2:$A$193,0)),"Pending adjudication"),IF(D116="Report not retrieved","Report not retrieved","Not applicable"))</f>
        <v/>
      </c>
      <c r="I116" s="41" t="str"/>
      <c r="J116" s="41" t="inlineStr">
        <is>
          <t>No estudia ASD en el sentido del protocolo, usa otro significado de ASD o aborda otra población/resultado sin aplicación pertinente al proceso ASD.</t>
        </is>
      </c>
      <c r="K116" s="43" t="n"/>
      <c r="L116" s="43" t="n"/>
      <c r="M116" s="98" t="n">
        <v>2026</v>
      </c>
      <c r="N116" s="41" t="inlineStr">
        <is>
          <t>Co-Designed Mental Health Screening App (Here for You) for University Students: Pilot Feasibility Mixed Methods Study</t>
        </is>
      </c>
      <c r="O116" s="43" t="inlineStr">
        <is>
          <t>Manik Inder Singh Sethi and Thirunavukarasu Manickam and Tanmoy Chakraborty and Suresh Bada Math</t>
        </is>
      </c>
      <c r="P116" s="43" t="inlineStr">
        <is>
          <t>10.2196/75616</t>
        </is>
      </c>
      <c r="Q116" s="41" t="inlineStr">
        <is>
          <t>JMIR Formative Research</t>
        </is>
      </c>
      <c r="R116" s="43" t="inlineStr">
        <is>
          <t>article</t>
        </is>
      </c>
      <c r="S116" s="43" t="inlineStr">
        <is>
          <t>JMIR Publications Inc.</t>
        </is>
      </c>
      <c r="T116" s="43" t="inlineStr">
        <is>
          <t>https://doi.org/10.2196/75616</t>
        </is>
      </c>
      <c r="U116" s="41" t="str"/>
      <c r="V116" s="43" t="inlineStr">
        <is>
          <t>Background: Mental health disorders are a growing public health concern among university students globally and in India, exacerbated by stigma and limited access to care. Mobile health (mHealth) apps offer a potential solution, but user engagement and cultural relevance remain key challenges. This pilot study evaluated Here for You, a mental health screening app co-designed with Indian university students to provide accessible, nonstigmatizing support. Objective: This mixed methods study aimed to (1) describe the user-centered codevelopment and pilot testing process of the Here for You app; (2) evaluate the app’s feasibility, user acceptability, and engagement; and (3) assess the concurrent validity of the app’s screening tool, the Depression, Anxiety, and Stress Scale-21 (DASS-21) against established clinical measures (Hamilton Depression Rating Scale [HAM-D], Hamilton Anxiety Rating Scale [HAM-A], and Perceived Stress Scale [PSS]). Methods: This study used a 4-phase user-centered design involving students with lived mental health experience, clinicians, and developers. A purposive sample of 30 university students (mean age 21, SD 1.8 years; n=15, 50% female) diagnosed with depression, anxiety, or stress participated. Participants completed the DASS-21 via the app and underwent clinical assessments using the HAM-D, HAM-A, and PSS scales. User experience was evaluated using the User Mobile App Rating Scale and qualitative feedback. Data analysis included Pearson correlation coefficients and thematic analysis. Results: App-based DASS-21 scores showed strong correlations with clinician-administered scales: HAM-D (r=0.819; P&lt;.001), HAM-A (r=0.887; P&lt;.001), and PSS (r=0.972; P&lt;.001), indicating high concurrent validity. However, wide CIs reflected the small sample size typical of pilot studies. The app received high usability ratings on a 5-point scale (User Mobile App Rating Scale mean score 4.4), exceeding published benchmarks for mental health apps in low-resource settings, particularly for functionality (mean 4.7, SD 0.3) and aesthetics (mean 4.5, SD 0.4). Qualitative feedback highlighted usability and enhanced privacy due to features such as quick exit, cultural resonance, and the desire for integrated support features. The co-design process directly addressed student concerns, implementing features such as simplified language and crisis support links. Conclusions: This pilot study provides preliminary evidence for the feasibility and user acceptability of the Here for You app, co-designed using a participatory approach with Indian university students. Strong correlations between app-based screening and clinical assessments (r=0.819, r=0.887, and r=0.972) suggest promising concurrent validity. These findings from a single-site pilot study require validation through multisite studies across diverse educational and cultural contexts before broader implementation recommendations. By integrating user experience, clinical rigor, and ethical safeguards, such as adherence to digital personal data protection guidelines, the app offers a culturally resonant and scalable model for digital mental health screening in low-resource settings. This approach underscores the value of the “nothing about us without us” principle in developing effective mHealth interventions.</t>
        </is>
      </c>
      <c r="W116" s="43" t="inlineStr">
        <is>
          <t>title_abstract_plus_targeted_primary_source_verification</t>
        </is>
      </c>
      <c r="X116" s="43" t="inlineStr">
        <is>
          <t>doi:10.2196/75616</t>
        </is>
      </c>
      <c r="Y116" s="43">
        <f>COUNTIF($A$2:$A$431,A116)</f>
        <v/>
      </c>
      <c r="Z116" s="41">
        <f>IF(D116="Provisional include",IFERROR(IF(INDEX('Texto_completo_192'!$K$2:$K$193,MATCH(A116,'Texto_completo_192'!$A$2:$A$193,0))=0,"",INDEX('Texto_completo_192'!$K$2:$K$193,MATCH(A116,'Texto_completo_192'!$A$2:$A$193,0))),""),IF(D116="Excluded",J116,""))</f>
        <v/>
      </c>
      <c r="AA116" s="43">
        <f>IF(D116="Provisional include",IFERROR(IF(INDEX('Texto_completo_192'!$L$2:$L$193,MATCH(A116,'Texto_completo_192'!$A$2:$A$193,0))=0,"",INDEX('Texto_completo_192'!$L$2:$L$193,MATCH(A116,'Texto_completo_192'!$A$2:$A$193,0))),""),"")</f>
        <v/>
      </c>
      <c r="AB116" s="99">
        <f>IF(D116="Provisional include",IFERROR(IF(INDEX('Texto_completo_192'!$M$2:$M$193,MATCH(A116,'Texto_completo_192'!$A$2:$A$193,0))=0,"",INDEX('Texto_completo_192'!$M$2:$M$193,MATCH(A116,'Texto_completo_192'!$A$2:$A$193,0))),""),"")</f>
        <v/>
      </c>
    </row>
    <row r="117" ht="34" customHeight="1">
      <c r="A117" s="98" t="n">
        <v>116</v>
      </c>
      <c r="B117" s="43" t="inlineStr">
        <is>
          <t>exclude_secondary_or_nonempirical_publication</t>
        </is>
      </c>
      <c r="C117" s="41" t="inlineStr">
        <is>
          <t>Excluir: publicación secundaria/no empírica</t>
        </is>
      </c>
      <c r="D117" s="43" t="inlineStr">
        <is>
          <t>Excluded</t>
        </is>
      </c>
      <c r="E117" s="43" t="inlineStr">
        <is>
          <t>No</t>
        </is>
      </c>
      <c r="F117" s="43" t="inlineStr">
        <is>
          <t>Title/abstract screening</t>
        </is>
      </c>
      <c r="G117" s="41">
        <f>IF(D117="Provisional include",IFERROR(INDEX('Texto_completo_192'!$H$2:$H$193,MATCH(A117,'Texto_completo_192'!$A$2:$A$193,0)),"Not recorded"),IF(D117="Report not retrieved","Not retrieved","Not applicable"))</f>
        <v/>
      </c>
      <c r="H117" s="41">
        <f>IF(D117="Provisional include",IFERROR(INDEX('Texto_completo_192'!$J$2:$J$193,MATCH(A117,'Texto_completo_192'!$A$2:$A$193,0)),"Pending adjudication"),IF(D117="Report not retrieved","Report not retrieved","Not applicable"))</f>
        <v/>
      </c>
      <c r="I117" s="41" t="str"/>
      <c r="J117" s="41" t="inlineStr">
        <is>
          <t>Revisión, metaanálisis, encuesta de literatura, protocolo, perspectiva, carta, editorial o capítulo de síntesis sin estudio primario elegible.</t>
        </is>
      </c>
      <c r="K117" s="43" t="n"/>
      <c r="L117" s="43" t="n"/>
      <c r="M117" s="98" t="n">
        <v>2025</v>
      </c>
      <c r="N117" s="41" t="inlineStr">
        <is>
          <t>A bibliometric analysis of mindfulness-based interventions for individuals with autism spectrum disorder and their caregivers</t>
        </is>
      </c>
      <c r="O117" s="43" t="inlineStr">
        <is>
          <t>Xinlin Huang and Maosen Guan and Tatyana R Tomenko and Irina A Tuzankina and Valery A Chereshnev and Ningkun Xiao</t>
        </is>
      </c>
      <c r="P117" s="43" t="inlineStr">
        <is>
          <t>10.1016/j.reia.2025.202640</t>
        </is>
      </c>
      <c r="Q117" s="41" t="inlineStr">
        <is>
          <t>Research in Autism</t>
        </is>
      </c>
      <c r="R117" s="43" t="inlineStr">
        <is>
          <t>article</t>
        </is>
      </c>
      <c r="S117" s="43" t="inlineStr">
        <is>
          <t>Elsevier Ltd</t>
        </is>
      </c>
      <c r="T117" s="43" t="inlineStr">
        <is>
          <t>https://www.sciencedirect.com/science/article/pii/S3050656525001129</t>
        </is>
      </c>
      <c r="U117" s="41" t="str"/>
      <c r="V117" s="43" t="inlineStr">
        <is>
          <t>Background: Autism spectrum disorder (ASD) presents significant challenges for both individuals and caregivers, often leading to stress, anxiety, and depression. Although mindfulness-based interventions (MBIs) have emerged as a promising approach to alleviate these burdens, this field lacks a comprehensive bibliometric analysis. Aim: We discuss future research hotspots and directions, with the aim of helping researchers quickly identify key areas for collaboration and development in this field, thereby advancing the clinical application of MBIs and improving the physical and mental well-being of autistic individuals and their caregivers. Methodology: We analyzed data from the Web of Science Core Collection (WoSCC), which included 335 articles authored by 1213 researchers and published in 146 journals. We employed bibliometric tools to examine publication trends, citations, key authors, and institutions. We conducted keyword and thematic evolution analyses to identify research hotspots and emerging trends. Findings: Since 2013, research on MBIs for ASD has significantly increased, with the USA leading in both output and impact. Family-centered mindfulness interventions focused on caregivers’ well-being, particularly for mothers, were a key theme. Researchers widely used psychometric tools like the Beck Anxiety Inventory (BAI) and Parenting Stress Index (PSI). Emerging trends include the integration of MBI with artificial intelligence and remote interventions, which address sensory processing and social communication in ASD. Significance: This is the first bibliometric study on MBIs for ASD, highlighting their growing importance in improving mental health and reducing stress in both autistic individuals and caregivers. Future research should focus on personalized interventions and further explore the underlying mechanisms of MBIs.</t>
        </is>
      </c>
      <c r="W117" s="43" t="inlineStr">
        <is>
          <t>title_abstract_plus_targeted_primary_source_verification</t>
        </is>
      </c>
      <c r="X117" s="43" t="inlineStr">
        <is>
          <t>doi:10.1016/j.reia.2025.202640</t>
        </is>
      </c>
      <c r="Y117" s="43">
        <f>COUNTIF($A$2:$A$431,A117)</f>
        <v/>
      </c>
      <c r="Z117" s="41">
        <f>IF(D117="Provisional include",IFERROR(IF(INDEX('Texto_completo_192'!$K$2:$K$193,MATCH(A117,'Texto_completo_192'!$A$2:$A$193,0))=0,"",INDEX('Texto_completo_192'!$K$2:$K$193,MATCH(A117,'Texto_completo_192'!$A$2:$A$193,0))),""),IF(D117="Excluded",J117,""))</f>
        <v/>
      </c>
      <c r="AA117" s="43">
        <f>IF(D117="Provisional include",IFERROR(IF(INDEX('Texto_completo_192'!$L$2:$L$193,MATCH(A117,'Texto_completo_192'!$A$2:$A$193,0))=0,"",INDEX('Texto_completo_192'!$L$2:$L$193,MATCH(A117,'Texto_completo_192'!$A$2:$A$193,0))),""),"")</f>
        <v/>
      </c>
      <c r="AB117" s="99">
        <f>IF(D117="Provisional include",IFERROR(IF(INDEX('Texto_completo_192'!$M$2:$M$193,MATCH(A117,'Texto_completo_192'!$A$2:$A$193,0))=0,"",INDEX('Texto_completo_192'!$M$2:$M$193,MATCH(A117,'Texto_completo_192'!$A$2:$A$193,0))),""),"")</f>
        <v/>
      </c>
    </row>
    <row r="118" ht="34" customHeight="1">
      <c r="A118" s="98" t="n">
        <v>117</v>
      </c>
      <c r="B118" s="43" t="inlineStr">
        <is>
          <t>exclude_secondary_or_nonempirical_publication</t>
        </is>
      </c>
      <c r="C118" s="41" t="inlineStr">
        <is>
          <t>Excluir: publicación secundaria/no empírica</t>
        </is>
      </c>
      <c r="D118" s="43" t="inlineStr">
        <is>
          <t>Excluded</t>
        </is>
      </c>
      <c r="E118" s="43" t="inlineStr">
        <is>
          <t>No</t>
        </is>
      </c>
      <c r="F118" s="43" t="inlineStr">
        <is>
          <t>Title/abstract screening</t>
        </is>
      </c>
      <c r="G118" s="41">
        <f>IF(D118="Provisional include",IFERROR(INDEX('Texto_completo_192'!$H$2:$H$193,MATCH(A118,'Texto_completo_192'!$A$2:$A$193,0)),"Not recorded"),IF(D118="Report not retrieved","Not retrieved","Not applicable"))</f>
        <v/>
      </c>
      <c r="H118" s="41">
        <f>IF(D118="Provisional include",IFERROR(INDEX('Texto_completo_192'!$J$2:$J$193,MATCH(A118,'Texto_completo_192'!$A$2:$A$193,0)),"Pending adjudication"),IF(D118="Report not retrieved","Report not retrieved","Not applicable"))</f>
        <v/>
      </c>
      <c r="I118" s="41" t="str"/>
      <c r="J118" s="41" t="inlineStr">
        <is>
          <t>Revisión, metaanálisis, encuesta de literatura, protocolo, perspectiva, carta, editorial o capítulo de síntesis sin estudio primario elegible.</t>
        </is>
      </c>
      <c r="K118" s="43" t="n"/>
      <c r="L118" s="43" t="n"/>
      <c r="M118" s="98" t="n">
        <v>2026</v>
      </c>
      <c r="N118" s="41" t="inlineStr">
        <is>
          <t>Therapeutic Interaction Features of AI Chatbots in Depression Interventions: Systematic Review and Meta-Analysis</t>
        </is>
      </c>
      <c r="O118" s="43" t="inlineStr">
        <is>
          <t>Ting Huang and Shuangyu Li and Yanzhong Wang and Wei Liu</t>
        </is>
      </c>
      <c r="P118" s="43" t="inlineStr">
        <is>
          <t>10.2196/88697</t>
        </is>
      </c>
      <c r="Q118" s="41" t="inlineStr">
        <is>
          <t>Journal of Medical Internet Research</t>
        </is>
      </c>
      <c r="R118" s="43" t="inlineStr">
        <is>
          <t>article</t>
        </is>
      </c>
      <c r="S118" s="43" t="inlineStr">
        <is>
          <t>JMIR Publications Inc.</t>
        </is>
      </c>
      <c r="T118" s="43" t="inlineStr">
        <is>
          <t>https://doi.org/10.2196/88697</t>
        </is>
      </c>
      <c r="U118" s="41" t="str"/>
      <c r="V118" s="43" t="n"/>
      <c r="W118" s="43" t="inlineStr">
        <is>
          <t>title_abstract_plus_targeted_primary_source_verification</t>
        </is>
      </c>
      <c r="X118" s="43" t="inlineStr">
        <is>
          <t>doi:10.2196/88697</t>
        </is>
      </c>
      <c r="Y118" s="43">
        <f>COUNTIF($A$2:$A$431,A118)</f>
        <v/>
      </c>
      <c r="Z118" s="41">
        <f>IF(D118="Provisional include",IFERROR(IF(INDEX('Texto_completo_192'!$K$2:$K$193,MATCH(A118,'Texto_completo_192'!$A$2:$A$193,0))=0,"",INDEX('Texto_completo_192'!$K$2:$K$193,MATCH(A118,'Texto_completo_192'!$A$2:$A$193,0))),""),IF(D118="Excluded",J118,""))</f>
        <v/>
      </c>
      <c r="AA118" s="43">
        <f>IF(D118="Provisional include",IFERROR(IF(INDEX('Texto_completo_192'!$L$2:$L$193,MATCH(A118,'Texto_completo_192'!$A$2:$A$193,0))=0,"",INDEX('Texto_completo_192'!$L$2:$L$193,MATCH(A118,'Texto_completo_192'!$A$2:$A$193,0))),""),"")</f>
        <v/>
      </c>
      <c r="AB118" s="99">
        <f>IF(D118="Provisional include",IFERROR(IF(INDEX('Texto_completo_192'!$M$2:$M$193,MATCH(A118,'Texto_completo_192'!$A$2:$A$193,0))=0,"",INDEX('Texto_completo_192'!$M$2:$M$193,MATCH(A118,'Texto_completo_192'!$A$2:$A$193,0))),""),"")</f>
        <v/>
      </c>
    </row>
    <row r="119" ht="34" customHeight="1">
      <c r="A119" s="98" t="n">
        <v>118</v>
      </c>
      <c r="B119" s="43" t="inlineStr">
        <is>
          <t>include_after_title_abstract_screen</t>
        </is>
      </c>
      <c r="C119" s="41" t="inlineStr">
        <is>
          <t>Incluir provisionalmente</t>
        </is>
      </c>
      <c r="D119" s="43" t="inlineStr">
        <is>
          <t>Provisional include</t>
        </is>
      </c>
      <c r="E119" s="43" t="inlineStr">
        <is>
          <t>Sí</t>
        </is>
      </c>
      <c r="F119" s="43" t="inlineStr">
        <is>
          <t>Title/abstract screening</t>
        </is>
      </c>
      <c r="G119" s="41">
        <f>IF(D119="Provisional include",IFERROR(INDEX('Texto_completo_192'!$H$2:$H$193,MATCH(A119,'Texto_completo_192'!$A$2:$A$193,0)),"Not recorded"),IF(D119="Report not retrieved","Not retrieved","Not applicable"))</f>
        <v/>
      </c>
      <c r="H119" s="41">
        <f>IF(D119="Provisional include",IFERROR(INDEX('Texto_completo_192'!$J$2:$J$193,MATCH(A119,'Texto_completo_192'!$A$2:$A$193,0)),"Pending adjudication"),IF(D119="Report not retrieved","Report not retrieved","Not applicable"))</f>
        <v/>
      </c>
      <c r="I119" s="41" t="str"/>
      <c r="J119" s="41" t="inlineStr">
        <is>
          <t>Estudio primario o implementación/evaluación empírica de IA, aprendizaje automático o modelado computacional aplicado a ASD, riesgo, caracterización, apoyo o intervención.</t>
        </is>
      </c>
      <c r="K119" s="43" t="n"/>
      <c r="L119" s="43" t="n"/>
      <c r="M119" s="98" t="n">
        <v>2025</v>
      </c>
      <c r="N119" s="41" t="inlineStr">
        <is>
          <t>Massively parallel characterization of non-coding de novo mutations in autism spectrum disorder</t>
        </is>
      </c>
      <c r="O119" s="43" t="inlineStr">
        <is>
          <t>Congcong Chen and Songwei Guo and Yanan Shi and Xinyu Gu and Ziye Xu and Yingjia Chen and Yayun Gu and Na Qin and Yue Jiang and Juncheng Dai and Yuanlin He and Xiao Han and Yan Liu and Zhibin Hu and Xiaoyan Ke and Cheng Wang</t>
        </is>
      </c>
      <c r="P119" s="43" t="inlineStr">
        <is>
          <t>10.1016/j.jgg.2025.07.008</t>
        </is>
      </c>
      <c r="Q119" s="41" t="inlineStr">
        <is>
          <t>Journal of Genetics and Genomics</t>
        </is>
      </c>
      <c r="R119" s="43" t="inlineStr">
        <is>
          <t>article</t>
        </is>
      </c>
      <c r="S119" s="43" t="inlineStr">
        <is>
          <t>Institute of Genetics and Developmental Biology</t>
        </is>
      </c>
      <c r="T119" s="43" t="inlineStr">
        <is>
          <t>https://www.sciencedirect.com/science/article/pii/S167385272500205X</t>
        </is>
      </c>
      <c r="U119" s="41" t="str"/>
      <c r="V119" s="43" t="inlineStr">
        <is>
          <t>Autism spectrum disorder (ASD) is a neurodevelopmental disorder where de novo mutations play a significant role. Although coding mutations in ASD have been extensively characterized, the impact of non-coding de novo mutations (ncDNMs) remains less understood. Here, we integrate cortex cell-specific cis -regulatory element annotations, a deep learning-based variant prediction model, and massively parallel reporter assays to systematically evaluate the functional impact of 227,878 ncDNMs from Simons Simplex Collection (SSC) and Autism Speaks MSSNG resource (MSSNG) cohorts. Our analysis identifies 238 ncDNMs with confirmed functional regulatory effects, including 137 down-regulated regulatory mutations (DrMuts) and 101 up-regulated regulatory mutations (UrMuts). Subsequent association analyses reveal that only DrMuts regulating loss-of-function (LoF) intolerant genes rather than other ncDNMs are significantly associated with the risk of ASD (Odds ratio = 4.34; P = 0.001). A total of 42 potential ASD-risk DrMuts across 41 candidate ASD-susceptibility genes are identified, including 12 recognized and 29 unreported genes. Interestingly, these noncoding disruptive mutations tend to be observed in genes extremely intolerant to LoF mutations. Our study introduces an optimized approach for elucidating the functional roles of ncDNMs, thereby expanding the spectrum of pathogenic variants and deepening our understanding of the complex molecular mechanisms underlying ASD.</t>
        </is>
      </c>
      <c r="W119" s="43" t="inlineStr">
        <is>
          <t>title_abstract_plus_targeted_primary_source_verification</t>
        </is>
      </c>
      <c r="X119" s="43" t="inlineStr">
        <is>
          <t>doi:10.1016/j.jgg.2025.07.008</t>
        </is>
      </c>
      <c r="Y119" s="43">
        <f>COUNTIF($A$2:$A$431,A119)</f>
        <v/>
      </c>
      <c r="Z119" s="41">
        <f>IF(D119="Provisional include",IFERROR(IF(INDEX('Texto_completo_192'!$K$2:$K$193,MATCH(A119,'Texto_completo_192'!$A$2:$A$193,0))=0,"",INDEX('Texto_completo_192'!$K$2:$K$193,MATCH(A119,'Texto_completo_192'!$A$2:$A$193,0))),""),IF(D119="Excluded",J119,""))</f>
        <v/>
      </c>
      <c r="AA119" s="43">
        <f>IF(D119="Provisional include",IFERROR(IF(INDEX('Texto_completo_192'!$L$2:$L$193,MATCH(A119,'Texto_completo_192'!$A$2:$A$193,0))=0,"",INDEX('Texto_completo_192'!$L$2:$L$193,MATCH(A119,'Texto_completo_192'!$A$2:$A$193,0))),""),"")</f>
        <v/>
      </c>
      <c r="AB119" s="99">
        <f>IF(D119="Provisional include",IFERROR(IF(INDEX('Texto_completo_192'!$M$2:$M$193,MATCH(A119,'Texto_completo_192'!$A$2:$A$193,0))=0,"",INDEX('Texto_completo_192'!$M$2:$M$193,MATCH(A119,'Texto_completo_192'!$A$2:$A$193,0))),""),"")</f>
        <v/>
      </c>
    </row>
    <row r="120" ht="34" customHeight="1">
      <c r="A120" s="98" t="n">
        <v>119</v>
      </c>
      <c r="B120" s="43" t="inlineStr">
        <is>
          <t>exclude_out_of_scope_topic_or_population</t>
        </is>
      </c>
      <c r="C120" s="41" t="inlineStr">
        <is>
          <t>Excluir: tema/población fuera de alcance</t>
        </is>
      </c>
      <c r="D120" s="43" t="inlineStr">
        <is>
          <t>Excluded</t>
        </is>
      </c>
      <c r="E120" s="43" t="inlineStr">
        <is>
          <t>No</t>
        </is>
      </c>
      <c r="F120" s="43" t="inlineStr">
        <is>
          <t>Title/abstract screening</t>
        </is>
      </c>
      <c r="G120" s="41">
        <f>IF(D120="Provisional include",IFERROR(INDEX('Texto_completo_192'!$H$2:$H$193,MATCH(A120,'Texto_completo_192'!$A$2:$A$193,0)),"Not recorded"),IF(D120="Report not retrieved","Not retrieved","Not applicable"))</f>
        <v/>
      </c>
      <c r="H120" s="41">
        <f>IF(D120="Provisional include",IFERROR(INDEX('Texto_completo_192'!$J$2:$J$193,MATCH(A120,'Texto_completo_192'!$A$2:$A$193,0)),"Pending adjudication"),IF(D120="Report not retrieved","Report not retrieved","Not applicable"))</f>
        <v/>
      </c>
      <c r="I120" s="41" t="str"/>
      <c r="J120" s="41" t="inlineStr">
        <is>
          <t>No estudia ASD en el sentido del protocolo, usa otro significado de ASD o aborda otra población/resultado sin aplicación pertinente al proceso ASD.</t>
        </is>
      </c>
      <c r="K120" s="43" t="n"/>
      <c r="L120" s="43" t="n"/>
      <c r="M120" s="98" t="n">
        <v>2026</v>
      </c>
      <c r="N120" s="41" t="inlineStr">
        <is>
          <t>Data Governance Lessons From an Unvalidated Dataset</t>
        </is>
      </c>
      <c r="O120" s="43" t="inlineStr">
        <is>
          <t>Cliff Dominy</t>
        </is>
      </c>
      <c r="P120" s="43" t="inlineStr">
        <is>
          <t>10.2196/94518</t>
        </is>
      </c>
      <c r="Q120" s="41" t="inlineStr">
        <is>
          <t>Journal of medical Internet research</t>
        </is>
      </c>
      <c r="R120" s="43" t="inlineStr">
        <is>
          <t>article</t>
        </is>
      </c>
      <c r="S120" s="43" t="n"/>
      <c r="T120" s="43" t="inlineStr">
        <is>
          <t>https://doi.org/10.2196/94518</t>
        </is>
      </c>
      <c r="U120" s="41" t="str"/>
      <c r="V120" s="43" t="n"/>
      <c r="W120" s="43" t="inlineStr">
        <is>
          <t>title_abstract_plus_targeted_primary_source_verification</t>
        </is>
      </c>
      <c r="X120" s="43" t="inlineStr">
        <is>
          <t>doi:10.2196/94518</t>
        </is>
      </c>
      <c r="Y120" s="43">
        <f>COUNTIF($A$2:$A$431,A120)</f>
        <v/>
      </c>
      <c r="Z120" s="41">
        <f>IF(D120="Provisional include",IFERROR(IF(INDEX('Texto_completo_192'!$K$2:$K$193,MATCH(A120,'Texto_completo_192'!$A$2:$A$193,0))=0,"",INDEX('Texto_completo_192'!$K$2:$K$193,MATCH(A120,'Texto_completo_192'!$A$2:$A$193,0))),""),IF(D120="Excluded",J120,""))</f>
        <v/>
      </c>
      <c r="AA120" s="43">
        <f>IF(D120="Provisional include",IFERROR(IF(INDEX('Texto_completo_192'!$L$2:$L$193,MATCH(A120,'Texto_completo_192'!$A$2:$A$193,0))=0,"",INDEX('Texto_completo_192'!$L$2:$L$193,MATCH(A120,'Texto_completo_192'!$A$2:$A$193,0))),""),"")</f>
        <v/>
      </c>
      <c r="AB120" s="99">
        <f>IF(D120="Provisional include",IFERROR(IF(INDEX('Texto_completo_192'!$M$2:$M$193,MATCH(A120,'Texto_completo_192'!$A$2:$A$193,0))=0,"",INDEX('Texto_completo_192'!$M$2:$M$193,MATCH(A120,'Texto_completo_192'!$A$2:$A$193,0))),""),"")</f>
        <v/>
      </c>
    </row>
    <row r="121" ht="34" customHeight="1">
      <c r="A121" s="98" t="n">
        <v>120</v>
      </c>
      <c r="B121" s="43" t="inlineStr">
        <is>
          <t>exclude_no_qualifying_ai_application</t>
        </is>
      </c>
      <c r="C121" s="41" t="inlineStr">
        <is>
          <t>Excluir: sin aplicación de IA elegible</t>
        </is>
      </c>
      <c r="D121" s="43" t="inlineStr">
        <is>
          <t>Excluded</t>
        </is>
      </c>
      <c r="E121" s="43" t="inlineStr">
        <is>
          <t>No</t>
        </is>
      </c>
      <c r="F121" s="43" t="inlineStr">
        <is>
          <t>Title/abstract screening</t>
        </is>
      </c>
      <c r="G121" s="41">
        <f>IF(D121="Provisional include",IFERROR(INDEX('Texto_completo_192'!$H$2:$H$193,MATCH(A121,'Texto_completo_192'!$A$2:$A$193,0)),"Not recorded"),IF(D121="Report not retrieved","Not retrieved","Not applicable"))</f>
        <v/>
      </c>
      <c r="H121" s="41">
        <f>IF(D121="Provisional include",IFERROR(INDEX('Texto_completo_192'!$J$2:$J$193,MATCH(A121,'Texto_completo_192'!$A$2:$A$193,0)),"Pending adjudication"),IF(D121="Report not retrieved","Report not retrieved","Not applicable"))</f>
        <v/>
      </c>
      <c r="I121" s="41" t="str"/>
      <c r="J121" s="41" t="inlineStr">
        <is>
          <t>El trabajo no implementa ni evalúa una técnica de IA/ML como componente sustantivo del estudio de ASD.</t>
        </is>
      </c>
      <c r="K121" s="43" t="n"/>
      <c r="L121" s="43" t="n"/>
      <c r="M121" s="98" t="n">
        <v>2025</v>
      </c>
      <c r="N121" s="41" t="inlineStr">
        <is>
          <t>Autoantibody profiling of autism spectrum disorder patients with monoamine oxidase a deficiency</t>
        </is>
      </c>
      <c r="O121" s="43" t="inlineStr">
        <is>
          <t>Guan Da Syu and Yawei Cheng and Kevin Chen and Chih Yung Yang and F X.Reymond Sutandy and Chia Chien Liu and Chien Sheng Chen and Jean C Shih</t>
        </is>
      </c>
      <c r="P121" s="43" t="inlineStr">
        <is>
          <t>10.1016/j.bbih.2025.101039</t>
        </is>
      </c>
      <c r="Q121" s="41" t="inlineStr">
        <is>
          <t>Brain, Behavior, and Immunity - Health</t>
        </is>
      </c>
      <c r="R121" s="43" t="inlineStr">
        <is>
          <t>article</t>
        </is>
      </c>
      <c r="S121" s="43" t="inlineStr">
        <is>
          <t>Elsevier Inc.</t>
        </is>
      </c>
      <c r="T121" s="43" t="inlineStr">
        <is>
          <t>https://www.sciencedirect.com/science/article/pii/S2666354625000973</t>
        </is>
      </c>
      <c r="U121" s="41" t="str"/>
      <c r="V121" s="43" t="inlineStr">
        <is>
          <t>Monoamine oxidase A (MAO A) is a key enzyme for serotonin metabolism. Knockout MAO A in mice results in elevated serotonin, altered serum autoantibodies, and autistic-like behavior. There is a subset of patients with autism spectrum disorder (ASD) who exhibit hyperserotonemia. The link between the MAO A, hyperserotonemia, immunity, and ASD is still unknown. To address this question, we harness the high-density human proteome microarray to profile the serum autoantibodies in ASD patients with or without MAO A deficiency. We recruited 25 subjects, including 20 ASD patients, from National Yang Ming Chiao Tung University Hospital and determined their plasma serotonin levels, screened for MAO A gene mutations and identified one patient with a C374 G mutation, which abolished MAO A activity and showed the highest serotonin level (hsASD; 518.42 ng/ml) and severe ASD symptoms. In another family with twin brothers, one was diagnosed with mild ASD and exhibited an increased serotonin level (isASD; 31.48 ng/ml), while the other twin was a healthy control. These three subjects were used for serum autoantibody profiling using high-density human proteome microarrays. Comparing serum antibodies from hsASD with healthy control, we identified 354 up-regulated and 398 down-regulated autoantibodies in hsASD. By comparing isASD with healthy controls, we reported 235 up-regulated and 279 down-regulated autoantibodies in isASD. Interestingly, the up-regulated autoantibodies for hsASD were enriched in the brain region and exhibited distinct features from that of isASD. This study indicates that MAO A deficiency and serotonin levels significantly impact the immunological changes in ASD patients, which may shed some light on pathological mechanisms and provide potential biomarkers for translational research in ASD.</t>
        </is>
      </c>
      <c r="W121" s="43" t="inlineStr">
        <is>
          <t>title_abstract_plus_targeted_primary_source_verification</t>
        </is>
      </c>
      <c r="X121" s="43" t="inlineStr">
        <is>
          <t>doi:10.1016/j.bbih.2025.101039</t>
        </is>
      </c>
      <c r="Y121" s="43">
        <f>COUNTIF($A$2:$A$431,A121)</f>
        <v/>
      </c>
      <c r="Z121" s="41">
        <f>IF(D121="Provisional include",IFERROR(IF(INDEX('Texto_completo_192'!$K$2:$K$193,MATCH(A121,'Texto_completo_192'!$A$2:$A$193,0))=0,"",INDEX('Texto_completo_192'!$K$2:$K$193,MATCH(A121,'Texto_completo_192'!$A$2:$A$193,0))),""),IF(D121="Excluded",J121,""))</f>
        <v/>
      </c>
      <c r="AA121" s="43">
        <f>IF(D121="Provisional include",IFERROR(IF(INDEX('Texto_completo_192'!$L$2:$L$193,MATCH(A121,'Texto_completo_192'!$A$2:$A$193,0))=0,"",INDEX('Texto_completo_192'!$L$2:$L$193,MATCH(A121,'Texto_completo_192'!$A$2:$A$193,0))),""),"")</f>
        <v/>
      </c>
      <c r="AB121" s="99">
        <f>IF(D121="Provisional include",IFERROR(IF(INDEX('Texto_completo_192'!$M$2:$M$193,MATCH(A121,'Texto_completo_192'!$A$2:$A$193,0))=0,"",INDEX('Texto_completo_192'!$M$2:$M$193,MATCH(A121,'Texto_completo_192'!$A$2:$A$193,0))),""),"")</f>
        <v/>
      </c>
    </row>
    <row r="122" ht="34" customHeight="1">
      <c r="A122" s="98" t="n">
        <v>121</v>
      </c>
      <c r="B122" s="43" t="inlineStr">
        <is>
          <t>exclude_secondary_or_nonempirical_publication</t>
        </is>
      </c>
      <c r="C122" s="41" t="inlineStr">
        <is>
          <t>Excluir: publicación secundaria/no empírica</t>
        </is>
      </c>
      <c r="D122" s="43" t="inlineStr">
        <is>
          <t>Excluded</t>
        </is>
      </c>
      <c r="E122" s="43" t="inlineStr">
        <is>
          <t>No</t>
        </is>
      </c>
      <c r="F122" s="43" t="inlineStr">
        <is>
          <t>Title/abstract screening</t>
        </is>
      </c>
      <c r="G122" s="41">
        <f>IF(D122="Provisional include",IFERROR(INDEX('Texto_completo_192'!$H$2:$H$193,MATCH(A122,'Texto_completo_192'!$A$2:$A$193,0)),"Not recorded"),IF(D122="Report not retrieved","Not retrieved","Not applicable"))</f>
        <v/>
      </c>
      <c r="H122" s="41">
        <f>IF(D122="Provisional include",IFERROR(INDEX('Texto_completo_192'!$J$2:$J$193,MATCH(A122,'Texto_completo_192'!$A$2:$A$193,0)),"Pending adjudication"),IF(D122="Report not retrieved","Report not retrieved","Not applicable"))</f>
        <v/>
      </c>
      <c r="I122" s="41" t="str"/>
      <c r="J122" s="41" t="inlineStr">
        <is>
          <t>Revisión, metaanálisis, encuesta de literatura, protocolo, perspectiva, carta, editorial o capítulo de síntesis sin estudio primario elegible.</t>
        </is>
      </c>
      <c r="K122" s="43" t="n"/>
      <c r="L122" s="43" t="n"/>
      <c r="M122" s="98" t="n">
        <v>2026</v>
      </c>
      <c r="N122" s="41" t="inlineStr">
        <is>
          <t>Measuring Accuracy (Classification Probabilities, Positive, and Negative Predictive Values) of Executive Function Electroencephalogram Metrics in Attention-Deficit/Hyperactivity Disorder Diagnosis: Protocol for and Perspectives From the SINCRONIA Study</t>
        </is>
      </c>
      <c r="O122" s="43" t="inlineStr">
        <is>
          <t>Hilario Blasco-Fontecilla and Javier Sánchez-Cerezo and Irene Gómez and Georgelina Abreu-Fernández and Sandra Ortiz and Jesús F Villoria and Miguel Blanco and Ana García and Julia Ballesteros and Roldán Martínez and Gerardo Gálvez and Fernando Maestú and Álvaro López-Medrano</t>
        </is>
      </c>
      <c r="P122" s="43" t="inlineStr">
        <is>
          <t>10.2196/79150</t>
        </is>
      </c>
      <c r="Q122" s="41" t="inlineStr">
        <is>
          <t>JMIR Research Protocols</t>
        </is>
      </c>
      <c r="R122" s="43" t="inlineStr">
        <is>
          <t>article</t>
        </is>
      </c>
      <c r="S122" s="43" t="inlineStr">
        <is>
          <t>JMIR Publications Inc.</t>
        </is>
      </c>
      <c r="T122" s="43" t="inlineStr">
        <is>
          <t>https://doi.org/10.2196/79150</t>
        </is>
      </c>
      <c r="U122" s="41" t="str"/>
      <c r="V122" s="43" t="inlineStr">
        <is>
          <t>BACKGROUND: Attention deficit/hyperactivity disorder (ADHD) is the most prevalent neurodevelopmental disorder worldwide, affecting approximately 5%-7% of  school-aged children and 2%-5% of adults worldwide. However, there is still no  reliable diagnostic tool for it. The lack of specific biomarkers further  complicates the accurate diagnosis of ADHD. OBJECTIVE: The SINCRONIA study seeks  to develop and optimize an electroencephalogram (EEG)-based ADHD diagnostic  classification algorithm by identifying biomarkers that provide optimal  diagnostic performance. METHODS: This protocol introduces a single-center,  case-control study involving at least 165 participants, aged between 7 and 12  years, that is being conducted at the Puerta de Hierro University Hospital in  Madrid, Spain. Participants will be allocated to 3 groups, including ADHD  predominantly inattentive, ADHD predominantly combined or hyperactive/impulsive,  and a control group, according to the best estimated diagnosis based on clinical  interviews and a neuropsychological assessment that includes the Conners  Continuous Performance Test. In addition, an EEG recording will be conducted  separately, and functional connectivity metrics will be used to characterize  brain networks associated with inhibitory control. The index test is expected to  match or improve the clinical diagnosis of ADHD in children aged between 7 and 12  years and provide a set of eventual biomarkers that maximize diagnostic  performance and provide pathophysiological clues. RESULTS: The SINCRONIA study  began screening and recruitment in March 2023. Recruitment ended on December 11,  2024. A total of 165 eligible participants were enrolled. CONCLUSIONS: The  SINCRONIA project is a high-quality, large-scale, unicenter study devoted to  improving the objective diagnosis of ADHD by using EEG biomarkers. The EEG-based  ADHD diagnosis is expected to have greater sensitivity and specificity than the  Conners Continuous Performance Test.</t>
        </is>
      </c>
      <c r="W122" s="43" t="inlineStr">
        <is>
          <t>title_abstract_plus_targeted_primary_source_verification</t>
        </is>
      </c>
      <c r="X122" s="43" t="inlineStr">
        <is>
          <t>doi:10.2196/79150</t>
        </is>
      </c>
      <c r="Y122" s="43">
        <f>COUNTIF($A$2:$A$431,A122)</f>
        <v/>
      </c>
      <c r="Z122" s="41">
        <f>IF(D122="Provisional include",IFERROR(IF(INDEX('Texto_completo_192'!$K$2:$K$193,MATCH(A122,'Texto_completo_192'!$A$2:$A$193,0))=0,"",INDEX('Texto_completo_192'!$K$2:$K$193,MATCH(A122,'Texto_completo_192'!$A$2:$A$193,0))),""),IF(D122="Excluded",J122,""))</f>
        <v/>
      </c>
      <c r="AA122" s="43">
        <f>IF(D122="Provisional include",IFERROR(IF(INDEX('Texto_completo_192'!$L$2:$L$193,MATCH(A122,'Texto_completo_192'!$A$2:$A$193,0))=0,"",INDEX('Texto_completo_192'!$L$2:$L$193,MATCH(A122,'Texto_completo_192'!$A$2:$A$193,0))),""),"")</f>
        <v/>
      </c>
      <c r="AB122" s="99">
        <f>IF(D122="Provisional include",IFERROR(IF(INDEX('Texto_completo_192'!$M$2:$M$193,MATCH(A122,'Texto_completo_192'!$A$2:$A$193,0))=0,"",INDEX('Texto_completo_192'!$M$2:$M$193,MATCH(A122,'Texto_completo_192'!$A$2:$A$193,0))),""),"")</f>
        <v/>
      </c>
    </row>
    <row r="123" ht="34" customHeight="1">
      <c r="A123" s="98" t="n">
        <v>122</v>
      </c>
      <c r="B123" s="43" t="inlineStr">
        <is>
          <t>include_after_title_abstract_screen</t>
        </is>
      </c>
      <c r="C123" s="41" t="inlineStr">
        <is>
          <t>Incluir provisionalmente</t>
        </is>
      </c>
      <c r="D123" s="43" t="inlineStr">
        <is>
          <t>Provisional include</t>
        </is>
      </c>
      <c r="E123" s="43" t="inlineStr">
        <is>
          <t>Sí</t>
        </is>
      </c>
      <c r="F123" s="43" t="inlineStr">
        <is>
          <t>Title/abstract screening</t>
        </is>
      </c>
      <c r="G123" s="41">
        <f>IF(D123="Provisional include",IFERROR(INDEX('Texto_completo_192'!$H$2:$H$193,MATCH(A123,'Texto_completo_192'!$A$2:$A$193,0)),"Not recorded"),IF(D123="Report not retrieved","Not retrieved","Not applicable"))</f>
        <v/>
      </c>
      <c r="H123" s="41">
        <f>IF(D123="Provisional include",IFERROR(INDEX('Texto_completo_192'!$J$2:$J$193,MATCH(A123,'Texto_completo_192'!$A$2:$A$193,0)),"Pending adjudication"),IF(D123="Report not retrieved","Report not retrieved","Not applicable"))</f>
        <v/>
      </c>
      <c r="I123" s="41" t="str"/>
      <c r="J123" s="41" t="inlineStr">
        <is>
          <t>Estudio primario o implementación/evaluación empírica de IA, aprendizaje automático o modelado computacional aplicado a ASD, riesgo, caracterización, apoyo o intervención.</t>
        </is>
      </c>
      <c r="K123" s="43" t="n"/>
      <c r="L123" s="43" t="n"/>
      <c r="M123" s="98" t="n">
        <v>2026</v>
      </c>
      <c r="N123" s="41" t="inlineStr">
        <is>
          <t>A novel hybrid deep learning model using MEResNextfor autism spectrum disorder detection</t>
        </is>
      </c>
      <c r="O123" s="43" t="inlineStr">
        <is>
          <t>Saloni Rai</t>
        </is>
      </c>
      <c r="P123" s="43" t="inlineStr">
        <is>
          <t>10.1016/j.compbiolchem.2025.108619</t>
        </is>
      </c>
      <c r="Q123" s="41" t="inlineStr">
        <is>
          <t>Computational Biology and Chemistry</t>
        </is>
      </c>
      <c r="R123" s="43" t="inlineStr">
        <is>
          <t>article</t>
        </is>
      </c>
      <c r="S123" s="43" t="inlineStr">
        <is>
          <t>Elsevier Ltd</t>
        </is>
      </c>
      <c r="T123" s="43" t="inlineStr">
        <is>
          <t>https://www.sciencedirect.com/science/article/pii/S1476927125002804</t>
        </is>
      </c>
      <c r="U123" s="41" t="str"/>
      <c r="V123" s="43" t="inlineStr">
        <is>
          <t>A neurological disease, named autism spectrum disorder (ASD), is portrayed through divergence with social interaction, communication, and repetitive activities. As heredity is an important source, initial identification and treatment can diminish the need for wide examinations and expensive medical procedures for those with ASD. Prolonged effects and severity can be avoided at a timely determination of ASD. This study develops a hybrid deep-learning method for ASD detection. Pre-processing, feature selection and ASD detection are three steps involved. In thepre-processing phase, input data is passed in which noise and artefacts present in the data are removed using Yeo-Jhonson transformation. Next, by integrating Double exponential Smoothing (DES) in Elk Herd Optimizer (EHO), Double exponential Smoothing-Elk Herd Optimizer (DeSEHO),is proposed to select features. At last, the features that are selected are subjected to the ASD detection phase. In this stage, the Moments Embedding ResNeXt (MEResNeXt), which is the combination of Moments Embedding Network (MoNet) and ResNeXt, is used for ASD detection. The results of the research show that MEResNeXtperformed better in terms of traditionalmodelswhich show accuracyof95.3 %, sensitivity of 96.5 %, and specificity of 94.8 %.</t>
        </is>
      </c>
      <c r="W123" s="43" t="inlineStr">
        <is>
          <t>title_abstract_plus_targeted_primary_source_verification</t>
        </is>
      </c>
      <c r="X123" s="43" t="inlineStr">
        <is>
          <t>doi:10.1016/j.compbiolchem.2025.108619</t>
        </is>
      </c>
      <c r="Y123" s="43">
        <f>COUNTIF($A$2:$A$431,A123)</f>
        <v/>
      </c>
      <c r="Z123" s="41">
        <f>IF(D123="Provisional include",IFERROR(IF(INDEX('Texto_completo_192'!$K$2:$K$193,MATCH(A123,'Texto_completo_192'!$A$2:$A$193,0))=0,"",INDEX('Texto_completo_192'!$K$2:$K$193,MATCH(A123,'Texto_completo_192'!$A$2:$A$193,0))),""),IF(D123="Excluded",J123,""))</f>
        <v/>
      </c>
      <c r="AA123" s="43">
        <f>IF(D123="Provisional include",IFERROR(IF(INDEX('Texto_completo_192'!$L$2:$L$193,MATCH(A123,'Texto_completo_192'!$A$2:$A$193,0))=0,"",INDEX('Texto_completo_192'!$L$2:$L$193,MATCH(A123,'Texto_completo_192'!$A$2:$A$193,0))),""),"")</f>
        <v/>
      </c>
      <c r="AB123" s="99">
        <f>IF(D123="Provisional include",IFERROR(IF(INDEX('Texto_completo_192'!$M$2:$M$193,MATCH(A123,'Texto_completo_192'!$A$2:$A$193,0))=0,"",INDEX('Texto_completo_192'!$M$2:$M$193,MATCH(A123,'Texto_completo_192'!$A$2:$A$193,0))),""),"")</f>
        <v/>
      </c>
    </row>
    <row r="124" ht="34" customHeight="1">
      <c r="A124" s="98" t="n">
        <v>123</v>
      </c>
      <c r="B124" s="43" t="inlineStr">
        <is>
          <t>include_after_title_abstract_screen</t>
        </is>
      </c>
      <c r="C124" s="41" t="inlineStr">
        <is>
          <t>Incluir provisionalmente</t>
        </is>
      </c>
      <c r="D124" s="43" t="inlineStr">
        <is>
          <t>Provisional include</t>
        </is>
      </c>
      <c r="E124" s="43" t="inlineStr">
        <is>
          <t>Sí</t>
        </is>
      </c>
      <c r="F124" s="43" t="inlineStr">
        <is>
          <t>Title/abstract screening</t>
        </is>
      </c>
      <c r="G124" s="41">
        <f>IF(D124="Provisional include",IFERROR(INDEX('Texto_completo_192'!$H$2:$H$193,MATCH(A124,'Texto_completo_192'!$A$2:$A$193,0)),"Not recorded"),IF(D124="Report not retrieved","Not retrieved","Not applicable"))</f>
        <v/>
      </c>
      <c r="H124" s="41">
        <f>IF(D124="Provisional include",IFERROR(INDEX('Texto_completo_192'!$J$2:$J$193,MATCH(A124,'Texto_completo_192'!$A$2:$A$193,0)),"Pending adjudication"),IF(D124="Report not retrieved","Report not retrieved","Not applicable"))</f>
        <v/>
      </c>
      <c r="I124" s="41" t="str"/>
      <c r="J124" s="41" t="inlineStr">
        <is>
          <t>Estudio primario o implementación/evaluación empírica de IA, aprendizaje automático o modelado computacional aplicado a ASD, riesgo, caracterización, apoyo o intervención.</t>
        </is>
      </c>
      <c r="K124" s="43" t="n"/>
      <c r="L124" s="43" t="n"/>
      <c r="M124" s="98" t="n">
        <v>2025</v>
      </c>
      <c r="N124" s="41" t="inlineStr">
        <is>
          <t>FaithfulNet: An explainable deep learning framework for autism diagnosis using structural MRI</t>
        </is>
      </c>
      <c r="O124" s="43" t="inlineStr">
        <is>
          <t>D Swainson Sujana and D Peter Augustine</t>
        </is>
      </c>
      <c r="P124" s="43" t="inlineStr">
        <is>
          <t>10.1016/j.brainres.2025.149904</t>
        </is>
      </c>
      <c r="Q124" s="41" t="inlineStr">
        <is>
          <t>Brain Research</t>
        </is>
      </c>
      <c r="R124" s="43" t="inlineStr">
        <is>
          <t>article</t>
        </is>
      </c>
      <c r="S124" s="43" t="inlineStr">
        <is>
          <t>Elsevier B.V.</t>
        </is>
      </c>
      <c r="T124" s="43" t="inlineStr">
        <is>
          <t>https://www.sciencedirect.com/science/article/pii/S0006899325004676</t>
        </is>
      </c>
      <c r="U124" s="41" t="str"/>
      <c r="V124" s="43" t="inlineStr">
        <is>
          <t>Explainable Artificial Intelligence (XAI) can decode the ‘black box’ models, enhancing trust in clinical decision-making. XAI makes the predictions of deep learning models interpretable, transparent, and trustworthy. This study employed XAI techniques to explain the predictions made by a deep learning-based model for diagnosing autism and identifying the memory regions responsible for children's academic performance. This study utilized publicly available sMRI data from the ABIDE-II repository. First, a deep learning model, FaithfulNet, was developed to aid in the diagnosis of autism. Next, gradient-based class activation maps and the SHAP gradient explainer were employed to generate explanations for the model's predictions. These explanations were integrated to develop a novel and faithful visual explanation, Faith_CAM. Finally, this faithful explanation was quantified using the pointing game score and analyzed with cortical and subcortical structure masks to identify the impaired brain regions in the autistic brain. This study achieved a classification accuracy of 99.74% with an AUC value of 1. In addition to facilitating autism diagnosis, this study assesses the degree of impairment in memory regions responsible for the children's academic performance, thus contributing to the development of personalized treatment plans.</t>
        </is>
      </c>
      <c r="W124" s="43" t="inlineStr">
        <is>
          <t>title_abstract_plus_targeted_primary_source_verification</t>
        </is>
      </c>
      <c r="X124" s="43" t="inlineStr">
        <is>
          <t>doi:10.1016/j.brainres.2025.149904</t>
        </is>
      </c>
      <c r="Y124" s="43">
        <f>COUNTIF($A$2:$A$431,A124)</f>
        <v/>
      </c>
      <c r="Z124" s="41">
        <f>IF(D124="Provisional include",IFERROR(IF(INDEX('Texto_completo_192'!$K$2:$K$193,MATCH(A124,'Texto_completo_192'!$A$2:$A$193,0))=0,"",INDEX('Texto_completo_192'!$K$2:$K$193,MATCH(A124,'Texto_completo_192'!$A$2:$A$193,0))),""),IF(D124="Excluded",J124,""))</f>
        <v/>
      </c>
      <c r="AA124" s="43">
        <f>IF(D124="Provisional include",IFERROR(IF(INDEX('Texto_completo_192'!$L$2:$L$193,MATCH(A124,'Texto_completo_192'!$A$2:$A$193,0))=0,"",INDEX('Texto_completo_192'!$L$2:$L$193,MATCH(A124,'Texto_completo_192'!$A$2:$A$193,0))),""),"")</f>
        <v/>
      </c>
      <c r="AB124" s="99">
        <f>IF(D124="Provisional include",IFERROR(IF(INDEX('Texto_completo_192'!$M$2:$M$193,MATCH(A124,'Texto_completo_192'!$A$2:$A$193,0))=0,"",INDEX('Texto_completo_192'!$M$2:$M$193,MATCH(A124,'Texto_completo_192'!$A$2:$A$193,0))),""),"")</f>
        <v/>
      </c>
    </row>
    <row r="125" ht="34" customHeight="1">
      <c r="A125" s="98" t="n">
        <v>124</v>
      </c>
      <c r="B125" s="43" t="inlineStr">
        <is>
          <t>exclude_secondary_or_nonempirical_publication</t>
        </is>
      </c>
      <c r="C125" s="41" t="inlineStr">
        <is>
          <t>Excluir: publicación secundaria/no empírica</t>
        </is>
      </c>
      <c r="D125" s="43" t="inlineStr">
        <is>
          <t>Excluded</t>
        </is>
      </c>
      <c r="E125" s="43" t="inlineStr">
        <is>
          <t>No</t>
        </is>
      </c>
      <c r="F125" s="43" t="inlineStr">
        <is>
          <t>Title/abstract screening</t>
        </is>
      </c>
      <c r="G125" s="41">
        <f>IF(D125="Provisional include",IFERROR(INDEX('Texto_completo_192'!$H$2:$H$193,MATCH(A125,'Texto_completo_192'!$A$2:$A$193,0)),"Not recorded"),IF(D125="Report not retrieved","Not retrieved","Not applicable"))</f>
        <v/>
      </c>
      <c r="H125" s="41">
        <f>IF(D125="Provisional include",IFERROR(INDEX('Texto_completo_192'!$J$2:$J$193,MATCH(A125,'Texto_completo_192'!$A$2:$A$193,0)),"Pending adjudication"),IF(D125="Report not retrieved","Report not retrieved","Not applicable"))</f>
        <v/>
      </c>
      <c r="I125" s="41" t="str"/>
      <c r="J125" s="41" t="inlineStr">
        <is>
          <t>Revisión, metaanálisis, encuesta de literatura, protocolo, perspectiva, carta, editorial o capítulo de síntesis sin estudio primario elegible.</t>
        </is>
      </c>
      <c r="K125" s="43" t="n"/>
      <c r="L125" s="43" t="n"/>
      <c r="M125" s="98" t="n">
        <v>2026</v>
      </c>
      <c r="N125" s="41" t="inlineStr">
        <is>
          <t>Early-Life Exposures, Neurodevelopment, and Health Outcomes: Protocol for a Birth Cohort Study</t>
        </is>
      </c>
      <c r="O125" s="43" t="inlineStr">
        <is>
          <t>Tor A Strand and Maria Averina and Kjersti Sletten Bakken and Sudha Basnet and Yvonne Böttcher and Sandra Huber and Mari Hysing and Ingrid Kvestad and Torben Lüders and Adrian McCann and Dhiraj Pokhrel and Suman Ranjitkar and Arun K Sharma and Merina Shrestha and Manjeswori Ulak and Ram K Chandyo</t>
        </is>
      </c>
      <c r="P125" s="43" t="inlineStr">
        <is>
          <t>10.2196/78593</t>
        </is>
      </c>
      <c r="Q125" s="41" t="inlineStr">
        <is>
          <t>JMIR Research Protocols</t>
        </is>
      </c>
      <c r="R125" s="43" t="inlineStr">
        <is>
          <t>article</t>
        </is>
      </c>
      <c r="S125" s="43" t="inlineStr">
        <is>
          <t>JMIR Publications Inc.</t>
        </is>
      </c>
      <c r="T125" s="43" t="inlineStr">
        <is>
          <t>https://doi.org/10.2196/78593</t>
        </is>
      </c>
      <c r="U125" s="41" t="str"/>
      <c r="V125" s="43" t="inlineStr">
        <is>
          <t>BACKGROUND: Negative early-life exposures, particularly during the first 1000  days of life, may disrupt organ development and lead to lifelong negative health consequences. OBJECTIVE: Using an exposome and deep phenotyping framework, this study aims to characterize established early-life risk factors, including environmental pollutants and nutritional status during pregnancy and infancy, and identify associated short- and long-term health and developmental outcomes. METHODS: We leverage a pregnancy cohort of 800 mother-infant pairs in Bhaktapur, Nepal, nested within a randomized controlled trial (ClinicalTrials.gov: NCT03071666) that evaluated daily vitamin B12 supplementation from before 15 weeks of gestation until 6 months post partum. The primary outcomes of the original trial were linear growth and neurodevelopment at 12 months. In this follow-up, children will be evaluated up to school age to obtain more robust estimates of long-term health outcomes. Exposures include clinical, dietary, cognitive, demographic, and anthropometric variables during pregnancy and infancy, as well as analyses of environmental pollutants, inflammation, micronutrient status, and hormonal status. Outcomes comprise neurodevelopment, morbidity, mental health, vaccine responses, thyroid function, growth, body composition, lung function, and biomarkers of health and development. Our main research questions for this phase of the project are: (1) what are the most common environmental pollutants among Nepalese women and children? (2) Is there a social gradient in exposure to these pollutants? (3) To what extent are these exposures associated with nutritional status, growth, neurodevelopment, and clinical outcomes? Associations will be examined using cross-sectional, case-control, and cohort designs applying advanced statistical methods to address confounding and complex exposure patterns. RESULTS: Enrollment began in March 2017, and the first child was born in August of the same year. More than 90% of the original cohort (734/800, 91.8%) have provided data up to the children's fourth birthday. By December 2025, the project will have funding until July 2027, and the papers addressing the main research questions will be submitted for publication before the end of 2026. CONCLUSIONS: This study draws on a well-characterized mother-child cohort in a South Asian setting with repeated biological samples from blood, breast milk, and urine and extensive high-quality longitudinal data on health, growth, and neurodevelopment. By integrating data on environmental exposures, nutrition, inflammation, and biological responses, the project aims to improve understanding of early-life determinants of health and inform policies and potential interventions to protect vulnerable women and children in marginalized settings. While the exploratory nature of exposome analyses entails a risk of spurious associations, careful interpretation and transparent communication of uncertainty will be prioritized. INTERNATIONAL REGISTERED REPORT IDENTIFIER (IRRID): DERR1-10.2196/78593.</t>
        </is>
      </c>
      <c r="W125" s="43" t="inlineStr">
        <is>
          <t>title_abstract_plus_targeted_primary_source_verification</t>
        </is>
      </c>
      <c r="X125" s="43" t="inlineStr">
        <is>
          <t>doi:10.2196/78593</t>
        </is>
      </c>
      <c r="Y125" s="43">
        <f>COUNTIF($A$2:$A$431,A125)</f>
        <v/>
      </c>
      <c r="Z125" s="41">
        <f>IF(D125="Provisional include",IFERROR(IF(INDEX('Texto_completo_192'!$K$2:$K$193,MATCH(A125,'Texto_completo_192'!$A$2:$A$193,0))=0,"",INDEX('Texto_completo_192'!$K$2:$K$193,MATCH(A125,'Texto_completo_192'!$A$2:$A$193,0))),""),IF(D125="Excluded",J125,""))</f>
        <v/>
      </c>
      <c r="AA125" s="43">
        <f>IF(D125="Provisional include",IFERROR(IF(INDEX('Texto_completo_192'!$L$2:$L$193,MATCH(A125,'Texto_completo_192'!$A$2:$A$193,0))=0,"",INDEX('Texto_completo_192'!$L$2:$L$193,MATCH(A125,'Texto_completo_192'!$A$2:$A$193,0))),""),"")</f>
        <v/>
      </c>
      <c r="AB125" s="99">
        <f>IF(D125="Provisional include",IFERROR(IF(INDEX('Texto_completo_192'!$M$2:$M$193,MATCH(A125,'Texto_completo_192'!$A$2:$A$193,0))=0,"",INDEX('Texto_completo_192'!$M$2:$M$193,MATCH(A125,'Texto_completo_192'!$A$2:$A$193,0))),""),"")</f>
        <v/>
      </c>
    </row>
    <row r="126" ht="34" customHeight="1">
      <c r="A126" s="98" t="n">
        <v>125</v>
      </c>
      <c r="B126" s="43" t="inlineStr">
        <is>
          <t>include_after_full_text_with_integrity_flag</t>
        </is>
      </c>
      <c r="C126" s="41" t="inlineStr">
        <is>
          <t>Incluir provisionalmente con alerta de integridad</t>
        </is>
      </c>
      <c r="D126" s="43" t="inlineStr">
        <is>
          <t>Provisional include</t>
        </is>
      </c>
      <c r="E126" s="43" t="inlineStr">
        <is>
          <t>Sí</t>
        </is>
      </c>
      <c r="F126" s="43" t="inlineStr">
        <is>
          <t>Full-text review and integrity adjudication</t>
        </is>
      </c>
      <c r="G126" s="41">
        <f>IF(D126="Provisional include",IFERROR(INDEX('Texto_completo_192'!$H$2:$H$193,MATCH(A126,'Texto_completo_192'!$A$2:$A$193,0)),"Not recorded"),IF(D126="Report not retrieved","Not retrieved","Not applicable"))</f>
        <v/>
      </c>
      <c r="H126" s="41">
        <f>IF(D126="Provisional include",IFERROR(INDEX('Texto_completo_192'!$J$2:$J$193,MATCH(A126,'Texto_completo_192'!$A$2:$A$193,0)),"Pending adjudication"),IF(D126="Report not retrieved","Report not retrieved","Not applicable"))</f>
        <v/>
      </c>
      <c r="I126" s="41" t="inlineStr">
        <is>
          <t>Expression of Concern</t>
        </is>
      </c>
      <c r="J126" s="41" t="inlineStr">
        <is>
          <t>El texto completo confirma un estudio empírico de IA aplicado al diagnóstico de ASD. Se incorpora con una alerta explícita porque existe una expresión de preocupación posterior; las métricas de desempeño y los resultados XAI no deben tratarse como evidencia robusta mientras el aviso siga vigente.</t>
        </is>
      </c>
      <c r="K126" s="43" t="n"/>
      <c r="L126" s="43" t="n"/>
      <c r="M126" s="98" t="n">
        <v>2025</v>
      </c>
      <c r="N126" s="41" t="inlineStr">
        <is>
          <t>Identification of critical brain regions for autism diagnosis from fMRI data using explainable AI: an observational analysis of the ABIDE dataset</t>
        </is>
      </c>
      <c r="O126" s="43" t="inlineStr">
        <is>
          <t>Suryansh Vidya and Kush Gupta and Amir Aly and Andy Wills and Emmanuel Ifeachor and Rohit Shankar</t>
        </is>
      </c>
      <c r="P126" s="43" t="inlineStr">
        <is>
          <t>10.1016/j.eclinm.2025.103452</t>
        </is>
      </c>
      <c r="Q126" s="41" t="inlineStr">
        <is>
          <t>eClinicalMedicine</t>
        </is>
      </c>
      <c r="R126" s="43" t="inlineStr">
        <is>
          <t>article</t>
        </is>
      </c>
      <c r="S126" s="43" t="inlineStr">
        <is>
          <t>Elsevier Ltd</t>
        </is>
      </c>
      <c r="T126" s="43" t="inlineStr">
        <is>
          <t>https://doi.org/10.1016/j.eclinm.2026.104052</t>
        </is>
      </c>
      <c r="U126" s="41" t="inlineStr">
        <is>
          <t>Texto completo revisado. Expresión de preocupación vigente: DOI 10.1016/j.eclinm.2026.104052.</t>
        </is>
      </c>
      <c r="V126" s="43" t="inlineStr">
        <is>
          <t>Background: Diagnosis of autism spectrum disorder (ASD) significantly improves quality of life, yet current diagnostic practices rely on subjective behavioural assessments. While machine learning models using functional Magnetic Resonance Imaging (fMRI) show promise for objective diagnosis, existing approaches have critical limitations. High-accuracy models often neglect interpretability, increasing clinical distrust, while interpretable approaches frequently suffer from low accuracy and lack neuroscientific validation of identified biomarkers. Furthermore, no studies have systematically benchmarked which interpretability methods are most effective for fMRI data, hindering the translation of Artificial intelligence (AI) findings into clinical practice. Methods: In this observational study, we used the Autism Brain Imaging Data Exchange I (ABIDE I) dataset comprising 884 participants (408 with ASD; 476 controls with typical development) aged 7–64 years from five countries (Belgium, Germany, Ireland, the Netherlands, and the USA) across 17 international sites after applying mean framewise displacement (FD) filtering (&gt;0.2 mm). Data were collected at the respective sites prior to the release of the ABIDE I dataset in August 2012. We described an explainable deep learning (DL) pipeline using a Stacked Sparse Autoencoder (SSAE) with a softmax classifier, trained on functional connectivity data. We systematically benchmarked seven interpretability methods using the Remove And Retrain (ROAR) technique and cross-validated our findings across three preprocessing pipelines. Critically, we validated identified biomarkers against independent neuroscientific literature from genetic, neuroanatomical, and functional studies. Findings: Filtering head movement (FD &gt; 0.2 mm) increased classification accuracy from 91% to 98.2% (F1-score: 0.97), achieving state-of-the-art performance. ROAR analysis revealed gradient-based methods, particularly Integrated Gradients, as most reliable for fMRI interpretation. The model consistently identified visual processing regions (calcarine sulcus, cuneus) as critical for ASD classification. These findings aligned with independent genetic studies and neuroimaging research, confirming our model captured genuine neurobiological ASD markers rather than overfitting to dataset artifacts. Interpretation: We addressed three key research gaps by developing a highly accurate, interpretable ASD classification model, establishing a benchmarking framework for interpretability methods in the fMRI modality, and validating our identified biomarkers against established neuroscience literature. The consistent importance of visual processing regions suggests a fundamental biomarker potentially present across the ASD spectrum, offering new directions for diagnostic biomarker research, though translation to individual-level clinical applications requires further development. Funding: This work was supported by the Engineering and Physical Sciences Research Council, UK [EP/W524554/1].</t>
        </is>
      </c>
      <c r="W126" s="43" t="inlineStr">
        <is>
          <t>full_text_review_plus_primary_integrity_notice</t>
        </is>
      </c>
      <c r="X126" s="43" t="inlineStr">
        <is>
          <t>doi:10.1016/j.eclinm.2025.103452</t>
        </is>
      </c>
      <c r="Y126" s="43">
        <f>COUNTIF($A$2:$A$431,A126)</f>
        <v/>
      </c>
      <c r="Z126" s="41">
        <f>IF(D126="Provisional include",IFERROR(IF(INDEX('Texto_completo_192'!$K$2:$K$193,MATCH(A126,'Texto_completo_192'!$A$2:$A$193,0))=0,"",INDEX('Texto_completo_192'!$K$2:$K$193,MATCH(A126,'Texto_completo_192'!$A$2:$A$193,0))),""),IF(D126="Excluded",J126,""))</f>
        <v/>
      </c>
      <c r="AA126" s="43">
        <f>IF(D126="Provisional include",IFERROR(IF(INDEX('Texto_completo_192'!$L$2:$L$193,MATCH(A126,'Texto_completo_192'!$A$2:$A$193,0))=0,"",INDEX('Texto_completo_192'!$L$2:$L$193,MATCH(A126,'Texto_completo_192'!$A$2:$A$193,0))),""),"")</f>
        <v/>
      </c>
      <c r="AB126" s="99">
        <f>IF(D126="Provisional include",IFERROR(IF(INDEX('Texto_completo_192'!$M$2:$M$193,MATCH(A126,'Texto_completo_192'!$A$2:$A$193,0))=0,"",INDEX('Texto_completo_192'!$M$2:$M$193,MATCH(A126,'Texto_completo_192'!$A$2:$A$193,0))),""),"")</f>
        <v/>
      </c>
    </row>
    <row r="127" ht="34" customHeight="1">
      <c r="A127" s="98" t="n">
        <v>126</v>
      </c>
      <c r="B127" s="43" t="inlineStr">
        <is>
          <t>include_after_title_abstract_screen</t>
        </is>
      </c>
      <c r="C127" s="41" t="inlineStr">
        <is>
          <t>Incluir provisionalmente</t>
        </is>
      </c>
      <c r="D127" s="43" t="inlineStr">
        <is>
          <t>Provisional include</t>
        </is>
      </c>
      <c r="E127" s="43" t="inlineStr">
        <is>
          <t>Sí</t>
        </is>
      </c>
      <c r="F127" s="43" t="inlineStr">
        <is>
          <t>Title/abstract screening</t>
        </is>
      </c>
      <c r="G127" s="41">
        <f>IF(D127="Provisional include",IFERROR(INDEX('Texto_completo_192'!$H$2:$H$193,MATCH(A127,'Texto_completo_192'!$A$2:$A$193,0)),"Not recorded"),IF(D127="Report not retrieved","Not retrieved","Not applicable"))</f>
        <v/>
      </c>
      <c r="H127" s="41">
        <f>IF(D127="Provisional include",IFERROR(INDEX('Texto_completo_192'!$J$2:$J$193,MATCH(A127,'Texto_completo_192'!$A$2:$A$193,0)),"Pending adjudication"),IF(D127="Report not retrieved","Report not retrieved","Not applicable"))</f>
        <v/>
      </c>
      <c r="I127" s="41" t="str"/>
      <c r="J127" s="41" t="inlineStr">
        <is>
          <t>Estudio primario o implementación/evaluación empírica de IA, aprendizaje automático o modelado computacional aplicado a ASD, riesgo, caracterización, apoyo o intervención.</t>
        </is>
      </c>
      <c r="K127" s="43" t="n"/>
      <c r="L127" s="43" t="n"/>
      <c r="M127" s="98" t="n">
        <v>2025</v>
      </c>
      <c r="N127" s="41" t="inlineStr">
        <is>
          <t>CARE: Comprehensive Artificial Intelligence Techniques for Reliable Autism Evaluation in Pediatric Care</t>
        </is>
      </c>
      <c r="O127" s="43" t="inlineStr">
        <is>
          <t>Jihoon Moon and Jiyoung Woo</t>
        </is>
      </c>
      <c r="P127" s="43" t="inlineStr">
        <is>
          <t>10.32604/cmc.2025.067784</t>
        </is>
      </c>
      <c r="Q127" s="41" t="inlineStr">
        <is>
          <t>Computers, Materials and Continua</t>
        </is>
      </c>
      <c r="R127" s="43" t="inlineStr">
        <is>
          <t>article</t>
        </is>
      </c>
      <c r="S127" s="43" t="inlineStr">
        <is>
          <t>Tech Science Press</t>
        </is>
      </c>
      <c r="T127" s="43" t="inlineStr">
        <is>
          <t>https://www.sciencedirect.com/science/article/pii/S1546221825008318</t>
        </is>
      </c>
      <c r="U127" s="41" t="str"/>
      <c r="V127" s="43" t="inlineStr">
        <is>
          <t>Improving early diagnosis of autism spectrum disorder (ASD) in children increasingly relies on predictive models that are reliable and accessible to non-experts. This study aims to develop such models using Python-based tools to improve ASD diagnosis in clinical settings. We performed exploratory data analysis to ensure data quality and identify key patterns in pediatric ASD data. We selected the categorical boosting (CatBoost) algorithm to effectively handle the large number of categorical variables. We used the PyCaret automated machine learning (AutoML) tool to make the models user-friendly for clinicians without extensive machine learning expertise. In addition, we applied Shapley additive explanations (SHAP), an explainable artificial intelligence (XAI) technique, to improve the interpretability of the models. Models developed using CatBoost and other AI algorithms showed high accuracy in diagnosing ASD in children. SHAP provided clear insights into the influence of each variable on diagnostic outcomes, making model decisions transparent and understandable to healthcare professionals. By integrating robust machine learning methods with user-friendly tools such as PyCaret and leveraging XAI techniques such as SHAP, this study contributes to the development of reliable, interpretable, and accessible diagnostic tools for ASD. These advances hold great promise for supporting informed decision-making in clinical settings, ultimately improving early identification and intervention strategies for ASD in the pediatric population. However, the study is limited by the dataset’s demographic imbalance and the lack of external clinical validation, which should be addressed in future research.</t>
        </is>
      </c>
      <c r="W127" s="43" t="inlineStr">
        <is>
          <t>title_abstract_plus_targeted_primary_source_verification</t>
        </is>
      </c>
      <c r="X127" s="43" t="inlineStr">
        <is>
          <t>doi:10.32604/cmc.2025.067784</t>
        </is>
      </c>
      <c r="Y127" s="43">
        <f>COUNTIF($A$2:$A$431,A127)</f>
        <v/>
      </c>
      <c r="Z127" s="41">
        <f>IF(D127="Provisional include",IFERROR(IF(INDEX('Texto_completo_192'!$K$2:$K$193,MATCH(A127,'Texto_completo_192'!$A$2:$A$193,0))=0,"",INDEX('Texto_completo_192'!$K$2:$K$193,MATCH(A127,'Texto_completo_192'!$A$2:$A$193,0))),""),IF(D127="Excluded",J127,""))</f>
        <v/>
      </c>
      <c r="AA127" s="43">
        <f>IF(D127="Provisional include",IFERROR(IF(INDEX('Texto_completo_192'!$L$2:$L$193,MATCH(A127,'Texto_completo_192'!$A$2:$A$193,0))=0,"",INDEX('Texto_completo_192'!$L$2:$L$193,MATCH(A127,'Texto_completo_192'!$A$2:$A$193,0))),""),"")</f>
        <v/>
      </c>
      <c r="AB127" s="99">
        <f>IF(D127="Provisional include",IFERROR(IF(INDEX('Texto_completo_192'!$M$2:$M$193,MATCH(A127,'Texto_completo_192'!$A$2:$A$193,0))=0,"",INDEX('Texto_completo_192'!$M$2:$M$193,MATCH(A127,'Texto_completo_192'!$A$2:$A$193,0))),""),"")</f>
        <v/>
      </c>
    </row>
    <row r="128" ht="34" customHeight="1">
      <c r="A128" s="98" t="n">
        <v>127</v>
      </c>
      <c r="B128" s="43" t="inlineStr">
        <is>
          <t>exclude_secondary_or_nonempirical_publication</t>
        </is>
      </c>
      <c r="C128" s="41" t="inlineStr">
        <is>
          <t>Excluir: publicación secundaria/no empírica</t>
        </is>
      </c>
      <c r="D128" s="43" t="inlineStr">
        <is>
          <t>Excluded</t>
        </is>
      </c>
      <c r="E128" s="43" t="inlineStr">
        <is>
          <t>No</t>
        </is>
      </c>
      <c r="F128" s="43" t="inlineStr">
        <is>
          <t>Title/abstract screening</t>
        </is>
      </c>
      <c r="G128" s="41">
        <f>IF(D128="Provisional include",IFERROR(INDEX('Texto_completo_192'!$H$2:$H$193,MATCH(A128,'Texto_completo_192'!$A$2:$A$193,0)),"Not recorded"),IF(D128="Report not retrieved","Not retrieved","Not applicable"))</f>
        <v/>
      </c>
      <c r="H128" s="41">
        <f>IF(D128="Provisional include",IFERROR(INDEX('Texto_completo_192'!$J$2:$J$193,MATCH(A128,'Texto_completo_192'!$A$2:$A$193,0)),"Pending adjudication"),IF(D128="Report not retrieved","Report not retrieved","Not applicable"))</f>
        <v/>
      </c>
      <c r="I128" s="41" t="str"/>
      <c r="J128" s="41" t="inlineStr">
        <is>
          <t>Revisión, metaanálisis, encuesta de literatura, protocolo, perspectiva, carta, editorial o capítulo de síntesis sin estudio primario elegible.</t>
        </is>
      </c>
      <c r="K128" s="43" t="n"/>
      <c r="L128" s="43" t="n"/>
      <c r="M128" s="98" t="n">
        <v>2023</v>
      </c>
      <c r="N128" s="41" t="inlineStr">
        <is>
          <t>A Call to Expand the Scope of Digital Phenotyping</t>
        </is>
      </c>
      <c r="O128" s="43" t="inlineStr">
        <is>
          <t>Christopher De Boer and Hassan Ghomrawi and Suhail Zeineddin and Samuel Linton and Soyang Kwon and Fizan Abdullah</t>
        </is>
      </c>
      <c r="P128" s="43" t="inlineStr">
        <is>
          <t>10.2196/39546</t>
        </is>
      </c>
      <c r="Q128" s="41" t="inlineStr">
        <is>
          <t>Journal of Medical Internet Research</t>
        </is>
      </c>
      <c r="R128" s="43" t="inlineStr">
        <is>
          <t>article</t>
        </is>
      </c>
      <c r="S128" s="43" t="inlineStr">
        <is>
          <t>JMIR Publications Inc.</t>
        </is>
      </c>
      <c r="T128" s="43" t="inlineStr">
        <is>
          <t>https://doi.org/10.2196/39546</t>
        </is>
      </c>
      <c r="U128" s="41" t="str"/>
      <c r="V128" s="43" t="inlineStr">
        <is>
          <t>Digital phenotyping refers to near-real-time data collection from personal digital devices, particularly smartphones, to better quantify the human phenotype. Methodology using smartphones is often considered the gold standard by many for passive data collection within the field of digital phenotyping, which limits its applications mainly to adults or adolescents who use smartphones. However, other technologies, such as wearable devices, have evolved considerably in recent years to provide similar or better quality passive physiologic data of clinical relevance, thus expanding the potential of digital phenotyping applications to other patient populations. In this perspective, we argue for the continued expansion of digital phenotyping to include other potential gold standards in addition to smartphones and provide examples of currently excluded technologies and populations who may uniquely benefit from this technology.</t>
        </is>
      </c>
      <c r="W128" s="43" t="inlineStr">
        <is>
          <t>title_abstract_plus_targeted_primary_source_verification</t>
        </is>
      </c>
      <c r="X128" s="43" t="inlineStr">
        <is>
          <t>doi:10.2196/39546</t>
        </is>
      </c>
      <c r="Y128" s="43">
        <f>COUNTIF($A$2:$A$431,A128)</f>
        <v/>
      </c>
      <c r="Z128" s="41">
        <f>IF(D128="Provisional include",IFERROR(IF(INDEX('Texto_completo_192'!$K$2:$K$193,MATCH(A128,'Texto_completo_192'!$A$2:$A$193,0))=0,"",INDEX('Texto_completo_192'!$K$2:$K$193,MATCH(A128,'Texto_completo_192'!$A$2:$A$193,0))),""),IF(D128="Excluded",J128,""))</f>
        <v/>
      </c>
      <c r="AA128" s="43">
        <f>IF(D128="Provisional include",IFERROR(IF(INDEX('Texto_completo_192'!$L$2:$L$193,MATCH(A128,'Texto_completo_192'!$A$2:$A$193,0))=0,"",INDEX('Texto_completo_192'!$L$2:$L$193,MATCH(A128,'Texto_completo_192'!$A$2:$A$193,0))),""),"")</f>
        <v/>
      </c>
      <c r="AB128" s="99">
        <f>IF(D128="Provisional include",IFERROR(IF(INDEX('Texto_completo_192'!$M$2:$M$193,MATCH(A128,'Texto_completo_192'!$A$2:$A$193,0))=0,"",INDEX('Texto_completo_192'!$M$2:$M$193,MATCH(A128,'Texto_completo_192'!$A$2:$A$193,0))),""),"")</f>
        <v/>
      </c>
    </row>
    <row r="129" ht="34" customHeight="1">
      <c r="A129" s="98" t="n">
        <v>128</v>
      </c>
      <c r="B129" s="43" t="inlineStr">
        <is>
          <t>exclude_out_of_scope_topic_or_population</t>
        </is>
      </c>
      <c r="C129" s="41" t="inlineStr">
        <is>
          <t>Excluir: tema/población fuera de alcance</t>
        </is>
      </c>
      <c r="D129" s="43" t="inlineStr">
        <is>
          <t>Excluded</t>
        </is>
      </c>
      <c r="E129" s="43" t="inlineStr">
        <is>
          <t>No</t>
        </is>
      </c>
      <c r="F129" s="43" t="inlineStr">
        <is>
          <t>Title/abstract screening</t>
        </is>
      </c>
      <c r="G129" s="41">
        <f>IF(D129="Provisional include",IFERROR(INDEX('Texto_completo_192'!$H$2:$H$193,MATCH(A129,'Texto_completo_192'!$A$2:$A$193,0)),"Not recorded"),IF(D129="Report not retrieved","Not retrieved","Not applicable"))</f>
        <v/>
      </c>
      <c r="H129" s="41">
        <f>IF(D129="Provisional include",IFERROR(INDEX('Texto_completo_192'!$J$2:$J$193,MATCH(A129,'Texto_completo_192'!$A$2:$A$193,0)),"Pending adjudication"),IF(D129="Report not retrieved","Report not retrieved","Not applicable"))</f>
        <v/>
      </c>
      <c r="I129" s="41" t="str"/>
      <c r="J129" s="41" t="inlineStr">
        <is>
          <t>No estudia ASD en el sentido del protocolo, usa otro significado de ASD o aborda otra población/resultado sin aplicación pertinente al proceso ASD.</t>
        </is>
      </c>
      <c r="K129" s="43" t="n"/>
      <c r="L129" s="43" t="n"/>
      <c r="M129" s="98" t="n">
        <v>2026</v>
      </c>
      <c r="N129" s="41" t="inlineStr">
        <is>
          <t>Exploring the Lived Experience of Acne in the United States and the United Kingdom: Social Media Analysis</t>
        </is>
      </c>
      <c r="O129" s="43" t="inlineStr">
        <is>
          <t>John S Barbieri and Valentine Delore and Isabelle Vieillard and Sandrine Samson and Esteban Puentes and Joelle Malaab and Melanie Sambrès and Manissa Talmatkadi and Stéphane Schück</t>
        </is>
      </c>
      <c r="P129" s="43" t="inlineStr">
        <is>
          <t>10.2196/91126</t>
        </is>
      </c>
      <c r="Q129" s="41" t="inlineStr">
        <is>
          <t>JMIR Dermatology</t>
        </is>
      </c>
      <c r="R129" s="43" t="inlineStr">
        <is>
          <t>article</t>
        </is>
      </c>
      <c r="S129" s="43" t="inlineStr">
        <is>
          <t>JMIR Publications Inc.</t>
        </is>
      </c>
      <c r="T129" s="43" t="inlineStr">
        <is>
          <t>https://doi.org/10.2196/91126</t>
        </is>
      </c>
      <c r="U129" s="41" t="str"/>
      <c r="V129" s="43" t="inlineStr">
        <is>
          <t>Background: Acne is a chronic skin condition that primarily affects adolescents and young adults but can persist into adulthood. It can have repercussions on physical and mental health, self-esteem, and body image. The increasing use of social media for health information and peer support offers an opportunity to explore real-life experiences with acne. Objective: This study aims to analyze social media messages from users in the United States and the United Kingdom using artificial intelligence to assess the impact of acne on quality of life (QoL), identify discussion topics, and explore unmet needs. Methods: The data were extracted from public platforms using a query containing the word “acne” between January 1 and December 31, 2024. Data cleaning and filtering were performed using natural language processing, machine learning methods, and algorithms. Biterm topic modeling was used to identify the main discussion topics, and QoL impact was assessed using a deep learning algorithm adapted from the EuroQol 5-Dimension Questionnaire or the 36-Item Short Form Health Survey. Unmet needs were identified through manual annotation using the saturation method. Results: A total of 646,809 messages posted by 432,234 users were identified. The main topics included skincare routines and product recommendations (n=154,907, 23.9%), acne scars (n=135,643, 21%), and general treatment information (n=97,177, 15%). Engagement varied across topics and platforms. On Instagram, dietary and nutritional strategies (0.16%, SD 6.36%) showed the highest mean engagement, followed by skincare routines and product recommendations (0.11%, SD 4.81%). In general, engagement scores were higher in the United Kingdom compared to the United States across all topics. On TikTok, content about makeup and acne had the highest mean engagement score (3.03%, SD 92.65%). Overall, 52.9% (228,613/432,234) of the users expressed at least 1 QoL impact, most frequently related to signs and symptoms (175,604/228,613, 76.8%), social functioning (n=149,234, 65.3%), mental health (n=107,155, 46.9%), and cost (n=62,008, 27.1%). Of 3200 annotated messages, 582 contained unmet needs, including effective solutions for hormonal acne (111/582, 19.1%), clarity in identifying acne triggers (n=84, 14.4%), treatment guidance (n=68, 11.7%), and psychological support (n=68, 11.7%). Conclusions: This study revealed the significant physical, psychological, social, and financial impact of acne on QoL and identified several unmet needs. Given the growing role of social media, these findings highlight opportunities for dermatolo-gists and health professionals to educate and engage with the acne community through digital platforms.</t>
        </is>
      </c>
      <c r="W129" s="43" t="inlineStr">
        <is>
          <t>title_abstract_plus_targeted_primary_source_verification</t>
        </is>
      </c>
      <c r="X129" s="43" t="inlineStr">
        <is>
          <t>doi:10.2196/91126</t>
        </is>
      </c>
      <c r="Y129" s="43">
        <f>COUNTIF($A$2:$A$431,A129)</f>
        <v/>
      </c>
      <c r="Z129" s="41">
        <f>IF(D129="Provisional include",IFERROR(IF(INDEX('Texto_completo_192'!$K$2:$K$193,MATCH(A129,'Texto_completo_192'!$A$2:$A$193,0))=0,"",INDEX('Texto_completo_192'!$K$2:$K$193,MATCH(A129,'Texto_completo_192'!$A$2:$A$193,0))),""),IF(D129="Excluded",J129,""))</f>
        <v/>
      </c>
      <c r="AA129" s="43">
        <f>IF(D129="Provisional include",IFERROR(IF(INDEX('Texto_completo_192'!$L$2:$L$193,MATCH(A129,'Texto_completo_192'!$A$2:$A$193,0))=0,"",INDEX('Texto_completo_192'!$L$2:$L$193,MATCH(A129,'Texto_completo_192'!$A$2:$A$193,0))),""),"")</f>
        <v/>
      </c>
      <c r="AB129" s="99">
        <f>IF(D129="Provisional include",IFERROR(IF(INDEX('Texto_completo_192'!$M$2:$M$193,MATCH(A129,'Texto_completo_192'!$A$2:$A$193,0))=0,"",INDEX('Texto_completo_192'!$M$2:$M$193,MATCH(A129,'Texto_completo_192'!$A$2:$A$193,0))),""),"")</f>
        <v/>
      </c>
    </row>
    <row r="130" ht="34" customHeight="1">
      <c r="A130" s="98" t="n">
        <v>129</v>
      </c>
      <c r="B130" s="43" t="inlineStr">
        <is>
          <t>exclude_secondary_or_nonempirical_publication</t>
        </is>
      </c>
      <c r="C130" s="41" t="inlineStr">
        <is>
          <t>Excluir: publicación secundaria/no empírica</t>
        </is>
      </c>
      <c r="D130" s="43" t="inlineStr">
        <is>
          <t>Excluded</t>
        </is>
      </c>
      <c r="E130" s="43" t="inlineStr">
        <is>
          <t>No</t>
        </is>
      </c>
      <c r="F130" s="43" t="inlineStr">
        <is>
          <t>Title/abstract screening</t>
        </is>
      </c>
      <c r="G130" s="41">
        <f>IF(D130="Provisional include",IFERROR(INDEX('Texto_completo_192'!$H$2:$H$193,MATCH(A130,'Texto_completo_192'!$A$2:$A$193,0)),"Not recorded"),IF(D130="Report not retrieved","Not retrieved","Not applicable"))</f>
        <v/>
      </c>
      <c r="H130" s="41">
        <f>IF(D130="Provisional include",IFERROR(INDEX('Texto_completo_192'!$J$2:$J$193,MATCH(A130,'Texto_completo_192'!$A$2:$A$193,0)),"Pending adjudication"),IF(D130="Report not retrieved","Report not retrieved","Not applicable"))</f>
        <v/>
      </c>
      <c r="I130" s="41" t="str"/>
      <c r="J130" s="41" t="inlineStr">
        <is>
          <t>Revisión, metaanálisis, encuesta de literatura, protocolo, perspectiva, carta, editorial o capítulo de síntesis sin estudio primario elegible.</t>
        </is>
      </c>
      <c r="K130" s="43" t="n"/>
      <c r="L130" s="43" t="n"/>
      <c r="M130" s="98" t="n">
        <v>2025</v>
      </c>
      <c r="N130" s="41" t="inlineStr">
        <is>
          <t>Artificial intelligence for tracking social behaviours and supporting an autism spectrum disorder diagnosis: systematic review and meta-analysis</t>
        </is>
      </c>
      <c r="O130" s="43" t="inlineStr">
        <is>
          <t>Carter Sun and Alistair McEwan and Kelsie A Boulton and Eleni Andrea Demetriou and Ayesha K Sadozai and Amit Lampit and Adam J Guastella</t>
        </is>
      </c>
      <c r="P130" s="43" t="inlineStr">
        <is>
          <t>10.1016/j.ebiom.2025.105931</t>
        </is>
      </c>
      <c r="Q130" s="41" t="inlineStr">
        <is>
          <t>eBioMedicine</t>
        </is>
      </c>
      <c r="R130" s="43" t="inlineStr">
        <is>
          <t>article</t>
        </is>
      </c>
      <c r="S130" s="43" t="inlineStr">
        <is>
          <t>Elsevier B.V.</t>
        </is>
      </c>
      <c r="T130" s="43" t="inlineStr">
        <is>
          <t>https://www.sciencedirect.com/science/article/pii/S2352396425003755</t>
        </is>
      </c>
      <c r="U130" s="41" t="str"/>
      <c r="V130" s="43" t="inlineStr">
        <is>
          <t>Background: Artificial intelligence (AI) holds promise for developing tools that can track social behaviours and support clinical assessments and outcomes in Autism Spectrum Disorders (ASD). This review evaluated existing AI algorithms for extracting facial information during social interaction assessments and contributing to diagnostic accuracy for ASD assessment and response to therapy. Methods: Systematic review of studies on human participants with an ASD diagnosis, sourced from Medline, Embase, Scopus, Web of Science, IEEE Xplore, and ACM Digital Library, evaluated the diagnostic accuracy of AI algorithms in ASD classification and their use in tracking social development through facial information for clinical application in social interactions. Bivariate and multi-level models addressed dependencies, heterogeneity, moderators (modalities, algorithms, tasks), and applied robust variance estimation. Publication bias was evaluated with funnel plots. The QUADAS-2 tool assessed the risk of bias and applicability. This study was registered on PROSPERO (CRD42021249905). Findings: Of 40,570 studies identified, 38 met the review criteria, and seven provided sufficient data for meta-analysis. The pooled diagnostic odds ratio of 15.917 (95% CI [4.775–53.059]), and bivariate analysis estimated an area under the receiver operating characteristic curve of 0.862. Accuracy improved with facial features, unstructured play, support vector machines, and decision tree-based algorithms. AI methods can analyse social behaviours, including eye gaze on social stimuli, emotional expression, and joint attention in ASD assessments. AI-enabled robots have also been used to guide therapy. Interpretation: This study shows that AI can accurately and objectively augment ASD assessments, track social behaviours, and enhance therapy outcomes. Further validation in diverse populations is needed to ensure clinical applicability and ethical use. Funding: None.</t>
        </is>
      </c>
      <c r="W130" s="43" t="inlineStr">
        <is>
          <t>title_abstract_plus_targeted_primary_source_verification</t>
        </is>
      </c>
      <c r="X130" s="43" t="inlineStr">
        <is>
          <t>doi:10.1016/j.ebiom.2025.105931</t>
        </is>
      </c>
      <c r="Y130" s="43">
        <f>COUNTIF($A$2:$A$431,A130)</f>
        <v/>
      </c>
      <c r="Z130" s="41">
        <f>IF(D130="Provisional include",IFERROR(IF(INDEX('Texto_completo_192'!$K$2:$K$193,MATCH(A130,'Texto_completo_192'!$A$2:$A$193,0))=0,"",INDEX('Texto_completo_192'!$K$2:$K$193,MATCH(A130,'Texto_completo_192'!$A$2:$A$193,0))),""),IF(D130="Excluded",J130,""))</f>
        <v/>
      </c>
      <c r="AA130" s="43">
        <f>IF(D130="Provisional include",IFERROR(IF(INDEX('Texto_completo_192'!$L$2:$L$193,MATCH(A130,'Texto_completo_192'!$A$2:$A$193,0))=0,"",INDEX('Texto_completo_192'!$L$2:$L$193,MATCH(A130,'Texto_completo_192'!$A$2:$A$193,0))),""),"")</f>
        <v/>
      </c>
      <c r="AB130" s="99">
        <f>IF(D130="Provisional include",IFERROR(IF(INDEX('Texto_completo_192'!$M$2:$M$193,MATCH(A130,'Texto_completo_192'!$A$2:$A$193,0))=0,"",INDEX('Texto_completo_192'!$M$2:$M$193,MATCH(A130,'Texto_completo_192'!$A$2:$A$193,0))),""),"")</f>
        <v/>
      </c>
    </row>
    <row r="131" ht="34" customHeight="1">
      <c r="A131" s="98" t="n">
        <v>130</v>
      </c>
      <c r="B131" s="43" t="inlineStr">
        <is>
          <t>exclude_out_of_scope_topic_or_population</t>
        </is>
      </c>
      <c r="C131" s="41" t="inlineStr">
        <is>
          <t>Excluir: tema/población fuera de alcance</t>
        </is>
      </c>
      <c r="D131" s="43" t="inlineStr">
        <is>
          <t>Excluded</t>
        </is>
      </c>
      <c r="E131" s="43" t="inlineStr">
        <is>
          <t>No</t>
        </is>
      </c>
      <c r="F131" s="43" t="inlineStr">
        <is>
          <t>Title/abstract screening</t>
        </is>
      </c>
      <c r="G131" s="41">
        <f>IF(D131="Provisional include",IFERROR(INDEX('Texto_completo_192'!$H$2:$H$193,MATCH(A131,'Texto_completo_192'!$A$2:$A$193,0)),"Not recorded"),IF(D131="Report not retrieved","Not retrieved","Not applicable"))</f>
        <v/>
      </c>
      <c r="H131" s="41">
        <f>IF(D131="Provisional include",IFERROR(INDEX('Texto_completo_192'!$J$2:$J$193,MATCH(A131,'Texto_completo_192'!$A$2:$A$193,0)),"Pending adjudication"),IF(D131="Report not retrieved","Report not retrieved","Not applicable"))</f>
        <v/>
      </c>
      <c r="I131" s="41" t="str"/>
      <c r="J131" s="41" t="inlineStr">
        <is>
          <t>No estudia ASD en el sentido del protocolo, usa otro significado de ASD o aborda otra población/resultado sin aplicación pertinente al proceso ASD.</t>
        </is>
      </c>
      <c r="K131" s="43" t="n"/>
      <c r="L131" s="43" t="n"/>
      <c r="M131" s="98" t="n">
        <v>2025</v>
      </c>
      <c r="N131" s="41" t="inlineStr">
        <is>
          <t>Implementation of artificial intelligence (AI) in ASD treatment1</t>
        </is>
      </c>
      <c r="O131" s="43" t="inlineStr">
        <is>
          <t>Kyriakos D Chatzis and Peter Tretiakov and Peter G Passias</t>
        </is>
      </c>
      <c r="P131" s="43" t="inlineStr">
        <is>
          <t>10.1016/j.xnsj.2025.100787</t>
        </is>
      </c>
      <c r="Q131" s="41" t="inlineStr">
        <is>
          <t>North American Spine Society Journal</t>
        </is>
      </c>
      <c r="R131" s="43" t="inlineStr">
        <is>
          <t>article</t>
        </is>
      </c>
      <c r="S131" s="43" t="inlineStr">
        <is>
          <t>Elsevier Inc.</t>
        </is>
      </c>
      <c r="T131" s="43" t="inlineStr">
        <is>
          <t>https://www.sciencedirect.com/science/article/pii/S2666548425002070</t>
        </is>
      </c>
      <c r="U131" s="41" t="str"/>
      <c r="V131" s="43" t="inlineStr">
        <is>
          <t>Background: Adult spinal deformity (ASD) surgery remains one of the most complex and complication-prone areas of spine care, with significant variability in outcomes and high complication rates. Recent advances in artificial intelligence (AI) have shown to be promising tools to address these challenges by improving planning, prediction, and personalization. This narrative review explores the role of AI across the surgical workflow for ASD, from preoperative decision-making to intraoperative execution and postoperative care. Methods: We conducted a comprehensive narrative review of current literature and technologies related to AI in ASD surgery. Focus areas included evidence synthesis, predictive analytics, automated radiographic assess- ment, intraoperative navigation, patient-specific implants, and digital patient engagement. We also present a representative case example of AI-assisted deformity correction to illustrate practical clinical application. Results: AI tools have demonstrated strong potential in improving accuracy and efficiency across various do- mains. Machine learning algorithms outperform traditional statistical models in predicting complications, length of stay, and functional outcomes. Automated radiographic platforms reliably reproduce spinal alignment measure- ments and support surgical planning. Personalized instrumentation has been associated with improved alignment fidelity. Lastly, Intraoperative AR/VR platforms and AI-enhanced robotics are helping to standardize execution and reduce variability. Conclusions: AI is redefining the landscape of ASD surgery through its ability to enhance decision-making, reduce variability, and enable personalized, data-driven care. While widespread adoption requires ongoing vali- dation and integration, current evidence supports the clinical utility of AI-assisted strategies in improving align- ment outcomes and surgical safety. This review highlights the growing potential of AI to serve as a cornerstone of precision spine surgery.</t>
        </is>
      </c>
      <c r="W131" s="43" t="inlineStr">
        <is>
          <t>title_abstract_plus_targeted_primary_source_verification</t>
        </is>
      </c>
      <c r="X131" s="43" t="inlineStr">
        <is>
          <t>doi:10.1016/j.xnsj.2025.100787</t>
        </is>
      </c>
      <c r="Y131" s="43">
        <f>COUNTIF($A$2:$A$431,A131)</f>
        <v/>
      </c>
      <c r="Z131" s="41">
        <f>IF(D131="Provisional include",IFERROR(IF(INDEX('Texto_completo_192'!$K$2:$K$193,MATCH(A131,'Texto_completo_192'!$A$2:$A$193,0))=0,"",INDEX('Texto_completo_192'!$K$2:$K$193,MATCH(A131,'Texto_completo_192'!$A$2:$A$193,0))),""),IF(D131="Excluded",J131,""))</f>
        <v/>
      </c>
      <c r="AA131" s="43">
        <f>IF(D131="Provisional include",IFERROR(IF(INDEX('Texto_completo_192'!$L$2:$L$193,MATCH(A131,'Texto_completo_192'!$A$2:$A$193,0))=0,"",INDEX('Texto_completo_192'!$L$2:$L$193,MATCH(A131,'Texto_completo_192'!$A$2:$A$193,0))),""),"")</f>
        <v/>
      </c>
      <c r="AB131" s="99">
        <f>IF(D131="Provisional include",IFERROR(IF(INDEX('Texto_completo_192'!$M$2:$M$193,MATCH(A131,'Texto_completo_192'!$A$2:$A$193,0))=0,"",INDEX('Texto_completo_192'!$M$2:$M$193,MATCH(A131,'Texto_completo_192'!$A$2:$A$193,0))),""),"")</f>
        <v/>
      </c>
    </row>
    <row r="132" ht="34" customHeight="1">
      <c r="A132" s="98" t="n">
        <v>131</v>
      </c>
      <c r="B132" s="43" t="inlineStr">
        <is>
          <t>exclude_out_of_scope_topic_or_population</t>
        </is>
      </c>
      <c r="C132" s="41" t="inlineStr">
        <is>
          <t>Excluir: tema/población fuera de alcance</t>
        </is>
      </c>
      <c r="D132" s="43" t="inlineStr">
        <is>
          <t>Excluded</t>
        </is>
      </c>
      <c r="E132" s="43" t="inlineStr">
        <is>
          <t>No</t>
        </is>
      </c>
      <c r="F132" s="43" t="inlineStr">
        <is>
          <t>Title/abstract screening</t>
        </is>
      </c>
      <c r="G132" s="41">
        <f>IF(D132="Provisional include",IFERROR(INDEX('Texto_completo_192'!$H$2:$H$193,MATCH(A132,'Texto_completo_192'!$A$2:$A$193,0)),"Not recorded"),IF(D132="Report not retrieved","Not retrieved","Not applicable"))</f>
        <v/>
      </c>
      <c r="H132" s="41">
        <f>IF(D132="Provisional include",IFERROR(INDEX('Texto_completo_192'!$J$2:$J$193,MATCH(A132,'Texto_completo_192'!$A$2:$A$193,0)),"Pending adjudication"),IF(D132="Report not retrieved","Report not retrieved","Not applicable"))</f>
        <v/>
      </c>
      <c r="I132" s="41" t="str"/>
      <c r="J132" s="41" t="inlineStr">
        <is>
          <t>No estudia ASD en el sentido del protocolo, usa otro significado de ASD o aborda otra población/resultado sin aplicación pertinente al proceso ASD.</t>
        </is>
      </c>
      <c r="K132" s="43" t="n"/>
      <c r="L132" s="43" t="n"/>
      <c r="M132" s="98" t="n">
        <v>2026</v>
      </c>
      <c r="N132" s="41" t="inlineStr">
        <is>
          <t>Early Prediction of Delirium in Postcardiac Surgery Patients: Machine Learning Model Development and External Validation</t>
        </is>
      </c>
      <c r="O132" s="43" t="inlineStr">
        <is>
          <t>Huixiu Hu and Yuxiang Wang and Houfeng Li and Qinglai Zang and Jing Huang and Ying Zhang and Jinjing Wu and Long Liu and Zhen Xing and Yaohua Yu</t>
        </is>
      </c>
      <c r="P132" s="43" t="inlineStr">
        <is>
          <t>10.2196/73283</t>
        </is>
      </c>
      <c r="Q132" s="41" t="inlineStr">
        <is>
          <t>JMIR Medical Informatics</t>
        </is>
      </c>
      <c r="R132" s="43" t="inlineStr">
        <is>
          <t>article</t>
        </is>
      </c>
      <c r="S132" s="43" t="inlineStr">
        <is>
          <t>JMIR Publications Inc.</t>
        </is>
      </c>
      <c r="T132" s="43" t="inlineStr">
        <is>
          <t>https://doi.org/10.2196/73283</t>
        </is>
      </c>
      <c r="U132" s="41" t="str"/>
      <c r="V132" s="43" t="inlineStr">
        <is>
          <t>Background: Delirium is a frequent postoperative complication among patients who have undergone cardiac surgery and is associated with prolonged hospitalization, cognitive decline, and increased mortality. Early prediction of delirium is therefore critical for initiating timely interventions. Objective: This study proposes the development and validation of a machine learning–based model to predict postoperative delirium in patients undergoing cardiac surgery during intensive care unit (ICU) care, facilitating the early detection of individuals at high risk of delirium and supporting clinicians in the deployment of targeted preventive strategies. Methods: This study extracted data on postoperative cardiac surgery patients who remained in the ICU for more than 24 hours from the Medical Information Mart for Intensive Care IV version 2.0 (MIMIC-IV 2.0) database and the eICU Collaborative Research Database (eICU-CRD). The MIMIC-IV 2.0 cohort was randomly divided into a training set and an internal validation set in a 7:3 ratio, whereas the eICU-CRD functioned as an independent validation cohort. We used data from the first 24 hours of ICU monitoring to model the likelihood of delirium over the entire ICU admission period. Delirium was identified by a positive Confusion Assessment Method for the Intensive Care Unit evaluation (ie, score ≥4). We built predictive models by using logistic regression, support vector classifier, extreme gradient boosting (XGB), and random forest classifiers. Their performance was assessed via the area under the receiver operating characteristic curve, accuracy, sensitivity, positive predictive value, negative predictive value, and F1-score. Results: The analysis involved 2124 patients from the MIMIC-IV 2.0 database and 2406 from the eICU-CRD. A set of 57variables was selected to construct the predictive models. Among the various machine learning models tested, the XGB model demonstrated the best performance for delirium prediction during internal validation. As for external validation, the model achieved an area under the receiver operating characteristic curve of 0.75, indicating strong discriminatory ability. The most important predictive features identified by the model included hospital length of stay, minimum Glasgow Coma Scale score, mean blood pressure, Sequential Organ Failure Assessment score, weight, urine output, heart rate, and age. Conclusions: The XGB model with strong predictive capability for ICU delirium after cardiac surgery was developed and externally validated. This model offers essential technical support for building real-time delirium alert systems and enables ongoing risk stratification and evidence-based decision-making within the ICU environment.</t>
        </is>
      </c>
      <c r="W132" s="43" t="inlineStr">
        <is>
          <t>title_abstract_plus_targeted_primary_source_verification</t>
        </is>
      </c>
      <c r="X132" s="43" t="inlineStr">
        <is>
          <t>doi:10.2196/73283</t>
        </is>
      </c>
      <c r="Y132" s="43">
        <f>COUNTIF($A$2:$A$431,A132)</f>
        <v/>
      </c>
      <c r="Z132" s="41">
        <f>IF(D132="Provisional include",IFERROR(IF(INDEX('Texto_completo_192'!$K$2:$K$193,MATCH(A132,'Texto_completo_192'!$A$2:$A$193,0))=0,"",INDEX('Texto_completo_192'!$K$2:$K$193,MATCH(A132,'Texto_completo_192'!$A$2:$A$193,0))),""),IF(D132="Excluded",J132,""))</f>
        <v/>
      </c>
      <c r="AA132" s="43">
        <f>IF(D132="Provisional include",IFERROR(IF(INDEX('Texto_completo_192'!$L$2:$L$193,MATCH(A132,'Texto_completo_192'!$A$2:$A$193,0))=0,"",INDEX('Texto_completo_192'!$L$2:$L$193,MATCH(A132,'Texto_completo_192'!$A$2:$A$193,0))),""),"")</f>
        <v/>
      </c>
      <c r="AB132" s="99">
        <f>IF(D132="Provisional include",IFERROR(IF(INDEX('Texto_completo_192'!$M$2:$M$193,MATCH(A132,'Texto_completo_192'!$A$2:$A$193,0))=0,"",INDEX('Texto_completo_192'!$M$2:$M$193,MATCH(A132,'Texto_completo_192'!$A$2:$A$193,0))),""),"")</f>
        <v/>
      </c>
    </row>
    <row r="133" ht="34" customHeight="1">
      <c r="A133" s="98" t="n">
        <v>132</v>
      </c>
      <c r="B133" s="43" t="inlineStr">
        <is>
          <t>include_after_title_abstract_screen</t>
        </is>
      </c>
      <c r="C133" s="41" t="inlineStr">
        <is>
          <t>Incluir provisionalmente</t>
        </is>
      </c>
      <c r="D133" s="43" t="inlineStr">
        <is>
          <t>Provisional include</t>
        </is>
      </c>
      <c r="E133" s="43" t="inlineStr">
        <is>
          <t>Sí</t>
        </is>
      </c>
      <c r="F133" s="43" t="inlineStr">
        <is>
          <t>Title/abstract screening</t>
        </is>
      </c>
      <c r="G133" s="41">
        <f>IF(D133="Provisional include",IFERROR(INDEX('Texto_completo_192'!$H$2:$H$193,MATCH(A133,'Texto_completo_192'!$A$2:$A$193,0)),"Not recorded"),IF(D133="Report not retrieved","Not retrieved","Not applicable"))</f>
        <v/>
      </c>
      <c r="H133" s="41">
        <f>IF(D133="Provisional include",IFERROR(INDEX('Texto_completo_192'!$J$2:$J$193,MATCH(A133,'Texto_completo_192'!$A$2:$A$193,0)),"Pending adjudication"),IF(D133="Report not retrieved","Report not retrieved","Not applicable"))</f>
        <v/>
      </c>
      <c r="I133" s="41" t="str"/>
      <c r="J133" s="41" t="inlineStr">
        <is>
          <t>Estudio primario o implementación/evaluación empírica de IA, aprendizaje automático o modelado computacional aplicado a ASD, riesgo, caracterización, apoyo o intervención.</t>
        </is>
      </c>
      <c r="K133" s="43" t="n"/>
      <c r="L133" s="43" t="n"/>
      <c r="M133" s="98" t="n">
        <v>2025</v>
      </c>
      <c r="N133" s="41" t="inlineStr">
        <is>
          <t>A Brief Observation to Screen Autism in Toddlers and Predict Developmental Trajectory</t>
        </is>
      </c>
      <c r="O133" s="43" t="inlineStr">
        <is>
          <t>Fiona Journal and Thibaut Chataing and Michel Godel and Nada Kojovic and Kenza Latrèche and Maude Schneider and Marie Schaer</t>
        </is>
      </c>
      <c r="P133" s="43" t="inlineStr">
        <is>
          <t>10.1016/j.jpedcp.2025.200176</t>
        </is>
      </c>
      <c r="Q133" s="41" t="inlineStr">
        <is>
          <t>Journal of Pediatrics: Clinical Practice</t>
        </is>
      </c>
      <c r="R133" s="43" t="inlineStr">
        <is>
          <t>article</t>
        </is>
      </c>
      <c r="S133" s="43" t="inlineStr">
        <is>
          <t>Elsevier Inc.</t>
        </is>
      </c>
      <c r="T133" s="43" t="inlineStr">
        <is>
          <t>https://www.sciencedirect.com/science/article/pii/S2950541025000389</t>
        </is>
      </c>
      <c r="U133" s="41" t="str"/>
      <c r="V133" s="43" t="inlineStr">
        <is>
          <t>Objective: Autism spectrum disorder (ASD) affects approximately 1 in 31 children. Early diagnosis is crucial for optimizing outcomes through early interventions, and primary care settings need efficient tools to identify children presenting autistic features. This study explores the potential of early socio-communicative behaviors, measured by the Early Social Communication Scales, to screen for ASD in children younger than 3 years old, and predict their future cognitive development using machine learning models. Study design: This study analyzed longitudinal data from 113 children with ASD and 59 with typical development (TD), aged from 1 to 3 at baseline. Twenty-three ESCS variables were used to screen for ASD and predict cognitive development. The C5.0 decision tree algorithm was used to classify ASD vs TD, while linear regression and K-means clustering identified cognitive development patterns among autistic children. K-fold cross-validation, permutation testing, and undersampling were used for validation. Results: We distinguished between ASD and TD children with 95% accuracy, 96% sensitivity and 92% specificity. Nine behaviors contributed to distinguish ASD from TD. Behaviors that contributed most are the child's ability to initiate a turn taking and to point at desired objects. A separate model stratified children into groups with different cognitive outcome with 97% accuracy. Behavioral requests variables contributed in distinguishing extreme cognitive trajectories in autistic children. Conclusions: We provide an original decision-algorithm focusing on early socio-communicative behaviors to guide pediatricians through autism screening and cognitive development prediction.</t>
        </is>
      </c>
      <c r="W133" s="43" t="inlineStr">
        <is>
          <t>title_abstract_plus_targeted_primary_source_verification</t>
        </is>
      </c>
      <c r="X133" s="43" t="inlineStr">
        <is>
          <t>doi:10.1016/j.jpedcp.2025.200176</t>
        </is>
      </c>
      <c r="Y133" s="43">
        <f>COUNTIF($A$2:$A$431,A133)</f>
        <v/>
      </c>
      <c r="Z133" s="41">
        <f>IF(D133="Provisional include",IFERROR(IF(INDEX('Texto_completo_192'!$K$2:$K$193,MATCH(A133,'Texto_completo_192'!$A$2:$A$193,0))=0,"",INDEX('Texto_completo_192'!$K$2:$K$193,MATCH(A133,'Texto_completo_192'!$A$2:$A$193,0))),""),IF(D133="Excluded",J133,""))</f>
        <v/>
      </c>
      <c r="AA133" s="43">
        <f>IF(D133="Provisional include",IFERROR(IF(INDEX('Texto_completo_192'!$L$2:$L$193,MATCH(A133,'Texto_completo_192'!$A$2:$A$193,0))=0,"",INDEX('Texto_completo_192'!$L$2:$L$193,MATCH(A133,'Texto_completo_192'!$A$2:$A$193,0))),""),"")</f>
        <v/>
      </c>
      <c r="AB133" s="99">
        <f>IF(D133="Provisional include",IFERROR(IF(INDEX('Texto_completo_192'!$M$2:$M$193,MATCH(A133,'Texto_completo_192'!$A$2:$A$193,0))=0,"",INDEX('Texto_completo_192'!$M$2:$M$193,MATCH(A133,'Texto_completo_192'!$A$2:$A$193,0))),""),"")</f>
        <v/>
      </c>
    </row>
    <row r="134" ht="34" customHeight="1">
      <c r="A134" s="98" t="n">
        <v>133</v>
      </c>
      <c r="B134" s="43" t="inlineStr">
        <is>
          <t>exclude_out_of_scope_topic_or_population</t>
        </is>
      </c>
      <c r="C134" s="41" t="inlineStr">
        <is>
          <t>Excluir: tema/población fuera de alcance</t>
        </is>
      </c>
      <c r="D134" s="43" t="inlineStr">
        <is>
          <t>Excluded</t>
        </is>
      </c>
      <c r="E134" s="43" t="inlineStr">
        <is>
          <t>No</t>
        </is>
      </c>
      <c r="F134" s="43" t="inlineStr">
        <is>
          <t>Title/abstract screening</t>
        </is>
      </c>
      <c r="G134" s="41">
        <f>IF(D134="Provisional include",IFERROR(INDEX('Texto_completo_192'!$H$2:$H$193,MATCH(A134,'Texto_completo_192'!$A$2:$A$193,0)),"Not recorded"),IF(D134="Report not retrieved","Not retrieved","Not applicable"))</f>
        <v/>
      </c>
      <c r="H134" s="41">
        <f>IF(D134="Provisional include",IFERROR(INDEX('Texto_completo_192'!$J$2:$J$193,MATCH(A134,'Texto_completo_192'!$A$2:$A$193,0)),"Pending adjudication"),IF(D134="Report not retrieved","Report not retrieved","Not applicable"))</f>
        <v/>
      </c>
      <c r="I134" s="41" t="str"/>
      <c r="J134" s="41" t="inlineStr">
        <is>
          <t>No estudia ASD en el sentido del protocolo, usa otro significado de ASD o aborda otra población/resultado sin aplicación pertinente al proceso ASD.</t>
        </is>
      </c>
      <c r="K134" s="43" t="n"/>
      <c r="L134" s="43" t="n"/>
      <c r="M134" s="98" t="n">
        <v>2026</v>
      </c>
      <c r="N134" s="41" t="inlineStr">
        <is>
          <t>Development and Evaluation of Individualized Music Therapy for Common Mental Disorders: Protocol for a Multistage Study</t>
        </is>
      </c>
      <c r="O134" s="43" t="inlineStr">
        <is>
          <t>Chunfeng Xiao and Jing Wei and Tao Li and Jinya Cao and Qiaoyan Li and Yanping Duan and Wenqi Geng and Boheng Zhu and Bingzhou Liu and Yongxue Li</t>
        </is>
      </c>
      <c r="P134" s="43" t="inlineStr">
        <is>
          <t>10.2196/90617</t>
        </is>
      </c>
      <c r="Q134" s="41" t="inlineStr">
        <is>
          <t>JMIR Research Protocols</t>
        </is>
      </c>
      <c r="R134" s="43" t="inlineStr">
        <is>
          <t>article</t>
        </is>
      </c>
      <c r="S134" s="43" t="n"/>
      <c r="T134" s="43" t="inlineStr">
        <is>
          <t>https://www.researchprotocols.org/2026/1/e90617</t>
        </is>
      </c>
      <c r="U134" s="41" t="str"/>
      <c r="V134" s="43" t="n"/>
      <c r="W134" s="43" t="inlineStr">
        <is>
          <t>title_abstract_plus_targeted_primary_source_verification</t>
        </is>
      </c>
      <c r="X134" s="43" t="inlineStr">
        <is>
          <t>doi:10.2196/90617</t>
        </is>
      </c>
      <c r="Y134" s="43">
        <f>COUNTIF($A$2:$A$431,A134)</f>
        <v/>
      </c>
      <c r="Z134" s="41">
        <f>IF(D134="Provisional include",IFERROR(IF(INDEX('Texto_completo_192'!$K$2:$K$193,MATCH(A134,'Texto_completo_192'!$A$2:$A$193,0))=0,"",INDEX('Texto_completo_192'!$K$2:$K$193,MATCH(A134,'Texto_completo_192'!$A$2:$A$193,0))),""),IF(D134="Excluded",J134,""))</f>
        <v/>
      </c>
      <c r="AA134" s="43">
        <f>IF(D134="Provisional include",IFERROR(IF(INDEX('Texto_completo_192'!$L$2:$L$193,MATCH(A134,'Texto_completo_192'!$A$2:$A$193,0))=0,"",INDEX('Texto_completo_192'!$L$2:$L$193,MATCH(A134,'Texto_completo_192'!$A$2:$A$193,0))),""),"")</f>
        <v/>
      </c>
      <c r="AB134" s="99">
        <f>IF(D134="Provisional include",IFERROR(IF(INDEX('Texto_completo_192'!$M$2:$M$193,MATCH(A134,'Texto_completo_192'!$A$2:$A$193,0))=0,"",INDEX('Texto_completo_192'!$M$2:$M$193,MATCH(A134,'Texto_completo_192'!$A$2:$A$193,0))),""),"")</f>
        <v/>
      </c>
    </row>
    <row r="135" ht="34" customHeight="1">
      <c r="A135" s="98" t="n">
        <v>134</v>
      </c>
      <c r="B135" s="43" t="inlineStr">
        <is>
          <t>include_after_title_abstract_screen</t>
        </is>
      </c>
      <c r="C135" s="41" t="inlineStr">
        <is>
          <t>Incluir provisionalmente</t>
        </is>
      </c>
      <c r="D135" s="43" t="inlineStr">
        <is>
          <t>Provisional include</t>
        </is>
      </c>
      <c r="E135" s="43" t="inlineStr">
        <is>
          <t>Sí</t>
        </is>
      </c>
      <c r="F135" s="43" t="inlineStr">
        <is>
          <t>Title/abstract screening</t>
        </is>
      </c>
      <c r="G135" s="41">
        <f>IF(D135="Provisional include",IFERROR(INDEX('Texto_completo_192'!$H$2:$H$193,MATCH(A135,'Texto_completo_192'!$A$2:$A$193,0)),"Not recorded"),IF(D135="Report not retrieved","Not retrieved","Not applicable"))</f>
        <v/>
      </c>
      <c r="H135" s="41">
        <f>IF(D135="Provisional include",IFERROR(INDEX('Texto_completo_192'!$J$2:$J$193,MATCH(A135,'Texto_completo_192'!$A$2:$A$193,0)),"Pending adjudication"),IF(D135="Report not retrieved","Report not retrieved","Not applicable"))</f>
        <v/>
      </c>
      <c r="I135" s="41" t="str"/>
      <c r="J135" s="41" t="inlineStr">
        <is>
          <t>Estudio primario o implementación/evaluación empírica de IA, aprendizaje automático o modelado computacional aplicado a ASD, riesgo, caracterización, apoyo o intervención.</t>
        </is>
      </c>
      <c r="K135" s="43" t="n"/>
      <c r="L135" s="43" t="n"/>
      <c r="M135" s="98" t="n">
        <v>2025</v>
      </c>
      <c r="N135" s="41" t="inlineStr">
        <is>
          <t>ASD-HybridNet: A hybrid deep learning framework for detection of autism spectrum disorder</t>
        </is>
      </c>
      <c r="O135" s="43" t="inlineStr">
        <is>
          <t>Nirmal Rai and P C Pradhan and Hemanta Saikia and Rinkila Bhutia and O P Singh</t>
        </is>
      </c>
      <c r="P135" s="43" t="inlineStr">
        <is>
          <t>10.1016/j.mri.2025.110492</t>
        </is>
      </c>
      <c r="Q135" s="41" t="inlineStr">
        <is>
          <t>Magnetic Resonance Imaging</t>
        </is>
      </c>
      <c r="R135" s="43" t="inlineStr">
        <is>
          <t>article</t>
        </is>
      </c>
      <c r="S135" s="43" t="inlineStr">
        <is>
          <t>Elsevier Inc.</t>
        </is>
      </c>
      <c r="T135" s="43" t="inlineStr">
        <is>
          <t>https://www.sciencedirect.com/science/article/pii/S0730725X25001766</t>
        </is>
      </c>
      <c r="U135" s="41" t="str"/>
      <c r="V135" s="43" t="inlineStr">
        <is>
          <t>Current diagnostic methods for autism spectrum disorder (ASD) are based on subjective behavioral assessments, which present challenges to an accurate and early diagnosis. This paper proposes a hybrid deep learning framework, ASD-HybridNet, which integrates both region of interest (ROI) time series data and functional connectivity (FC) maps derived from functional magnetic resonance imaging (fMRI) data to improve ASD detection. Experiments on the ABIDE dataset demonstrate the effectiveness of the proposed method compared to existing approaches.</t>
        </is>
      </c>
      <c r="W135" s="43" t="inlineStr">
        <is>
          <t>title_abstract_plus_targeted_primary_source_verification</t>
        </is>
      </c>
      <c r="X135" s="43" t="inlineStr">
        <is>
          <t>doi:10.1016/j.mri.2025.110492</t>
        </is>
      </c>
      <c r="Y135" s="43">
        <f>COUNTIF($A$2:$A$431,A135)</f>
        <v/>
      </c>
      <c r="Z135" s="41">
        <f>IF(D135="Provisional include",IFERROR(IF(INDEX('Texto_completo_192'!$K$2:$K$193,MATCH(A135,'Texto_completo_192'!$A$2:$A$193,0))=0,"",INDEX('Texto_completo_192'!$K$2:$K$193,MATCH(A135,'Texto_completo_192'!$A$2:$A$193,0))),""),IF(D135="Excluded",J135,""))</f>
        <v/>
      </c>
      <c r="AA135" s="43">
        <f>IF(D135="Provisional include",IFERROR(IF(INDEX('Texto_completo_192'!$L$2:$L$193,MATCH(A135,'Texto_completo_192'!$A$2:$A$193,0))=0,"",INDEX('Texto_completo_192'!$L$2:$L$193,MATCH(A135,'Texto_completo_192'!$A$2:$A$193,0))),""),"")</f>
        <v/>
      </c>
      <c r="AB135" s="99">
        <f>IF(D135="Provisional include",IFERROR(IF(INDEX('Texto_completo_192'!$M$2:$M$193,MATCH(A135,'Texto_completo_192'!$A$2:$A$193,0))=0,"",INDEX('Texto_completo_192'!$M$2:$M$193,MATCH(A135,'Texto_completo_192'!$A$2:$A$193,0))),""),"")</f>
        <v/>
      </c>
    </row>
    <row r="136" ht="34" customHeight="1">
      <c r="A136" s="98" t="n">
        <v>135</v>
      </c>
      <c r="B136" s="43" t="inlineStr">
        <is>
          <t>exclude_out_of_scope_topic_or_population</t>
        </is>
      </c>
      <c r="C136" s="41" t="inlineStr">
        <is>
          <t>Excluir: tema/población fuera de alcance</t>
        </is>
      </c>
      <c r="D136" s="43" t="inlineStr">
        <is>
          <t>Excluded</t>
        </is>
      </c>
      <c r="E136" s="43" t="inlineStr">
        <is>
          <t>No</t>
        </is>
      </c>
      <c r="F136" s="43" t="inlineStr">
        <is>
          <t>Title/abstract screening</t>
        </is>
      </c>
      <c r="G136" s="41">
        <f>IF(D136="Provisional include",IFERROR(INDEX('Texto_completo_192'!$H$2:$H$193,MATCH(A136,'Texto_completo_192'!$A$2:$A$193,0)),"Not recorded"),IF(D136="Report not retrieved","Not retrieved","Not applicable"))</f>
        <v/>
      </c>
      <c r="H136" s="41">
        <f>IF(D136="Provisional include",IFERROR(INDEX('Texto_completo_192'!$J$2:$J$193,MATCH(A136,'Texto_completo_192'!$A$2:$A$193,0)),"Pending adjudication"),IF(D136="Report not retrieved","Report not retrieved","Not applicable"))</f>
        <v/>
      </c>
      <c r="I136" s="41" t="str"/>
      <c r="J136" s="41" t="inlineStr">
        <is>
          <t>No estudia ASD en el sentido del protocolo, usa otro significado de ASD o aborda otra población/resultado sin aplicación pertinente al proceso ASD.</t>
        </is>
      </c>
      <c r="K136" s="43" t="n"/>
      <c r="L136" s="43" t="n"/>
      <c r="M136" s="98" t="n">
        <v>2026</v>
      </c>
      <c r="N136" s="41" t="inlineStr">
        <is>
          <t>The Diagnostic Value of Image-Based Machine Learning for Osteoporosis: Systematic Review and Meta-Analysis</t>
        </is>
      </c>
      <c r="O136" s="43" t="inlineStr">
        <is>
          <t>Rui Zhao and Haolin Yang and Yangbo Li and Xiaoyun Li and Zhijie Yang and Yanping Lin and Jiachun Huang and Lei Wan and Hongxing Huang</t>
        </is>
      </c>
      <c r="P136" s="43" t="inlineStr">
        <is>
          <t>10.2196/75965</t>
        </is>
      </c>
      <c r="Q136" s="41" t="inlineStr">
        <is>
          <t>Journal of Medical Internet Research</t>
        </is>
      </c>
      <c r="R136" s="43" t="inlineStr">
        <is>
          <t>article</t>
        </is>
      </c>
      <c r="S136" s="43" t="inlineStr">
        <is>
          <t>JMIR Publications Inc.</t>
        </is>
      </c>
      <c r="T136" s="43" t="inlineStr">
        <is>
          <t>https://doi.org/10.2196/75965</t>
        </is>
      </c>
      <c r="U136" s="41" t="str"/>
      <c r="V136" s="43" t="inlineStr">
        <is>
          <t>Background: Osteoporosis (OP) is projected to be a major issue significantly impacting the well-being of middle-aged and old populations. Machine learning (ML) and deep learning (DL) models developed based on medical imaging have enhanced clinicians’ diagnostic accuracy and work efficiency. However, the diagnostic performance of different types of medical imaging for OP has not been systematically assessed. Objective: By summarizing related literature, this study aims to elucidate the role of DL models based on different medical imaging modalities in OP detection. Methods: PubMed, Embase, the Cochrane Library, and Web of Science were systematically searched for studies using ML for the diagnosis of OP based on medical imaging. The final search was conducted on May 16, 2024. The risk of bias in the included studies was assessed using the Quality Assessment of Diagnostic Accuracy Studies-2 tool. A bivariate mixed-effects model was applied to perform meta-analyses of sensitivity (SEN) and specificity (SPC), stratified by imaging modality (x-ray, computed tomography [CT], magnetic resonance imaging [MRI]). In addition, subgroup analyses were carried out based on the type of ML algorithm, the method of validation dataset generation, and the anatomical site of assessment. Results: A total of 60 studies comprising 66,195 participants were encompassed in this systematic review and meta-analysis. Among these, 22 studies used x-ray imaging, 37 applied CT imaging, and 3 used MRI for ML-based OP diagnosis. For x-ray–based models, the pooled SEN and SPC for studies focusing on the appendicular skeleton were 0.97 (95% CI 0.83‐0.99) and 0.90 (95% CI 0.75‐0.96), respectively. For studies using the mandible as the target site, SEN and SPC were 0.94 (95% CI 0.89‐0.97) and 0.80 (95% CI 0.56‐0.93), respectively. For those focusing on the lumbar spine, the pooled SEN and SPC were 0.87 (95% CI 0.77‐0.93) and 0.82 (95% CI 0.75‐0.87), respectively. For CT-based models, studies targeting the hip joint reported a pooled SEN and SPC of 0.87 (95% CI 0.83‐0.90) and 0.92 (95% CI 0.81‐0.96), respectively. For the thoracic spine, SEN and SPC were 0.91 (95% CI 0.86‐0.94) and 0.94 (95% CI 0.92‐0.95), respectively, while for the lumbar spine, they were 0.91 (95% CI 0.87‐0.94) and 0.92 (95% CI 0.86‐0.95), respectively. Conclusions: ML based on medical imaging demonstrates high diagnosis accuracy for OP, particularly DL models using x-ray and CT modalities. However, this study included only a limited number of original studies using MRI-based ML, and there remains a lack of adequate external validation across studies, which poses interpretative limitations. Future research should aim to develop artificial intelligence tools with broader applicability and enhanced diagnostic precision.</t>
        </is>
      </c>
      <c r="W136" s="43" t="inlineStr">
        <is>
          <t>title_abstract_plus_targeted_primary_source_verification</t>
        </is>
      </c>
      <c r="X136" s="43" t="inlineStr">
        <is>
          <t>doi:10.2196/75965</t>
        </is>
      </c>
      <c r="Y136" s="43">
        <f>COUNTIF($A$2:$A$431,A136)</f>
        <v/>
      </c>
      <c r="Z136" s="41">
        <f>IF(D136="Provisional include",IFERROR(IF(INDEX('Texto_completo_192'!$K$2:$K$193,MATCH(A136,'Texto_completo_192'!$A$2:$A$193,0))=0,"",INDEX('Texto_completo_192'!$K$2:$K$193,MATCH(A136,'Texto_completo_192'!$A$2:$A$193,0))),""),IF(D136="Excluded",J136,""))</f>
        <v/>
      </c>
      <c r="AA136" s="43">
        <f>IF(D136="Provisional include",IFERROR(IF(INDEX('Texto_completo_192'!$L$2:$L$193,MATCH(A136,'Texto_completo_192'!$A$2:$A$193,0))=0,"",INDEX('Texto_completo_192'!$L$2:$L$193,MATCH(A136,'Texto_completo_192'!$A$2:$A$193,0))),""),"")</f>
        <v/>
      </c>
      <c r="AB136" s="99">
        <f>IF(D136="Provisional include",IFERROR(IF(INDEX('Texto_completo_192'!$M$2:$M$193,MATCH(A136,'Texto_completo_192'!$A$2:$A$193,0))=0,"",INDEX('Texto_completo_192'!$M$2:$M$193,MATCH(A136,'Texto_completo_192'!$A$2:$A$193,0))),""),"")</f>
        <v/>
      </c>
    </row>
    <row r="137" ht="34" customHeight="1">
      <c r="A137" s="98" t="n">
        <v>136</v>
      </c>
      <c r="B137" s="43" t="inlineStr">
        <is>
          <t>exclude_conference_abstract_only</t>
        </is>
      </c>
      <c r="C137" s="41" t="inlineStr">
        <is>
          <t>Excluir: resumen de congreso</t>
        </is>
      </c>
      <c r="D137" s="43" t="inlineStr">
        <is>
          <t>Excluded</t>
        </is>
      </c>
      <c r="E137" s="43" t="inlineStr">
        <is>
          <t>No</t>
        </is>
      </c>
      <c r="F137" s="43" t="inlineStr">
        <is>
          <t>Title/abstract screening</t>
        </is>
      </c>
      <c r="G137" s="41">
        <f>IF(D137="Provisional include",IFERROR(INDEX('Texto_completo_192'!$H$2:$H$193,MATCH(A137,'Texto_completo_192'!$A$2:$A$193,0)),"Not recorded"),IF(D137="Report not retrieved","Not retrieved","Not applicable"))</f>
        <v/>
      </c>
      <c r="H137" s="41">
        <f>IF(D137="Provisional include",IFERROR(INDEX('Texto_completo_192'!$J$2:$J$193,MATCH(A137,'Texto_completo_192'!$A$2:$A$193,0)),"Pending adjudication"),IF(D137="Report not retrieved","Report not retrieved","Not applicable"))</f>
        <v/>
      </c>
      <c r="I137" s="41" t="str"/>
      <c r="J137" s="41" t="inlineStr">
        <is>
          <t>Registro disponible únicamente como resumen de congreso, insuficiente para verificar y codificar RQ1-RQ3.</t>
        </is>
      </c>
      <c r="K137" s="43" t="n"/>
      <c r="L137" s="43" t="n"/>
      <c r="M137" s="98" t="n">
        <v>2025</v>
      </c>
      <c r="N137" s="41" t="inlineStr">
        <is>
          <t>96. MACHINE LEARNING-DERIVED SUBTYPES OF AUTISM REVEAL DISTINCT GENETIC CONTRIBUTIONS FROM COMMON AND RARE VARIANTS</t>
        </is>
      </c>
      <c r="O137" s="43" t="inlineStr">
        <is>
          <t>Qing Tan and Jingyu Xie and LeeAnn Green Snyder and LeeAnn Green Snyder and Bridget Fernandez and Bridget Fernandez and Nicholas Mancuso and Charleston Chiang and Chang Shu</t>
        </is>
      </c>
      <c r="P137" s="43" t="inlineStr">
        <is>
          <t>10.1016/j.euroneuro.2025.08.563</t>
        </is>
      </c>
      <c r="Q137" s="41" t="inlineStr">
        <is>
          <t>European Neuropsychopharmacology</t>
        </is>
      </c>
      <c r="R137" s="43" t="inlineStr">
        <is>
          <t>article</t>
        </is>
      </c>
      <c r="S137" s="43" t="inlineStr">
        <is>
          <t>Elsevier BV</t>
        </is>
      </c>
      <c r="T137" s="43" t="inlineStr">
        <is>
          <t>https://www.sciencedirect.com/science/article/pii/S0924977X25007217</t>
        </is>
      </c>
      <c r="U137" s="41" t="str"/>
      <c r="V137" s="43" t="inlineStr">
        <is>
          <t>Background: Autism spectrum disorder (ASD) is characterized by substantial heterogeneity in core symptom severity and co-occurring conditions, complicating efforts to understand its genetic basis. Most genetic studies rely on binary case-control ASD definitions, which may obscure the underlying biological differences and the diverse genetic contributions across ASD subtypes. Method(s): We constructed ASD subtypes and corresponding continuous subtype scores by using Discriminative Dimensionality Reduction via learning a Tree (DDRTree), an unsupervised machine learning clustering approach that projects data into a reduced-dimensional space while constructing a principal tree that captures the intrinsic structure of the data. We applied this method to 14 key ASD clinical traits including assessing social, cognitive, behavioral scores and comorbidity among 6,355 ASD children in the Simons Foundation Powering Autism Research for Knowledge (SPARK). We also projected individuals from the Simons Simplex Collection (SSC; N = 1,403) onto the SPARK-derived subtype structure using a k-nearest neighbors (k-NN) approach. We compared the burden of de novo loss-of-function (LoF) variants and SNP-based heritability across ASD subtypes in SPARK and SSC. Result(s): We identified three distinct ASD subtypes: Subtype 1 represents the most severely affected group, with highest therapy needs especially in language skills; Subtype 2 shows high comorbidity with mood disorders, with specific needs in medication and mood regulation; Subtype 3 is the least affected group with lowest support needs. Projected ASD subtypes in SSC showed similar clinical profiles as SPARK, supporting the generalizability of our model. The de novo LoF burden is consistently higher in Subtype 1 and 2 as compared with Subtype 3 in SPARK and SSC. The SNP heritability of the continuous Subtype 1 and 2 scores was 0.163 (SE = 0.053) and 0.129 (SE = 0.049) respectively, which are higher than SNP heritability of 0.118 observed for the binary ASD diagnosis. Discussion(s): We demonstrate that DDRTree can construct clinically meaningful ASD subtypes and continuous ASD subtype scores that capture both core and co-occurring symptoms. These subtypes are genetically distinct, supported by de novo LoF burden and SNP heritability analysis. Our findings highlight the potential of machine learning approaches in dissecting ASD heterogeneity and linking clinical phenotypes to common and rare variants.Copyright © 2025</t>
        </is>
      </c>
      <c r="W137" s="43" t="inlineStr">
        <is>
          <t>title_abstract_plus_targeted_primary_source_verification</t>
        </is>
      </c>
      <c r="X137" s="43" t="inlineStr">
        <is>
          <t>doi:10.1016/j.euroneuro.2025.08.563</t>
        </is>
      </c>
      <c r="Y137" s="43">
        <f>COUNTIF($A$2:$A$431,A137)</f>
        <v/>
      </c>
      <c r="Z137" s="41">
        <f>IF(D137="Provisional include",IFERROR(IF(INDEX('Texto_completo_192'!$K$2:$K$193,MATCH(A137,'Texto_completo_192'!$A$2:$A$193,0))=0,"",INDEX('Texto_completo_192'!$K$2:$K$193,MATCH(A137,'Texto_completo_192'!$A$2:$A$193,0))),""),IF(D137="Excluded",J137,""))</f>
        <v/>
      </c>
      <c r="AA137" s="43">
        <f>IF(D137="Provisional include",IFERROR(IF(INDEX('Texto_completo_192'!$L$2:$L$193,MATCH(A137,'Texto_completo_192'!$A$2:$A$193,0))=0,"",INDEX('Texto_completo_192'!$L$2:$L$193,MATCH(A137,'Texto_completo_192'!$A$2:$A$193,0))),""),"")</f>
        <v/>
      </c>
      <c r="AB137" s="99">
        <f>IF(D137="Provisional include",IFERROR(IF(INDEX('Texto_completo_192'!$M$2:$M$193,MATCH(A137,'Texto_completo_192'!$A$2:$A$193,0))=0,"",INDEX('Texto_completo_192'!$M$2:$M$193,MATCH(A137,'Texto_completo_192'!$A$2:$A$193,0))),""),"")</f>
        <v/>
      </c>
    </row>
    <row r="138" ht="34" customHeight="1">
      <c r="A138" s="98" t="n">
        <v>137</v>
      </c>
      <c r="B138" s="43" t="inlineStr">
        <is>
          <t>exclude_conference_abstract_only</t>
        </is>
      </c>
      <c r="C138" s="41" t="inlineStr">
        <is>
          <t>Excluir: resumen de congreso</t>
        </is>
      </c>
      <c r="D138" s="43" t="inlineStr">
        <is>
          <t>Excluded</t>
        </is>
      </c>
      <c r="E138" s="43" t="inlineStr">
        <is>
          <t>No</t>
        </is>
      </c>
      <c r="F138" s="43" t="inlineStr">
        <is>
          <t>Title/abstract screening</t>
        </is>
      </c>
      <c r="G138" s="41">
        <f>IF(D138="Provisional include",IFERROR(INDEX('Texto_completo_192'!$H$2:$H$193,MATCH(A138,'Texto_completo_192'!$A$2:$A$193,0)),"Not recorded"),IF(D138="Report not retrieved","Not retrieved","Not applicable"))</f>
        <v/>
      </c>
      <c r="H138" s="41">
        <f>IF(D138="Provisional include",IFERROR(INDEX('Texto_completo_192'!$J$2:$J$193,MATCH(A138,'Texto_completo_192'!$A$2:$A$193,0)),"Pending adjudication"),IF(D138="Report not retrieved","Report not retrieved","Not applicable"))</f>
        <v/>
      </c>
      <c r="I138" s="41" t="str"/>
      <c r="J138" s="41" t="inlineStr">
        <is>
          <t>Registro disponible únicamente como resumen de congreso, insuficiente para verificar y codificar RQ1-RQ3.</t>
        </is>
      </c>
      <c r="K138" s="43" t="n"/>
      <c r="L138" s="43" t="n"/>
      <c r="M138" s="98" t="n">
        <v>2025</v>
      </c>
      <c r="N138" s="41" t="inlineStr">
        <is>
          <t>RWD184 FNEURONET: A SEX-SPECIFIC DEEP LEARNING FRAMEWORK FOR AUTISM SPECTRUM DISORDER (ASD) AND ATTENTION DEFICIT AND HYPERACTIVITY DISORDER (ADHD) CLASSIFICATION IN FEMALE COHORTS BASED ON RESTING-STATE FMRI IMAGES</t>
        </is>
      </c>
      <c r="O138" s="43" t="inlineStr">
        <is>
          <t>Xinyao YI and Zhiguang HUANG and Yan HE and Wai-kit Ming</t>
        </is>
      </c>
      <c r="P138" s="43" t="inlineStr">
        <is>
          <t>10.1016/j.vhri.2025.101222</t>
        </is>
      </c>
      <c r="Q138" s="41" t="inlineStr">
        <is>
          <t>Value in Health Regional Issues</t>
        </is>
      </c>
      <c r="R138" s="43" t="inlineStr">
        <is>
          <t>article</t>
        </is>
      </c>
      <c r="S138" s="43" t="inlineStr">
        <is>
          <t>Elsevier BV</t>
        </is>
      </c>
      <c r="T138" s="43" t="inlineStr">
        <is>
          <t>https://www.sciencedirect.com/science/article/pii/S2212109925001487</t>
        </is>
      </c>
      <c r="U138" s="41" t="str"/>
      <c r="V138" s="43" t="n"/>
      <c r="W138" s="43" t="inlineStr">
        <is>
          <t>title_abstract_plus_targeted_primary_source_verification</t>
        </is>
      </c>
      <c r="X138" s="43" t="inlineStr">
        <is>
          <t>doi:10.1016/j.vhri.2025.101222</t>
        </is>
      </c>
      <c r="Y138" s="43">
        <f>COUNTIF($A$2:$A$431,A138)</f>
        <v/>
      </c>
      <c r="Z138" s="41">
        <f>IF(D138="Provisional include",IFERROR(IF(INDEX('Texto_completo_192'!$K$2:$K$193,MATCH(A138,'Texto_completo_192'!$A$2:$A$193,0))=0,"",INDEX('Texto_completo_192'!$K$2:$K$193,MATCH(A138,'Texto_completo_192'!$A$2:$A$193,0))),""),IF(D138="Excluded",J138,""))</f>
        <v/>
      </c>
      <c r="AA138" s="43">
        <f>IF(D138="Provisional include",IFERROR(IF(INDEX('Texto_completo_192'!$L$2:$L$193,MATCH(A138,'Texto_completo_192'!$A$2:$A$193,0))=0,"",INDEX('Texto_completo_192'!$L$2:$L$193,MATCH(A138,'Texto_completo_192'!$A$2:$A$193,0))),""),"")</f>
        <v/>
      </c>
      <c r="AB138" s="99">
        <f>IF(D138="Provisional include",IFERROR(IF(INDEX('Texto_completo_192'!$M$2:$M$193,MATCH(A138,'Texto_completo_192'!$A$2:$A$193,0))=0,"",INDEX('Texto_completo_192'!$M$2:$M$193,MATCH(A138,'Texto_completo_192'!$A$2:$A$193,0))),""),"")</f>
        <v/>
      </c>
    </row>
    <row r="139" ht="34" customHeight="1">
      <c r="A139" s="98" t="n">
        <v>138</v>
      </c>
      <c r="B139" s="43" t="inlineStr">
        <is>
          <t>exclude_out_of_scope_topic_or_population</t>
        </is>
      </c>
      <c r="C139" s="41" t="inlineStr">
        <is>
          <t>Excluir: tema/población fuera de alcance</t>
        </is>
      </c>
      <c r="D139" s="43" t="inlineStr">
        <is>
          <t>Excluded</t>
        </is>
      </c>
      <c r="E139" s="43" t="inlineStr">
        <is>
          <t>No</t>
        </is>
      </c>
      <c r="F139" s="43" t="inlineStr">
        <is>
          <t>Title/abstract screening</t>
        </is>
      </c>
      <c r="G139" s="41">
        <f>IF(D139="Provisional include",IFERROR(INDEX('Texto_completo_192'!$H$2:$H$193,MATCH(A139,'Texto_completo_192'!$A$2:$A$193,0)),"Not recorded"),IF(D139="Report not retrieved","Not retrieved","Not applicable"))</f>
        <v/>
      </c>
      <c r="H139" s="41">
        <f>IF(D139="Provisional include",IFERROR(INDEX('Texto_completo_192'!$J$2:$J$193,MATCH(A139,'Texto_completo_192'!$A$2:$A$193,0)),"Pending adjudication"),IF(D139="Report not retrieved","Report not retrieved","Not applicable"))</f>
        <v/>
      </c>
      <c r="I139" s="41" t="str"/>
      <c r="J139" s="41" t="inlineStr">
        <is>
          <t>No estudia ASD en el sentido del protocolo, usa otro significado de ASD o aborda otra población/resultado sin aplicación pertinente al proceso ASD.</t>
        </is>
      </c>
      <c r="K139" s="43" t="n"/>
      <c r="L139" s="43" t="n"/>
      <c r="M139" s="98" t="n">
        <v>2026</v>
      </c>
      <c r="N139" s="41" t="inlineStr">
        <is>
          <t>Detecting Pediatric Emergency Service Use for Suicide and Self-Harm: Multimodal Analysis of 3828 Encounters</t>
        </is>
      </c>
      <c r="O139" s="43" t="inlineStr">
        <is>
          <t>Juliet Beni Edgcomb and Angshuman Saha and Alexandra Klomhaus and Elyse Tascione and Chrislie G Ponce and Joshua J Lee and Theona Tacorda and Bonnie T Zima</t>
        </is>
      </c>
      <c r="P139" s="43" t="inlineStr">
        <is>
          <t>10.2196/82371</t>
        </is>
      </c>
      <c r="Q139" s="41" t="inlineStr">
        <is>
          <t>JMIR Mental Health</t>
        </is>
      </c>
      <c r="R139" s="43" t="inlineStr">
        <is>
          <t>article</t>
        </is>
      </c>
      <c r="S139" s="43" t="inlineStr">
        <is>
          <t>JMIR Publications Inc.</t>
        </is>
      </c>
      <c r="T139" s="43" t="inlineStr">
        <is>
          <t>https://doi.org/10.2196/82371</t>
        </is>
      </c>
      <c r="U139" s="41" t="str"/>
      <c r="V139" s="43" t="inlineStr">
        <is>
          <t>Background: Suicide is the second-leading cause of US childhood mortality after 9 years of age. The accurate measurement of pediatric emergency service use for self-injurious thoughts and behaviors (SITB) remains challenging, as diagnostic codes undercount children. This measurement gap impedes public health and prevention efforts. Current research has not established which combination of electronic health record data elements achieves both high detection accuracy and consistent performance across youth populations. Objective: This study aims to (1) compare the detection accuracy of electronic health record−based methods for identifying SITB-related pediatric emergency department (ED) visits: basic structured data (International Classification of Diseases Version 10, Clinical Modification codes, chief concern), comprehensive structured data, clinical note text with natural language processing, and hybrid approaches combining structured data with notes; and (2) for each method, measure variability in detection by youth demographics and underlying mental health diagnosis. Methods: Multiple human experts reviewed clinical records of 3828 pediatric mental health emergency visits (28,861 clinical notes) to a large health system with 2 EDs (June 2022-October 2024). The reviewers used the Columbia Classification Algorithm for Suicide Assessment to label the presence of SITB at the visit. Random forest classifiers were developed using 3 data modalities: (1) structured data (low-dimensional [International Classification of Diseases codes and chief concerns], medium-dimensional [adding Columbia Suicide Severity Rating Scale screening or mental health diagnoses], and high-dimensional [all structured data or augmented case surveillance, aCS]); (2) text data (general-purpose natural language processing, medical text-specific trained natural language processing, and Large Language Model Meta AI−derived scores), and (3) hybrid data (combining aCS with each text approach). Model performance was evaluated using area under the receiver operating characteristic curve (AUROC). Results: Of the 3828 visits, 1760 (n=1760, 46.0%) were SITB-related. Detection performance improved with dimensionality: low-dimensional (AUROC=0.865), medium-dimensional (AUROC=0.934‐0.935), and high-dimensional (AUROC=0.965). Low-dimensional structured (International Classification of Diseases codes and chief concerns) showed high variability in detection, with lower accuracy among preadolescents (AUROC=0.821 vs 0.880 for adolescents); male participants (AUROC=0.817 vs 0.902 for females); and patients with neurodevelopmental (AUROC=0.568‐0.809), psychotic (AUROC=0.718), and disruptive disorders (AUROC=0.703). Hybrid modality (aCS+Large Language Model Meta AI) achieved optimal performance (AUROC=0.977), with AUROC ≥0.90 for all 20 demographic and 12/15 diagnostic subgroups. Conclusions: This cross-sectional retrospective study identified that, relative to diagnostic codes and chief concern alone, hybrid structured-text detection methods improved accuracy and mitigated unwanted detection variability. The findings offer a scaffold for future clinical deployment of improved information retrieval of pediatric suicide and self-harm−related emergencies.</t>
        </is>
      </c>
      <c r="W139" s="43" t="inlineStr">
        <is>
          <t>title_abstract_plus_targeted_primary_source_verification</t>
        </is>
      </c>
      <c r="X139" s="43" t="inlineStr">
        <is>
          <t>doi:10.2196/82371</t>
        </is>
      </c>
      <c r="Y139" s="43">
        <f>COUNTIF($A$2:$A$431,A139)</f>
        <v/>
      </c>
      <c r="Z139" s="41">
        <f>IF(D139="Provisional include",IFERROR(IF(INDEX('Texto_completo_192'!$K$2:$K$193,MATCH(A139,'Texto_completo_192'!$A$2:$A$193,0))=0,"",INDEX('Texto_completo_192'!$K$2:$K$193,MATCH(A139,'Texto_completo_192'!$A$2:$A$193,0))),""),IF(D139="Excluded",J139,""))</f>
        <v/>
      </c>
      <c r="AA139" s="43">
        <f>IF(D139="Provisional include",IFERROR(IF(INDEX('Texto_completo_192'!$L$2:$L$193,MATCH(A139,'Texto_completo_192'!$A$2:$A$193,0))=0,"",INDEX('Texto_completo_192'!$L$2:$L$193,MATCH(A139,'Texto_completo_192'!$A$2:$A$193,0))),""),"")</f>
        <v/>
      </c>
      <c r="AB139" s="99">
        <f>IF(D139="Provisional include",IFERROR(IF(INDEX('Texto_completo_192'!$M$2:$M$193,MATCH(A139,'Texto_completo_192'!$A$2:$A$193,0))=0,"",INDEX('Texto_completo_192'!$M$2:$M$193,MATCH(A139,'Texto_completo_192'!$A$2:$A$193,0))),""),"")</f>
        <v/>
      </c>
    </row>
    <row r="140" ht="34" customHeight="1">
      <c r="A140" s="98" t="n">
        <v>139</v>
      </c>
      <c r="B140" s="43" t="inlineStr">
        <is>
          <t>exclude_conference_abstract_only</t>
        </is>
      </c>
      <c r="C140" s="41" t="inlineStr">
        <is>
          <t>Excluir: resumen de congreso</t>
        </is>
      </c>
      <c r="D140" s="43" t="inlineStr">
        <is>
          <t>Excluded</t>
        </is>
      </c>
      <c r="E140" s="43" t="inlineStr">
        <is>
          <t>No</t>
        </is>
      </c>
      <c r="F140" s="43" t="inlineStr">
        <is>
          <t>Title/abstract screening</t>
        </is>
      </c>
      <c r="G140" s="41">
        <f>IF(D140="Provisional include",IFERROR(INDEX('Texto_completo_192'!$H$2:$H$193,MATCH(A140,'Texto_completo_192'!$A$2:$A$193,0)),"Not recorded"),IF(D140="Report not retrieved","Not retrieved","Not applicable"))</f>
        <v/>
      </c>
      <c r="H140" s="41">
        <f>IF(D140="Provisional include",IFERROR(INDEX('Texto_completo_192'!$J$2:$J$193,MATCH(A140,'Texto_completo_192'!$A$2:$A$193,0)),"Pending adjudication"),IF(D140="Report not retrieved","Report not retrieved","Not applicable"))</f>
        <v/>
      </c>
      <c r="I140" s="41" t="str"/>
      <c r="J140" s="41" t="inlineStr">
        <is>
          <t>Registro disponible únicamente como resumen de congreso, insuficiente para verificar y codificar RQ1-RQ3.</t>
        </is>
      </c>
      <c r="K140" s="43" t="n"/>
      <c r="L140" s="43" t="n"/>
      <c r="M140" s="98" t="n">
        <v>2025</v>
      </c>
      <c r="N140" s="41" t="inlineStr">
        <is>
          <t>T53. DEEP LEARNING REVEALS AUTISM SUBTYPES DEFINED BY DISTINCT REGULATORY ARCHITECTURES AND VARIANT BURDEN</t>
        </is>
      </c>
      <c r="O140" s="43" t="inlineStr">
        <is>
          <t>Yujin Kim and Ilbin Kim and Hyeji Lee and Soo-Whee Kim and So Hyun Kim and Min Ji Jeon and Heejeong Yoo and Joon-Yong An</t>
        </is>
      </c>
      <c r="P140" s="43" t="inlineStr">
        <is>
          <t>10.1016/j.euroneuro.2025.08.336</t>
        </is>
      </c>
      <c r="Q140" s="41" t="inlineStr">
        <is>
          <t>European Neuropsychopharmacology</t>
        </is>
      </c>
      <c r="R140" s="43" t="inlineStr">
        <is>
          <t>article</t>
        </is>
      </c>
      <c r="S140" s="43" t="inlineStr">
        <is>
          <t>Elsevier BV</t>
        </is>
      </c>
      <c r="T140" s="43" t="inlineStr">
        <is>
          <t>https://www.sciencedirect.com/science/article/pii/S0924977X25004857</t>
        </is>
      </c>
      <c r="U140" s="41" t="str"/>
      <c r="V140" s="43" t="n"/>
      <c r="W140" s="43" t="inlineStr">
        <is>
          <t>title_abstract_plus_targeted_primary_source_verification</t>
        </is>
      </c>
      <c r="X140" s="43" t="inlineStr">
        <is>
          <t>doi:10.1016/j.euroneuro.2025.08.336</t>
        </is>
      </c>
      <c r="Y140" s="43">
        <f>COUNTIF($A$2:$A$431,A140)</f>
        <v/>
      </c>
      <c r="Z140" s="41">
        <f>IF(D140="Provisional include",IFERROR(IF(INDEX('Texto_completo_192'!$K$2:$K$193,MATCH(A140,'Texto_completo_192'!$A$2:$A$193,0))=0,"",INDEX('Texto_completo_192'!$K$2:$K$193,MATCH(A140,'Texto_completo_192'!$A$2:$A$193,0))),""),IF(D140="Excluded",J140,""))</f>
        <v/>
      </c>
      <c r="AA140" s="43">
        <f>IF(D140="Provisional include",IFERROR(IF(INDEX('Texto_completo_192'!$L$2:$L$193,MATCH(A140,'Texto_completo_192'!$A$2:$A$193,0))=0,"",INDEX('Texto_completo_192'!$L$2:$L$193,MATCH(A140,'Texto_completo_192'!$A$2:$A$193,0))),""),"")</f>
        <v/>
      </c>
      <c r="AB140" s="99">
        <f>IF(D140="Provisional include",IFERROR(IF(INDEX('Texto_completo_192'!$M$2:$M$193,MATCH(A140,'Texto_completo_192'!$A$2:$A$193,0))=0,"",INDEX('Texto_completo_192'!$M$2:$M$193,MATCH(A140,'Texto_completo_192'!$A$2:$A$193,0))),""),"")</f>
        <v/>
      </c>
    </row>
    <row r="141" ht="34" customHeight="1">
      <c r="A141" s="98" t="n">
        <v>140</v>
      </c>
      <c r="B141" s="43" t="inlineStr">
        <is>
          <t>exclude_out_of_scope_topic_or_population</t>
        </is>
      </c>
      <c r="C141" s="41" t="inlineStr">
        <is>
          <t>Excluir: tema/población fuera de alcance</t>
        </is>
      </c>
      <c r="D141" s="43" t="inlineStr">
        <is>
          <t>Excluded</t>
        </is>
      </c>
      <c r="E141" s="43" t="inlineStr">
        <is>
          <t>No</t>
        </is>
      </c>
      <c r="F141" s="43" t="inlineStr">
        <is>
          <t>Title/abstract screening</t>
        </is>
      </c>
      <c r="G141" s="41">
        <f>IF(D141="Provisional include",IFERROR(INDEX('Texto_completo_192'!$H$2:$H$193,MATCH(A141,'Texto_completo_192'!$A$2:$A$193,0)),"Not recorded"),IF(D141="Report not retrieved","Not retrieved","Not applicable"))</f>
        <v/>
      </c>
      <c r="H141" s="41">
        <f>IF(D141="Provisional include",IFERROR(INDEX('Texto_completo_192'!$J$2:$J$193,MATCH(A141,'Texto_completo_192'!$A$2:$A$193,0)),"Pending adjudication"),IF(D141="Report not retrieved","Report not retrieved","Not applicable"))</f>
        <v/>
      </c>
      <c r="I141" s="41" t="str"/>
      <c r="J141" s="41" t="inlineStr">
        <is>
          <t>No estudia ASD en el sentido del protocolo, usa otro significado de ASD o aborda otra población/resultado sin aplicación pertinente al proceso ASD.</t>
        </is>
      </c>
      <c r="K141" s="43" t="n"/>
      <c r="L141" s="43" t="n"/>
      <c r="M141" s="98" t="n">
        <v>2026</v>
      </c>
      <c r="N141" s="41" t="inlineStr">
        <is>
          <t>Explainable and Interpretable AI for Voice and Speech Analysis in Clinical Care: Systematic Review</t>
        </is>
      </c>
      <c r="O141" s="43" t="inlineStr">
        <is>
          <t>Mohamed Ebraheem and Jamie Toghranegar and Yael Bensoussan and John Michael Templeton and Amanda Chao and Linda Ma and Kathy Jenkins and Stacy Jo and John Costello and Enrique Diaz-Ocampo and Xijie Zeng and Frank Rudzicz and Elijah Moothedan and Rahul Brito and Omar Ghaffar and Jennifer Siu and Justin Levinsky and Laurie Russell and Joyce Samuel and Lala Su and Isaac Bevers and Kaley Jenney and Jordan Wilke and Satrajit Ghosh and Julie Tu and Madeleine Zanin and Selina Casalino and Radhika Mahajan and James Anibal and David Dorr and Steven Bedrick and Abhijeet Dalal and William Hersh and Le Ann Michaels and Venkata Swarna and Mukhi Talluri and Anna Goldenberg and Siyu Miao and Jean Christophe Bélisle-Pipon and Dona Amraei and Alexander Bernier and Alden Blatter and Léo Cadillac and Amanda Doherty-Kirby and Renee English and Hortense Gallois and C Gaelyn Garrett and Zoha Khawaja and Chloe Loewith and Marie Françoise Malo and Pablo Montoya Varela and Michaela Pnacekova and Jaiden Potter and Claire Premi-Bortolotto and Luka Taylor and Gavin Victor and Claire Wilson and Lochana Jayachandran and Elisa Lapadula and Vardit Ravitsky and Evan Ng and Amer Ghavanini and Toufeeq Ahmed Syed and Shaheen Awan and Donald Bolser and Yael Bensoussan and Ruth Bahr and Stephanie Watts and Micah Boyer and Yassmeen Abdel-Aty and Kirollos Armosh and Ana Sophia and Avila Martinez and Helena Beltran and Moroni Berrios and John Brown and Iris De Santiago and Mohamed Ebraheem and Ellie Eiseman and Mahmoud Elmahdy and Emily Evangelista and Karim Hanna and Jennifer Jain and Brenda Juan Guardela and Ayush Kalia and Megha Kalia and Cynthia Kostelnik and Alisa Krause and Genelle Leo and Vrishni Maharaj and Marian Mikael and Yosef Nafii and Tempestt Neal and Karlee Newberry and Christopher Nickel and Trevor Pharr and Parnaz Rafatjou and Jm Rahman and Jillian Rossi and John Stark and Shrramana Ganesh Sudhakar and Jamie Toghranegar and Megan Urbano and Theresa Zesiewicz and Jordan Lerner-Ellis and Alexander Gelbard and Maria Powell and Amy Brown and Kenneth Fletcher and Kenji Kobayashi and Amanda Peltier and Matthew Pontell and Sarah Rohde and Michael de Riesthal and Samantha Salvi Cruz and Kimberly Vinson and Andrea Krussel and Phillip Payne and Alexandros Sigaras and Anaïs Rameau and Olivier Elemento and John Ramos and Jeffrey Tang and Robin Zhao and Pantelis Zisimopoulos</t>
        </is>
      </c>
      <c r="P141" s="43" t="inlineStr">
        <is>
          <t>10.2196/83790</t>
        </is>
      </c>
      <c r="Q141" s="41" t="inlineStr">
        <is>
          <t>Journal of Medical Internet Research</t>
        </is>
      </c>
      <c r="R141" s="43" t="inlineStr">
        <is>
          <t>article</t>
        </is>
      </c>
      <c r="S141" s="43" t="inlineStr">
        <is>
          <t>JMIR Publications Inc.</t>
        </is>
      </c>
      <c r="T141" s="43" t="inlineStr">
        <is>
          <t>https://doi.org/10.2196/83790</t>
        </is>
      </c>
      <c r="U141" s="41" t="str"/>
      <c r="V141" s="43" t="inlineStr">
        <is>
          <t>Background: Driven by recent advances in artificial intelligence (AI), particularly in medicine, audio-based voice and speech biomarkers are increasingly investigated for various medical applications as a complementary or even alternative modality to traditional medical devices. The adoption of deep learning techniques in recent literature is motivated by their superior performance compared to classical machine learning methods. However, ethical and regulatory concerns regarding the black-box nature of these models have limited their integration into clinical workflows. Consequently, explainable artificial intelligence (XAI) has recently been used to address this issue by generating explanations for opaque model outputs. Ideally, medical XAI systems aim to provide human-understandable, clinically grounded explanations essential for enhanced AI trustworthiness and, thereby, facilitate adoption into real-world clinical settings. Objective: We conduct a systematic literature review of XAI methods applied for explaining deep learning techniques in audio-based voice and speech clinical applications. We aim to identify what XAI methods have been used to explain the decisions of deep learning voice and speech AI systems in health care, as well as XAI-informed insights. Additionally, we aim to contextualize these findings with respect to clinical applicability and stakeholder relevance. Lastly, we identify opportunities and recommendations for future clinical audio XAI design. Methods: We used PRISMA (Preferred Reporting Items for Systematic Reviews and Meta-Analyses). Six electronic databases (IEEE Xplore, ACM Digital Library, Scopus, PubMed, Web of Science, and Nature) were searched for papers published between January 2015 and February 2025. Eligible studies applied explainability or interpretability methods to deep learning models for voice or speech audio in health care contexts. Risk of bias was assessed using PROBAST+AI (Prediction Model Risk of Bias Assessment Tool). The results were thematically synthesized across explainability categories, input representations, clinical domains, validation strategies, and stakeholder considerations. Results: A total of 30 studies met the inclusion criteria. These studies used a range of explainability approaches, including gradient-based methods, perturbation-based techniques, surrogate model–based methods, model-internal representation analyses, concept-based detectors, and attention-based explanations. Applications spanned diverse clinical domains, including voice disorders, neurodegenerative diseases, psychiatric conditions, and traumatic brain injury. Overall, results indicate that most studies relied primarily on qualitative interpretation of explainability outputs, with limited quantitative validation of explanation consistency across external datasets. Furthermore, none of the included studies explicitly conducted human-in-the-loop evaluations with relevant stakeholders, highlighting a substantial gap in stakeholder alignment. Conclusions: Current XAI practices in clinical voice and speech analysis are limited by insufficient validation, lack of domain-specific design, and misalignment with clinical stakeholder needs. This review highlights opportunities for developing validated, audio-aware, and stakeholder-centered XAI approaches to support trustworthy clinical deployment. Interpretation of these findings should consider limitations related to single-reviewer study selection, potential high-risk of bias, and the repeated use of benchmark datasets.</t>
        </is>
      </c>
      <c r="W141" s="43" t="inlineStr">
        <is>
          <t>title_abstract_plus_targeted_primary_source_verification</t>
        </is>
      </c>
      <c r="X141" s="43" t="inlineStr">
        <is>
          <t>doi:10.2196/83790</t>
        </is>
      </c>
      <c r="Y141" s="43">
        <f>COUNTIF($A$2:$A$431,A141)</f>
        <v/>
      </c>
      <c r="Z141" s="41">
        <f>IF(D141="Provisional include",IFERROR(IF(INDEX('Texto_completo_192'!$K$2:$K$193,MATCH(A141,'Texto_completo_192'!$A$2:$A$193,0))=0,"",INDEX('Texto_completo_192'!$K$2:$K$193,MATCH(A141,'Texto_completo_192'!$A$2:$A$193,0))),""),IF(D141="Excluded",J141,""))</f>
        <v/>
      </c>
      <c r="AA141" s="43">
        <f>IF(D141="Provisional include",IFERROR(IF(INDEX('Texto_completo_192'!$L$2:$L$193,MATCH(A141,'Texto_completo_192'!$A$2:$A$193,0))=0,"",INDEX('Texto_completo_192'!$L$2:$L$193,MATCH(A141,'Texto_completo_192'!$A$2:$A$193,0))),""),"")</f>
        <v/>
      </c>
      <c r="AB141" s="99">
        <f>IF(D141="Provisional include",IFERROR(IF(INDEX('Texto_completo_192'!$M$2:$M$193,MATCH(A141,'Texto_completo_192'!$A$2:$A$193,0))=0,"",INDEX('Texto_completo_192'!$M$2:$M$193,MATCH(A141,'Texto_completo_192'!$A$2:$A$193,0))),""),"")</f>
        <v/>
      </c>
    </row>
    <row r="142" ht="34" customHeight="1">
      <c r="A142" s="98" t="n">
        <v>141</v>
      </c>
      <c r="B142" s="43" t="inlineStr">
        <is>
          <t>exclude_out_of_scope_topic_or_population</t>
        </is>
      </c>
      <c r="C142" s="41" t="inlineStr">
        <is>
          <t>Excluir: tema/población fuera de alcance</t>
        </is>
      </c>
      <c r="D142" s="43" t="inlineStr">
        <is>
          <t>Excluded</t>
        </is>
      </c>
      <c r="E142" s="43" t="inlineStr">
        <is>
          <t>No</t>
        </is>
      </c>
      <c r="F142" s="43" t="inlineStr">
        <is>
          <t>Title/abstract screening</t>
        </is>
      </c>
      <c r="G142" s="41">
        <f>IF(D142="Provisional include",IFERROR(INDEX('Texto_completo_192'!$H$2:$H$193,MATCH(A142,'Texto_completo_192'!$A$2:$A$193,0)),"Not recorded"),IF(D142="Report not retrieved","Not retrieved","Not applicable"))</f>
        <v/>
      </c>
      <c r="H142" s="41">
        <f>IF(D142="Provisional include",IFERROR(INDEX('Texto_completo_192'!$J$2:$J$193,MATCH(A142,'Texto_completo_192'!$A$2:$A$193,0)),"Pending adjudication"),IF(D142="Report not retrieved","Report not retrieved","Not applicable"))</f>
        <v/>
      </c>
      <c r="I142" s="41" t="str"/>
      <c r="J142" s="41" t="inlineStr">
        <is>
          <t>No estudia ASD en el sentido del protocolo, usa otro significado de ASD o aborda otra población/resultado sin aplicación pertinente al proceso ASD.</t>
        </is>
      </c>
      <c r="K142" s="43" t="n"/>
      <c r="L142" s="43" t="n"/>
      <c r="M142" s="98" t="n">
        <v>2025</v>
      </c>
      <c r="N142" s="41" t="inlineStr">
        <is>
          <t>P97. Machine learning driven nomogram to predict prolonged ICU stay following ASD surgery</t>
        </is>
      </c>
      <c r="O142" s="43" t="inlineStr">
        <is>
          <t>Ahmed Sulieman and Indeevar Beeram and D Kojo Hamilton and Virginie Lafage and Renaud Lafage and Breton Line and Richard A Hostin and Peter Gust Passias and Eric O Klineberg and Justin S Smith and Jeffrey L Gum and Jeffrey Mullin and Bassel G Diebo and Thomas J Buell and Alexandra Soroceanu and Han Jo Kim and Robert K Eastlack and Alan H Daniels and Gregory M Mundis and Themistocles Stavros Protopsaltis and Munish C Gupta and Neel Anand and David O Okonkwo and Jay D Turner and Frank J Schwab and Christopher I Shaffrey and Christopher P Ames and Lawrence G Lenke and Shay Bess and Sang-Hun Lee</t>
        </is>
      </c>
      <c r="P142" s="43" t="inlineStr">
        <is>
          <t>10.1016/j.spinee.2025.08.098</t>
        </is>
      </c>
      <c r="Q142" s="41" t="inlineStr">
        <is>
          <t>The Spine Journal</t>
        </is>
      </c>
      <c r="R142" s="43" t="inlineStr">
        <is>
          <t>article</t>
        </is>
      </c>
      <c r="S142" s="43" t="n"/>
      <c r="T142" s="43" t="inlineStr">
        <is>
          <t>https://www.sciencedirect.com/science/article/pii/S1529943025004784</t>
        </is>
      </c>
      <c r="U142" s="41" t="str"/>
      <c r="V142" s="43" t="n"/>
      <c r="W142" s="43" t="inlineStr">
        <is>
          <t>title_abstract_plus_targeted_primary_source_verification</t>
        </is>
      </c>
      <c r="X142" s="43" t="inlineStr">
        <is>
          <t>doi:10.1016/j.spinee.2025.08.098</t>
        </is>
      </c>
      <c r="Y142" s="43">
        <f>COUNTIF($A$2:$A$431,A142)</f>
        <v/>
      </c>
      <c r="Z142" s="41">
        <f>IF(D142="Provisional include",IFERROR(IF(INDEX('Texto_completo_192'!$K$2:$K$193,MATCH(A142,'Texto_completo_192'!$A$2:$A$193,0))=0,"",INDEX('Texto_completo_192'!$K$2:$K$193,MATCH(A142,'Texto_completo_192'!$A$2:$A$193,0))),""),IF(D142="Excluded",J142,""))</f>
        <v/>
      </c>
      <c r="AA142" s="43">
        <f>IF(D142="Provisional include",IFERROR(IF(INDEX('Texto_completo_192'!$L$2:$L$193,MATCH(A142,'Texto_completo_192'!$A$2:$A$193,0))=0,"",INDEX('Texto_completo_192'!$L$2:$L$193,MATCH(A142,'Texto_completo_192'!$A$2:$A$193,0))),""),"")</f>
        <v/>
      </c>
      <c r="AB142" s="99">
        <f>IF(D142="Provisional include",IFERROR(IF(INDEX('Texto_completo_192'!$M$2:$M$193,MATCH(A142,'Texto_completo_192'!$A$2:$A$193,0))=0,"",INDEX('Texto_completo_192'!$M$2:$M$193,MATCH(A142,'Texto_completo_192'!$A$2:$A$193,0))),""),"")</f>
        <v/>
      </c>
    </row>
    <row r="143" ht="34" customHeight="1">
      <c r="A143" s="98" t="n">
        <v>142</v>
      </c>
      <c r="B143" s="43" t="inlineStr">
        <is>
          <t>include_after_title_abstract_screen</t>
        </is>
      </c>
      <c r="C143" s="41" t="inlineStr">
        <is>
          <t>Incluir provisionalmente</t>
        </is>
      </c>
      <c r="D143" s="43" t="inlineStr">
        <is>
          <t>Provisional include</t>
        </is>
      </c>
      <c r="E143" s="43" t="inlineStr">
        <is>
          <t>Sí</t>
        </is>
      </c>
      <c r="F143" s="43" t="inlineStr">
        <is>
          <t>Title/abstract screening</t>
        </is>
      </c>
      <c r="G143" s="41">
        <f>IF(D143="Provisional include",IFERROR(INDEX('Texto_completo_192'!$H$2:$H$193,MATCH(A143,'Texto_completo_192'!$A$2:$A$193,0)),"Not recorded"),IF(D143="Report not retrieved","Not retrieved","Not applicable"))</f>
        <v/>
      </c>
      <c r="H143" s="41">
        <f>IF(D143="Provisional include",IFERROR(INDEX('Texto_completo_192'!$J$2:$J$193,MATCH(A143,'Texto_completo_192'!$A$2:$A$193,0)),"Pending adjudication"),IF(D143="Report not retrieved","Report not retrieved","Not applicable"))</f>
        <v/>
      </c>
      <c r="I143" s="41" t="str"/>
      <c r="J143" s="41" t="inlineStr">
        <is>
          <t>Estudio primario o implementación/evaluación empírica de IA, aprendizaje automático o modelado computacional aplicado a ASD, riesgo, caracterización, apoyo o intervención.</t>
        </is>
      </c>
      <c r="K143" s="43" t="n"/>
      <c r="L143" s="43" t="n"/>
      <c r="M143" s="98" t="n">
        <v>2025</v>
      </c>
      <c r="N143" s="41" t="inlineStr">
        <is>
          <t>Proximal policy optimization (PPO) algorithm's role in autonomous decision-making for autism</t>
        </is>
      </c>
      <c r="O143" s="43" t="inlineStr">
        <is>
          <t>Joypriyanka Mariselvam and Youseef Alotaibi and Surendran Rajendran</t>
        </is>
      </c>
      <c r="P143" s="43" t="inlineStr">
        <is>
          <t>10.1016/j.rineng.2025.107683</t>
        </is>
      </c>
      <c r="Q143" s="41" t="inlineStr">
        <is>
          <t>Results in Engineering</t>
        </is>
      </c>
      <c r="R143" s="43" t="inlineStr">
        <is>
          <t>article</t>
        </is>
      </c>
      <c r="S143" s="43" t="inlineStr">
        <is>
          <t>Elsevier B.V.</t>
        </is>
      </c>
      <c r="T143" s="43" t="inlineStr">
        <is>
          <t>https://www.sciencedirect.com/science/article/pii/S2590123025037363</t>
        </is>
      </c>
      <c r="U143" s="41" t="str"/>
      <c r="V143" s="43" t="inlineStr">
        <is>
          <t>The present research implements the Proximal Policy Optimisation (PPO) method to train many agents in a dynamic police-thief game. The main goal is to create a gaming intervention method that enhances the cognitive skills of children with autism. Employing Proximal Policy Optimisation (PPO), an advanced Reinforcement Learning (RL) method, enhances training stability and effectiveness, resulting in superior learning and gameplay outcomes. The subsequent phase involves creating an engaging and user-friendly gaming environment that fosters learning through observation, problem-solving, critical thinking, and enhancement of hand-eye coordination. This location has been modified to better accommodate children with autism. The study assesses the efficacy of the game treatment technique using user studies and empirical evaluations. This research employs Reinforcement Learning (RL) and Proximal Policy Optimisation (PPO) to provide autistic children with an interactive therapy platform that promotes cognitive growth in an engaging and effective setting. This work contributes to the expanding research on the therapeutic applications of reinforcement learning by elucidating the potential advantages of game therapy for children with autism. It is anticipated that by augmenting the PPO algorithm's performance in the police and thief game, participants' cognitive abilities will improve, thereby enhancing their overall quality of life. The efficacy of the proposed PPO framework is evaluated through simulation results employing Unity ML-Agents, with performance quantified by cumulative reward, episode duration, policy loss, and entropy. This study highlights simulation and algorithmic optimisation, while future research will expand this framework to incorporate structured user trials with individuals with autism for clinical validation.</t>
        </is>
      </c>
      <c r="W143" s="43" t="inlineStr">
        <is>
          <t>title_abstract_plus_targeted_primary_source_verification</t>
        </is>
      </c>
      <c r="X143" s="43" t="inlineStr">
        <is>
          <t>doi:10.1016/j.rineng.2025.107683</t>
        </is>
      </c>
      <c r="Y143" s="43">
        <f>COUNTIF($A$2:$A$431,A143)</f>
        <v/>
      </c>
      <c r="Z143" s="41">
        <f>IF(D143="Provisional include",IFERROR(IF(INDEX('Texto_completo_192'!$K$2:$K$193,MATCH(A143,'Texto_completo_192'!$A$2:$A$193,0))=0,"",INDEX('Texto_completo_192'!$K$2:$K$193,MATCH(A143,'Texto_completo_192'!$A$2:$A$193,0))),""),IF(D143="Excluded",J143,""))</f>
        <v/>
      </c>
      <c r="AA143" s="43">
        <f>IF(D143="Provisional include",IFERROR(IF(INDEX('Texto_completo_192'!$L$2:$L$193,MATCH(A143,'Texto_completo_192'!$A$2:$A$193,0))=0,"",INDEX('Texto_completo_192'!$L$2:$L$193,MATCH(A143,'Texto_completo_192'!$A$2:$A$193,0))),""),"")</f>
        <v/>
      </c>
      <c r="AB143" s="99">
        <f>IF(D143="Provisional include",IFERROR(IF(INDEX('Texto_completo_192'!$M$2:$M$193,MATCH(A143,'Texto_completo_192'!$A$2:$A$193,0))=0,"",INDEX('Texto_completo_192'!$M$2:$M$193,MATCH(A143,'Texto_completo_192'!$A$2:$A$193,0))),""),"")</f>
        <v/>
      </c>
    </row>
    <row r="144" ht="34" customHeight="1">
      <c r="A144" s="98" t="n">
        <v>143</v>
      </c>
      <c r="B144" s="43" t="inlineStr">
        <is>
          <t>exclude_no_qualifying_ai_application</t>
        </is>
      </c>
      <c r="C144" s="41" t="inlineStr">
        <is>
          <t>Excluir: sin aplicación de IA elegible</t>
        </is>
      </c>
      <c r="D144" s="43" t="inlineStr">
        <is>
          <t>Excluded</t>
        </is>
      </c>
      <c r="E144" s="43" t="inlineStr">
        <is>
          <t>No</t>
        </is>
      </c>
      <c r="F144" s="43" t="inlineStr">
        <is>
          <t>Title/abstract screening</t>
        </is>
      </c>
      <c r="G144" s="41">
        <f>IF(D144="Provisional include",IFERROR(INDEX('Texto_completo_192'!$H$2:$H$193,MATCH(A144,'Texto_completo_192'!$A$2:$A$193,0)),"Not recorded"),IF(D144="Report not retrieved","Not retrieved","Not applicable"))</f>
        <v/>
      </c>
      <c r="H144" s="41">
        <f>IF(D144="Provisional include",IFERROR(INDEX('Texto_completo_192'!$J$2:$J$193,MATCH(A144,'Texto_completo_192'!$A$2:$A$193,0)),"Pending adjudication"),IF(D144="Report not retrieved","Report not retrieved","Not applicable"))</f>
        <v/>
      </c>
      <c r="I144" s="41" t="str"/>
      <c r="J144" s="41" t="inlineStr">
        <is>
          <t>El trabajo no implementa ni evalúa una técnica de IA/ML como componente sustantivo del estudio de ASD.</t>
        </is>
      </c>
      <c r="K144" s="43" t="n"/>
      <c r="L144" s="43" t="n"/>
      <c r="M144" s="98" t="n">
        <v>2026</v>
      </c>
      <c r="N144" s="41" t="inlineStr">
        <is>
          <t>Communicative Behaviors in an Internet-Based Intervention for Individuals With Autism: Mixed Methods Analysis</t>
        </is>
      </c>
      <c r="O144" s="43" t="inlineStr">
        <is>
          <t>Britta Westerberg and Karin Jacobson and Maria Unenge Hallerbäck and Susanne Bejerot and Fredrik Holländare</t>
        </is>
      </c>
      <c r="P144" s="43" t="inlineStr">
        <is>
          <t>10.2196/76527</t>
        </is>
      </c>
      <c r="Q144" s="41" t="inlineStr">
        <is>
          <t>Journal of Medical Internet Research</t>
        </is>
      </c>
      <c r="R144" s="43" t="inlineStr">
        <is>
          <t>article</t>
        </is>
      </c>
      <c r="S144" s="43" t="inlineStr">
        <is>
          <t>JMIR Publications Inc.</t>
        </is>
      </c>
      <c r="T144" s="43" t="inlineStr">
        <is>
          <t>https://doi.org/10.2196/76527</t>
        </is>
      </c>
      <c r="U144" s="41" t="str"/>
      <c r="V144" s="43" t="inlineStr">
        <is>
          <t>Background: To meet the needs of individuals diagnosed with autism, internet-based interventions have been developed with a variety of objectives. A deeper understanding of the mechanisms of change may help tailor interventions to individual needs. The communicative behaviors of individuals with autism participating in text-based internet-based interventions remain largely unexplored, as do their potential relations to clinical outcomes. An improved understanding of participants’ behaviors may help therapists better tailor support, promote engagement, and enhance treatment outcomes. Objective: This study aimed to explore the communicative behaviors of individuals with autism participating in an internet-based intervention and to examine whether different behavioral patterns were associated with treatment outcomes or treatment adherence. Methods: Messages from 34 participants enrolled in an 18-week internet-based cognitive behavioral therapy program were analyzed using abductive qualitative content analysis. Correlational analyses were used to examine the relationships between qualitative categories and change scores on outcome measures and rates of module completion. Results: Fourteen behavioral categories were identified and grouped into three overarching domains: (1) “This is me,” which encompasses the participants’ narratives on identity, personality, autistic functioning, current and past circumstances, and worldview; (2) “Working with the treatment,” which included statements related to engagement with the treatment process; and (3) “I struggle,” which comprised of past and present negative experiences and challenges. Correlational analyses revealed associations between several behavioral categories and improvements in quality of life and treatment adherence. Conclusions: The findings highlight the importance of self-narrative formulation among individuals with autism and suggest that certain communicative behaviors—particularly those involving identity reflection and recognition of treatment-related gains—were positively associated with therapeutic outcomes. The findings enhance our understanding of how individuals with autism engage in internet-based cognitive behavioral therapy and may serve as a valuable source of information for therapists when guiding expectations regarding client outcomes and identifying participants who may benefit from additional support.</t>
        </is>
      </c>
      <c r="W144" s="43" t="inlineStr">
        <is>
          <t>title_abstract_plus_targeted_primary_source_verification</t>
        </is>
      </c>
      <c r="X144" s="43" t="inlineStr">
        <is>
          <t>doi:10.2196/76527</t>
        </is>
      </c>
      <c r="Y144" s="43">
        <f>COUNTIF($A$2:$A$431,A144)</f>
        <v/>
      </c>
      <c r="Z144" s="41">
        <f>IF(D144="Provisional include",IFERROR(IF(INDEX('Texto_completo_192'!$K$2:$K$193,MATCH(A144,'Texto_completo_192'!$A$2:$A$193,0))=0,"",INDEX('Texto_completo_192'!$K$2:$K$193,MATCH(A144,'Texto_completo_192'!$A$2:$A$193,0))),""),IF(D144="Excluded",J144,""))</f>
        <v/>
      </c>
      <c r="AA144" s="43">
        <f>IF(D144="Provisional include",IFERROR(IF(INDEX('Texto_completo_192'!$L$2:$L$193,MATCH(A144,'Texto_completo_192'!$A$2:$A$193,0))=0,"",INDEX('Texto_completo_192'!$L$2:$L$193,MATCH(A144,'Texto_completo_192'!$A$2:$A$193,0))),""),"")</f>
        <v/>
      </c>
      <c r="AB144" s="99">
        <f>IF(D144="Provisional include",IFERROR(IF(INDEX('Texto_completo_192'!$M$2:$M$193,MATCH(A144,'Texto_completo_192'!$A$2:$A$193,0))=0,"",INDEX('Texto_completo_192'!$M$2:$M$193,MATCH(A144,'Texto_completo_192'!$A$2:$A$193,0))),""),"")</f>
        <v/>
      </c>
    </row>
    <row r="145" ht="34" customHeight="1">
      <c r="A145" s="98" t="n">
        <v>144</v>
      </c>
      <c r="B145" s="43" t="inlineStr">
        <is>
          <t>exclude_secondary_or_nonempirical_publication</t>
        </is>
      </c>
      <c r="C145" s="41" t="inlineStr">
        <is>
          <t>Excluir: publicación secundaria/no empírica</t>
        </is>
      </c>
      <c r="D145" s="43" t="inlineStr">
        <is>
          <t>Excluded</t>
        </is>
      </c>
      <c r="E145" s="43" t="inlineStr">
        <is>
          <t>No</t>
        </is>
      </c>
      <c r="F145" s="43" t="inlineStr">
        <is>
          <t>Title/abstract screening</t>
        </is>
      </c>
      <c r="G145" s="41">
        <f>IF(D145="Provisional include",IFERROR(INDEX('Texto_completo_192'!$H$2:$H$193,MATCH(A145,'Texto_completo_192'!$A$2:$A$193,0)),"Not recorded"),IF(D145="Report not retrieved","Not retrieved","Not applicable"))</f>
        <v/>
      </c>
      <c r="H145" s="41">
        <f>IF(D145="Provisional include",IFERROR(INDEX('Texto_completo_192'!$J$2:$J$193,MATCH(A145,'Texto_completo_192'!$A$2:$A$193,0)),"Pending adjudication"),IF(D145="Report not retrieved","Report not retrieved","Not applicable"))</f>
        <v/>
      </c>
      <c r="I145" s="41" t="str"/>
      <c r="J145" s="41" t="inlineStr">
        <is>
          <t>Revisión, metaanálisis, encuesta de literatura, protocolo, perspectiva, carta, editorial o capítulo de síntesis sin estudio primario elegible.</t>
        </is>
      </c>
      <c r="K145" s="43" t="n"/>
      <c r="L145" s="43" t="n"/>
      <c r="M145" s="98" t="n">
        <v>2025</v>
      </c>
      <c r="N145" s="41" t="inlineStr">
        <is>
          <t>Maternal and cord blood lipidomics as predictors of autism spectrum disorders: A systematic review</t>
        </is>
      </c>
      <c r="O145" s="43" t="inlineStr">
        <is>
          <t>Antigoni Sarantaki and Ali Ghanchi and Joeri Vermeulen and Anastasia Barbouni and Ekaterina Charvalos and Aikaterini Sousamli and Dimitrios K Anagnostopoulos</t>
        </is>
      </c>
      <c r="P145" s="43" t="inlineStr">
        <is>
          <t>10.1016/j.metop.2025.100403</t>
        </is>
      </c>
      <c r="Q145" s="41" t="inlineStr">
        <is>
          <t>Metabolism Open</t>
        </is>
      </c>
      <c r="R145" s="43" t="inlineStr">
        <is>
          <t>article</t>
        </is>
      </c>
      <c r="S145" s="43" t="inlineStr">
        <is>
          <t>Elsevier BV</t>
        </is>
      </c>
      <c r="T145" s="43" t="inlineStr">
        <is>
          <t>https://www.sciencedirect.com/science/article/pii/S2589936825000593</t>
        </is>
      </c>
      <c r="U145" s="41" t="str"/>
      <c r="V145" s="43" t="inlineStr">
        <is>
          <t>Background Lipid metabolism is integral to neurodevelopment, contributing to neuronal membrane integrity, myelination, and signaling processes. Recent evidence indicates that disruptions in maternal and perinatal lipidomic profiles may be linked to an increased risk of autism spectrum disorders (ASD). To date, no systematic review has synthesized findings from human cohort studies examining lipidomic biomarkers during pregnancy or at birth in relation to subsequent ASD development. Methods We systematically searched PubMed/MEDLINE, Embase, Scopus, Web of Science, Google Scholar, PsycINFO, CINAHL, and grey literature sources from inception to September 2025 for studies assessing maternal lipidomics during pregnancy, postpartum lipid profiles, or cord/neonatal lipidomics in relation to ASD diagnoses or autistic traits measured in offspring. Eligible study designs included prospective cohorts and nested case–control studies. Data extraction followed a standardized template, and methodological quality was appraised using the Newcastle–Ottawa Scale (NOS). Findings were synthesized narratively given heterogeneity in biospecimen timing, lipidomic platforms, and outcome measures. The protocol was registered with PROSPERO (CRD420251152074). Results Nine prospective studies met the inclusion criteria. Maternal lipidomics during pregnancy indicated that lower ω-3 to ω-6 polyunsaturated fatty acid ratios and deficiencies in docosahexaenoic acid were associated with increased autistic traits or ASD with intellectual disability. Postpartum maternal lipid profiles showed that low low-density lipoprotein (LDL) cholesterol predicted greater ASD risk. Cord blood and neonatal lipidomics implicated acylcarnitines, sphingomyelins, and arachidonic acid–derived oxylipins in later ASD symptoms, with some studies demonstrating moderate predictive accuracy (AUROC ranging from 0.71 to 0.85) using machine learning approaches. Overall, recurrent disturbances in fatty acid metabolism, mitochondrial β-oxidation, and inflammatory lipid mediators were observed. Conclusions Prospective evidence supports an association between maternal and neonatal lipidomic alterations and ASD risk, suggesting potential early biomarkers. However, heterogeneity across studies and reliance on single-timepoint measures limit comparability. Standardized lipidomic protocols, longitudinal sampling, and replication in diverse cohorts are needed to establish clinical utility and inform prevention strategies.</t>
        </is>
      </c>
      <c r="W145" s="43" t="inlineStr">
        <is>
          <t>title_abstract_plus_targeted_primary_source_verification</t>
        </is>
      </c>
      <c r="X145" s="43" t="inlineStr">
        <is>
          <t>doi:10.1016/j.metop.2025.100403</t>
        </is>
      </c>
      <c r="Y145" s="43">
        <f>COUNTIF($A$2:$A$431,A145)</f>
        <v/>
      </c>
      <c r="Z145" s="41">
        <f>IF(D145="Provisional include",IFERROR(IF(INDEX('Texto_completo_192'!$K$2:$K$193,MATCH(A145,'Texto_completo_192'!$A$2:$A$193,0))=0,"",INDEX('Texto_completo_192'!$K$2:$K$193,MATCH(A145,'Texto_completo_192'!$A$2:$A$193,0))),""),IF(D145="Excluded",J145,""))</f>
        <v/>
      </c>
      <c r="AA145" s="43">
        <f>IF(D145="Provisional include",IFERROR(IF(INDEX('Texto_completo_192'!$L$2:$L$193,MATCH(A145,'Texto_completo_192'!$A$2:$A$193,0))=0,"",INDEX('Texto_completo_192'!$L$2:$L$193,MATCH(A145,'Texto_completo_192'!$A$2:$A$193,0))),""),"")</f>
        <v/>
      </c>
      <c r="AB145" s="99">
        <f>IF(D145="Provisional include",IFERROR(IF(INDEX('Texto_completo_192'!$M$2:$M$193,MATCH(A145,'Texto_completo_192'!$A$2:$A$193,0))=0,"",INDEX('Texto_completo_192'!$M$2:$M$193,MATCH(A145,'Texto_completo_192'!$A$2:$A$193,0))),""),"")</f>
        <v/>
      </c>
    </row>
    <row r="146" ht="34" customHeight="1">
      <c r="A146" s="98" t="n">
        <v>145</v>
      </c>
      <c r="B146" s="43" t="inlineStr">
        <is>
          <t>include_after_title_abstract_screen</t>
        </is>
      </c>
      <c r="C146" s="41" t="inlineStr">
        <is>
          <t>Incluir provisionalmente</t>
        </is>
      </c>
      <c r="D146" s="43" t="inlineStr">
        <is>
          <t>Provisional include</t>
        </is>
      </c>
      <c r="E146" s="43" t="inlineStr">
        <is>
          <t>Sí</t>
        </is>
      </c>
      <c r="F146" s="43" t="inlineStr">
        <is>
          <t>Title/abstract screening</t>
        </is>
      </c>
      <c r="G146" s="41">
        <f>IF(D146="Provisional include",IFERROR(INDEX('Texto_completo_192'!$H$2:$H$193,MATCH(A146,'Texto_completo_192'!$A$2:$A$193,0)),"Not recorded"),IF(D146="Report not retrieved","Not retrieved","Not applicable"))</f>
        <v/>
      </c>
      <c r="H146" s="41">
        <f>IF(D146="Provisional include",IFERROR(INDEX('Texto_completo_192'!$J$2:$J$193,MATCH(A146,'Texto_completo_192'!$A$2:$A$193,0)),"Pending adjudication"),IF(D146="Report not retrieved","Report not retrieved","Not applicable"))</f>
        <v/>
      </c>
      <c r="I146" s="41" t="str"/>
      <c r="J146" s="41" t="inlineStr">
        <is>
          <t>Estudio primario o implementación/evaluación empírica de IA, aprendizaje automático o modelado computacional aplicado a ASD, riesgo, caracterización, apoyo o intervención.</t>
        </is>
      </c>
      <c r="K146" s="43" t="n"/>
      <c r="L146" s="43" t="n"/>
      <c r="M146" s="98" t="n">
        <v>2026</v>
      </c>
      <c r="N146" s="41" t="inlineStr">
        <is>
          <t>Explainable Ensemble Learning Framework for Early Detection of Autism Spectrum Disorder: Enhancing Trust, Interpretability and Reliability in AI-Driven Healthcare</t>
        </is>
      </c>
      <c r="O146" s="43" t="inlineStr">
        <is>
          <t>Menwa Alshammeri and Noshina Tariq and N Z Jhanji and Mamoona Humayun and Muhammad Attique Khan</t>
        </is>
      </c>
      <c r="P146" s="43" t="inlineStr">
        <is>
          <t>10.32604/cmes.2025.074627</t>
        </is>
      </c>
      <c r="Q146" s="41" t="inlineStr">
        <is>
          <t>CMES - Computer Modeling in Engineering and Sciences</t>
        </is>
      </c>
      <c r="R146" s="43" t="inlineStr">
        <is>
          <t>article</t>
        </is>
      </c>
      <c r="S146" s="43" t="inlineStr">
        <is>
          <t>Tech Science Press</t>
        </is>
      </c>
      <c r="T146" s="43" t="inlineStr">
        <is>
          <t>https://www.sciencedirect.com/science/article/pii/S152614922600041X</t>
        </is>
      </c>
      <c r="U146" s="41" t="str"/>
      <c r="V146" s="43" t="inlineStr">
        <is>
          <t>Artificial Intelligence (AI) is changing healthcare by helping with diagnosis. However, for doctors to trust AI tools, they need to be both accurate and easy to understand. In this study, we created a new machine learning system for the early detection of Autism Spectrum Disorder (ASD) in children. Our main goal was to build a model that is not only good at predicting ASD but also clear in its reasoning. For this, we combined several different models, including Random Forest, XGBoost, and Neural Networks, into a single, more powerful framework. We used two different types of datasets: (i) a standard behavioral dataset and (ii) a more complex multimodal dataset with images, audio, and physiological information. The datasets were carefully preprocessed for missing values, redundant features, and dataset imbalance to ensure fair learning. The results outperformed the state-of-the-art with a Regularized Neural Network, achieving 97.6% accuracy on behavioral data. Whereas, on the multimodal data, the accuracy is 98.2%. Other models also did well with accuracies consistently above 96%. We also used SHAP and LIME on a behavioral dataset for models' explainability.</t>
        </is>
      </c>
      <c r="W146" s="43" t="inlineStr">
        <is>
          <t>title_abstract_plus_targeted_primary_source_verification</t>
        </is>
      </c>
      <c r="X146" s="43" t="inlineStr">
        <is>
          <t>doi:10.32604/cmes.2025.074627</t>
        </is>
      </c>
      <c r="Y146" s="43">
        <f>COUNTIF($A$2:$A$431,A146)</f>
        <v/>
      </c>
      <c r="Z146" s="41">
        <f>IF(D146="Provisional include",IFERROR(IF(INDEX('Texto_completo_192'!$K$2:$K$193,MATCH(A146,'Texto_completo_192'!$A$2:$A$193,0))=0,"",INDEX('Texto_completo_192'!$K$2:$K$193,MATCH(A146,'Texto_completo_192'!$A$2:$A$193,0))),""),IF(D146="Excluded",J146,""))</f>
        <v/>
      </c>
      <c r="AA146" s="43">
        <f>IF(D146="Provisional include",IFERROR(IF(INDEX('Texto_completo_192'!$L$2:$L$193,MATCH(A146,'Texto_completo_192'!$A$2:$A$193,0))=0,"",INDEX('Texto_completo_192'!$L$2:$L$193,MATCH(A146,'Texto_completo_192'!$A$2:$A$193,0))),""),"")</f>
        <v/>
      </c>
      <c r="AB146" s="99">
        <f>IF(D146="Provisional include",IFERROR(IF(INDEX('Texto_completo_192'!$M$2:$M$193,MATCH(A146,'Texto_completo_192'!$A$2:$A$193,0))=0,"",INDEX('Texto_completo_192'!$M$2:$M$193,MATCH(A146,'Texto_completo_192'!$A$2:$A$193,0))),""),"")</f>
        <v/>
      </c>
    </row>
    <row r="147" ht="34" customHeight="1">
      <c r="A147" s="98" t="n">
        <v>146</v>
      </c>
      <c r="B147" s="43" t="inlineStr">
        <is>
          <t>include_after_title_abstract_screen</t>
        </is>
      </c>
      <c r="C147" s="41" t="inlineStr">
        <is>
          <t>Incluir provisionalmente</t>
        </is>
      </c>
      <c r="D147" s="43" t="inlineStr">
        <is>
          <t>Provisional include</t>
        </is>
      </c>
      <c r="E147" s="43" t="inlineStr">
        <is>
          <t>Sí</t>
        </is>
      </c>
      <c r="F147" s="43" t="inlineStr">
        <is>
          <t>Title/abstract screening</t>
        </is>
      </c>
      <c r="G147" s="41">
        <f>IF(D147="Provisional include",IFERROR(INDEX('Texto_completo_192'!$H$2:$H$193,MATCH(A147,'Texto_completo_192'!$A$2:$A$193,0)),"Not recorded"),IF(D147="Report not retrieved","Not retrieved","Not applicable"))</f>
        <v/>
      </c>
      <c r="H147" s="41">
        <f>IF(D147="Provisional include",IFERROR(INDEX('Texto_completo_192'!$J$2:$J$193,MATCH(A147,'Texto_completo_192'!$A$2:$A$193,0)),"Pending adjudication"),IF(D147="Report not retrieved","Report not retrieved","Not applicable"))</f>
        <v/>
      </c>
      <c r="I147" s="41" t="str"/>
      <c r="J147" s="41" t="inlineStr">
        <is>
          <t>Estudio primario o implementación/evaluación empírica de IA, aprendizaje automático o modelado computacional aplicado a ASD, riesgo, caracterización, apoyo o intervención.</t>
        </is>
      </c>
      <c r="K147" s="43" t="n"/>
      <c r="L147" s="43" t="n"/>
      <c r="M147" s="98" t="n">
        <v>2026</v>
      </c>
      <c r="N147" s="41" t="inlineStr">
        <is>
          <t>Deep learning-based detection of autism spectrum disorder and emotion recognition in children</t>
        </is>
      </c>
      <c r="O147" s="43" t="inlineStr">
        <is>
          <t>T Akalya and D Ramyachitra and M Shabarna and C Legha</t>
        </is>
      </c>
      <c r="P147" s="43" t="inlineStr">
        <is>
          <t>10.1016/j.patcog.2025.112906</t>
        </is>
      </c>
      <c r="Q147" s="41" t="inlineStr">
        <is>
          <t>Pattern Recognition</t>
        </is>
      </c>
      <c r="R147" s="43" t="inlineStr">
        <is>
          <t>article</t>
        </is>
      </c>
      <c r="S147" s="43" t="inlineStr">
        <is>
          <t>Elsevier Ltd</t>
        </is>
      </c>
      <c r="T147" s="43" t="inlineStr">
        <is>
          <t>https://www.sciencedirect.com/science/article/pii/S0031320325015699</t>
        </is>
      </c>
      <c r="U147" s="41" t="str"/>
      <c r="V147" s="43" t="inlineStr">
        <is>
          <t>Autism Spectrum Disorder (ASD) is a multifaceted neurological development disability that is characterized by deficits in social communication and emotion detection. Early and accurate identification of ASD is important; however, clinicians and researchers have often depended upon lengthy, in-clinic assessments. This research work proposes two deep learning models. This study proposes two deep learning models: a Hybrid resNet50V2+InceptionV3 model for ASD prediction from facial images and an enhanced MobileNet for recognizing six emotions in children with ASD. Data sets were collected from two public datasets. Preprocessing was performed (normalization and augmentation) and a hybrid ResNet50V2+InceptionV3 model and enhanced MobileNet were trained and tested. The hybrid model produced 95 % accuracy for predicting ASD, and the enhanced MobileNet achieved 73.3 % accuracy for predicting emotions; both accuracy rates were significantly improved as compared to baseline models. Overall, both models demonstrated that hybrid and enhanced model architectures improve the predictive accuracy and generalization of children with ASD from facial images. The models can also be used as non-invasive methodologies for early detection of ASD and emotion classification in clinical or educational contexts. Future research will include multimodal inputs and methods in explainable AI for further clinical implication.</t>
        </is>
      </c>
      <c r="W147" s="43" t="inlineStr">
        <is>
          <t>title_abstract_plus_targeted_primary_source_verification</t>
        </is>
      </c>
      <c r="X147" s="43" t="inlineStr">
        <is>
          <t>doi:10.1016/j.patcog.2025.112906</t>
        </is>
      </c>
      <c r="Y147" s="43">
        <f>COUNTIF($A$2:$A$431,A147)</f>
        <v/>
      </c>
      <c r="Z147" s="41">
        <f>IF(D147="Provisional include",IFERROR(IF(INDEX('Texto_completo_192'!$K$2:$K$193,MATCH(A147,'Texto_completo_192'!$A$2:$A$193,0))=0,"",INDEX('Texto_completo_192'!$K$2:$K$193,MATCH(A147,'Texto_completo_192'!$A$2:$A$193,0))),""),IF(D147="Excluded",J147,""))</f>
        <v/>
      </c>
      <c r="AA147" s="43">
        <f>IF(D147="Provisional include",IFERROR(IF(INDEX('Texto_completo_192'!$L$2:$L$193,MATCH(A147,'Texto_completo_192'!$A$2:$A$193,0))=0,"",INDEX('Texto_completo_192'!$L$2:$L$193,MATCH(A147,'Texto_completo_192'!$A$2:$A$193,0))),""),"")</f>
        <v/>
      </c>
      <c r="AB147" s="99">
        <f>IF(D147="Provisional include",IFERROR(IF(INDEX('Texto_completo_192'!$M$2:$M$193,MATCH(A147,'Texto_completo_192'!$A$2:$A$193,0))=0,"",INDEX('Texto_completo_192'!$M$2:$M$193,MATCH(A147,'Texto_completo_192'!$A$2:$A$193,0))),""),"")</f>
        <v/>
      </c>
    </row>
    <row r="148" ht="34" customHeight="1">
      <c r="A148" s="98" t="n">
        <v>147</v>
      </c>
      <c r="B148" s="43" t="inlineStr">
        <is>
          <t>exclude_out_of_scope_topic_or_population</t>
        </is>
      </c>
      <c r="C148" s="41" t="inlineStr">
        <is>
          <t>Excluir: tema/población fuera de alcance</t>
        </is>
      </c>
      <c r="D148" s="43" t="inlineStr">
        <is>
          <t>Excluded</t>
        </is>
      </c>
      <c r="E148" s="43" t="inlineStr">
        <is>
          <t>No</t>
        </is>
      </c>
      <c r="F148" s="43" t="inlineStr">
        <is>
          <t>Title/abstract screening</t>
        </is>
      </c>
      <c r="G148" s="41">
        <f>IF(D148="Provisional include",IFERROR(INDEX('Texto_completo_192'!$H$2:$H$193,MATCH(A148,'Texto_completo_192'!$A$2:$A$193,0)),"Not recorded"),IF(D148="Report not retrieved","Not retrieved","Not applicable"))</f>
        <v/>
      </c>
      <c r="H148" s="41">
        <f>IF(D148="Provisional include",IFERROR(INDEX('Texto_completo_192'!$J$2:$J$193,MATCH(A148,'Texto_completo_192'!$A$2:$A$193,0)),"Pending adjudication"),IF(D148="Report not retrieved","Report not retrieved","Not applicable"))</f>
        <v/>
      </c>
      <c r="I148" s="41" t="str"/>
      <c r="J148" s="41" t="inlineStr">
        <is>
          <t>No estudia ASD en el sentido del protocolo, usa otro significado de ASD o aborda otra población/resultado sin aplicación pertinente al proceso ASD.</t>
        </is>
      </c>
      <c r="K148" s="43" t="n"/>
      <c r="L148" s="43" t="n"/>
      <c r="M148" s="98" t="n">
        <v>2026</v>
      </c>
      <c r="N148" s="41" t="inlineStr">
        <is>
          <t>Psychiatric decompensation following AI chatbot use in autism spectrum disorder</t>
        </is>
      </c>
      <c r="O148" s="43" t="inlineStr">
        <is>
          <t>Idris Altinisik and Hamiyet Ipek and Zubeyde Sisman and Murat Emul</t>
        </is>
      </c>
      <c r="P148" s="43" t="inlineStr">
        <is>
          <t>10.1016/j.ajp.2026.104889</t>
        </is>
      </c>
      <c r="Q148" s="41" t="inlineStr">
        <is>
          <t>Asian Journal of Psychiatry</t>
        </is>
      </c>
      <c r="R148" s="43" t="inlineStr">
        <is>
          <t>article</t>
        </is>
      </c>
      <c r="S148" s="43" t="inlineStr">
        <is>
          <t>Elsevier B.V.</t>
        </is>
      </c>
      <c r="T148" s="43" t="inlineStr">
        <is>
          <t>https://www.sciencedirect.com/science/article/pii/S1876201826000626</t>
        </is>
      </c>
      <c r="U148" s="41" t="str"/>
      <c r="V148" s="43" t="n"/>
      <c r="W148" s="43" t="inlineStr">
        <is>
          <t>title_abstract_plus_targeted_primary_source_verification</t>
        </is>
      </c>
      <c r="X148" s="43" t="inlineStr">
        <is>
          <t>doi:10.1016/j.ajp.2026.104889</t>
        </is>
      </c>
      <c r="Y148" s="43">
        <f>COUNTIF($A$2:$A$431,A148)</f>
        <v/>
      </c>
      <c r="Z148" s="41">
        <f>IF(D148="Provisional include",IFERROR(IF(INDEX('Texto_completo_192'!$K$2:$K$193,MATCH(A148,'Texto_completo_192'!$A$2:$A$193,0))=0,"",INDEX('Texto_completo_192'!$K$2:$K$193,MATCH(A148,'Texto_completo_192'!$A$2:$A$193,0))),""),IF(D148="Excluded",J148,""))</f>
        <v/>
      </c>
      <c r="AA148" s="43">
        <f>IF(D148="Provisional include",IFERROR(IF(INDEX('Texto_completo_192'!$L$2:$L$193,MATCH(A148,'Texto_completo_192'!$A$2:$A$193,0))=0,"",INDEX('Texto_completo_192'!$L$2:$L$193,MATCH(A148,'Texto_completo_192'!$A$2:$A$193,0))),""),"")</f>
        <v/>
      </c>
      <c r="AB148" s="99">
        <f>IF(D148="Provisional include",IFERROR(IF(INDEX('Texto_completo_192'!$M$2:$M$193,MATCH(A148,'Texto_completo_192'!$A$2:$A$193,0))=0,"",INDEX('Texto_completo_192'!$M$2:$M$193,MATCH(A148,'Texto_completo_192'!$A$2:$A$193,0))),""),"")</f>
        <v/>
      </c>
    </row>
    <row r="149" ht="34" customHeight="1">
      <c r="A149" s="98" t="n">
        <v>148</v>
      </c>
      <c r="B149" s="43" t="inlineStr">
        <is>
          <t>exclude_secondary_or_nonempirical_publication</t>
        </is>
      </c>
      <c r="C149" s="41" t="inlineStr">
        <is>
          <t>Excluir: publicación secundaria/no empírica</t>
        </is>
      </c>
      <c r="D149" s="43" t="inlineStr">
        <is>
          <t>Excluded</t>
        </is>
      </c>
      <c r="E149" s="43" t="inlineStr">
        <is>
          <t>No</t>
        </is>
      </c>
      <c r="F149" s="43" t="inlineStr">
        <is>
          <t>Title/abstract screening</t>
        </is>
      </c>
      <c r="G149" s="41">
        <f>IF(D149="Provisional include",IFERROR(INDEX('Texto_completo_192'!$H$2:$H$193,MATCH(A149,'Texto_completo_192'!$A$2:$A$193,0)),"Not recorded"),IF(D149="Report not retrieved","Not retrieved","Not applicable"))</f>
        <v/>
      </c>
      <c r="H149" s="41">
        <f>IF(D149="Provisional include",IFERROR(INDEX('Texto_completo_192'!$J$2:$J$193,MATCH(A149,'Texto_completo_192'!$A$2:$A$193,0)),"Pending adjudication"),IF(D149="Report not retrieved","Report not retrieved","Not applicable"))</f>
        <v/>
      </c>
      <c r="I149" s="41" t="str"/>
      <c r="J149" s="41" t="inlineStr">
        <is>
          <t>Revisión, metaanálisis, encuesta de literatura, protocolo, perspectiva, carta, editorial o capítulo de síntesis sin estudio primario elegible.</t>
        </is>
      </c>
      <c r="K149" s="43" t="n"/>
      <c r="L149" s="43" t="n"/>
      <c r="M149" s="98" t="n">
        <v>2026</v>
      </c>
      <c r="N149" s="41" t="inlineStr">
        <is>
          <t>Commonalities and Divergences in the Cognitive Profiles of Autism and Dementia: Protocol for a Narrative Literature Review</t>
        </is>
      </c>
      <c r="O149" s="43" t="inlineStr">
        <is>
          <t>Lynsey Stewart and William J Mcgeown and Jonathan Delafield-Butt and Mario A Parra</t>
        </is>
      </c>
      <c r="P149" s="43" t="inlineStr">
        <is>
          <t>10.2196/82349</t>
        </is>
      </c>
      <c r="Q149" s="41" t="inlineStr">
        <is>
          <t>JMIR Research Protocols</t>
        </is>
      </c>
      <c r="R149" s="43" t="inlineStr">
        <is>
          <t>article</t>
        </is>
      </c>
      <c r="S149" s="43" t="inlineStr">
        <is>
          <t>JMIR Publications Inc.</t>
        </is>
      </c>
      <c r="T149" s="43" t="inlineStr">
        <is>
          <t>https://doi.org/10.2196/82349</t>
        </is>
      </c>
      <c r="U149" s="41" t="str"/>
      <c r="V149" s="43" t="n"/>
      <c r="W149" s="43" t="inlineStr">
        <is>
          <t>title_abstract_plus_targeted_primary_source_verification</t>
        </is>
      </c>
      <c r="X149" s="43" t="inlineStr">
        <is>
          <t>doi:10.2196/82349</t>
        </is>
      </c>
      <c r="Y149" s="43">
        <f>COUNTIF($A$2:$A$431,A149)</f>
        <v/>
      </c>
      <c r="Z149" s="41">
        <f>IF(D149="Provisional include",IFERROR(IF(INDEX('Texto_completo_192'!$K$2:$K$193,MATCH(A149,'Texto_completo_192'!$A$2:$A$193,0))=0,"",INDEX('Texto_completo_192'!$K$2:$K$193,MATCH(A149,'Texto_completo_192'!$A$2:$A$193,0))),""),IF(D149="Excluded",J149,""))</f>
        <v/>
      </c>
      <c r="AA149" s="43">
        <f>IF(D149="Provisional include",IFERROR(IF(INDEX('Texto_completo_192'!$L$2:$L$193,MATCH(A149,'Texto_completo_192'!$A$2:$A$193,0))=0,"",INDEX('Texto_completo_192'!$L$2:$L$193,MATCH(A149,'Texto_completo_192'!$A$2:$A$193,0))),""),"")</f>
        <v/>
      </c>
      <c r="AB149" s="99">
        <f>IF(D149="Provisional include",IFERROR(IF(INDEX('Texto_completo_192'!$M$2:$M$193,MATCH(A149,'Texto_completo_192'!$A$2:$A$193,0))=0,"",INDEX('Texto_completo_192'!$M$2:$M$193,MATCH(A149,'Texto_completo_192'!$A$2:$A$193,0))),""),"")</f>
        <v/>
      </c>
    </row>
    <row r="150" ht="34" customHeight="1">
      <c r="A150" s="98" t="n">
        <v>149</v>
      </c>
      <c r="B150" s="43" t="inlineStr">
        <is>
          <t>include_after_title_abstract_screen</t>
        </is>
      </c>
      <c r="C150" s="41" t="inlineStr">
        <is>
          <t>Incluir provisionalmente</t>
        </is>
      </c>
      <c r="D150" s="43" t="inlineStr">
        <is>
          <t>Provisional include</t>
        </is>
      </c>
      <c r="E150" s="43" t="inlineStr">
        <is>
          <t>Sí</t>
        </is>
      </c>
      <c r="F150" s="43" t="inlineStr">
        <is>
          <t>Title/abstract screening</t>
        </is>
      </c>
      <c r="G150" s="41">
        <f>IF(D150="Provisional include",IFERROR(INDEX('Texto_completo_192'!$H$2:$H$193,MATCH(A150,'Texto_completo_192'!$A$2:$A$193,0)),"Not recorded"),IF(D150="Report not retrieved","Not retrieved","Not applicable"))</f>
        <v/>
      </c>
      <c r="H150" s="41">
        <f>IF(D150="Provisional include",IFERROR(INDEX('Texto_completo_192'!$J$2:$J$193,MATCH(A150,'Texto_completo_192'!$A$2:$A$193,0)),"Pending adjudication"),IF(D150="Report not retrieved","Report not retrieved","Not applicable"))</f>
        <v/>
      </c>
      <c r="I150" s="41" t="str"/>
      <c r="J150" s="41" t="inlineStr">
        <is>
          <t>Estudio primario o implementación/evaluación empírica de IA, aprendizaje automático o modelado computacional aplicado a ASD, riesgo, caracterización, apoyo o intervención.</t>
        </is>
      </c>
      <c r="K150" s="43" t="n"/>
      <c r="L150" s="43" t="n"/>
      <c r="M150" s="98" t="n">
        <v>2026</v>
      </c>
      <c r="N150" s="41" t="inlineStr">
        <is>
          <t>A new approach in autism diagnosis: Evaluating natural interaction using point of view (POV) glasses</t>
        </is>
      </c>
      <c r="O150" s="43" t="inlineStr">
        <is>
          <t>Hakan Kayış and Murat Çelik and Çınar Gedizlioğlu and Elif Kayış and Cumhur Aydemir and Arda Hatipoğlu and Seda Sarı and Nurhak Dogan and Elif Mumcu and Rabia Arı and Burcu Özbaran</t>
        </is>
      </c>
      <c r="P150" s="43" t="inlineStr">
        <is>
          <t>10.1016/j.ajp.2025.104798</t>
        </is>
      </c>
      <c r="Q150" s="41" t="inlineStr">
        <is>
          <t>Asian Journal of Psychiatry</t>
        </is>
      </c>
      <c r="R150" s="43" t="inlineStr">
        <is>
          <t>article</t>
        </is>
      </c>
      <c r="S150" s="43" t="inlineStr">
        <is>
          <t>Elsevier B.V.</t>
        </is>
      </c>
      <c r="T150" s="43" t="inlineStr">
        <is>
          <t>https://www.sciencedirect.com/science/article/pii/S1876201825004411</t>
        </is>
      </c>
      <c r="U150" s="41" t="str"/>
      <c r="V150" s="43" t="inlineStr">
        <is>
          <t>This study introduces an AI-assisted method based on examiner-worn Point of View (POV) glasses and computer vision analysis to provide objective behavioral data for the diagnosis of Autism Spectrum Disorder (ASD). The study included 29 children with ASD and 27 children without ASD, aged between 17 and 36 months. During semi-structured naturalistic interactions, the examiner wore POV glasses equipped with a scene camera that captured the child's face from an eye-level perspective, preserving ecological validity. Behavioral parameters—including facial expressions, approximate social gaze (operationalized as the child's eyes orientation toward the POV camera), and head mobility—were extracted using OpenFace and MediaPipe and subsequently analyzed with machine learning techniques. Statistical analyses revealed that total social gaze duration, longest social gaze, social smiling, number of responses to name, response latency, response duration, social responsiveness, and head movements along the z-axis had p-values ≤ 0.05, while head movements on the x- and y-axes, total head movement, and rapid head movements had p-values &gt; 0.05. The classification model developed using decision trees and the AdaBoost algorithm demonstrated high performance, achieving an accuracy of 91.07 % and a sensitivity of 89.65 %. These findings support the clinical applicability of examiner-worn POV recordings for early ASD detection and highlight their potential to complement traditional, subjective assessment methods.</t>
        </is>
      </c>
      <c r="W150" s="43" t="inlineStr">
        <is>
          <t>title_abstract_plus_targeted_primary_source_verification</t>
        </is>
      </c>
      <c r="X150" s="43" t="inlineStr">
        <is>
          <t>doi:10.1016/j.ajp.2025.104798</t>
        </is>
      </c>
      <c r="Y150" s="43">
        <f>COUNTIF($A$2:$A$431,A150)</f>
        <v/>
      </c>
      <c r="Z150" s="41">
        <f>IF(D150="Provisional include",IFERROR(IF(INDEX('Texto_completo_192'!$K$2:$K$193,MATCH(A150,'Texto_completo_192'!$A$2:$A$193,0))=0,"",INDEX('Texto_completo_192'!$K$2:$K$193,MATCH(A150,'Texto_completo_192'!$A$2:$A$193,0))),""),IF(D150="Excluded",J150,""))</f>
        <v/>
      </c>
      <c r="AA150" s="43">
        <f>IF(D150="Provisional include",IFERROR(IF(INDEX('Texto_completo_192'!$L$2:$L$193,MATCH(A150,'Texto_completo_192'!$A$2:$A$193,0))=0,"",INDEX('Texto_completo_192'!$L$2:$L$193,MATCH(A150,'Texto_completo_192'!$A$2:$A$193,0))),""),"")</f>
        <v/>
      </c>
      <c r="AB150" s="99">
        <f>IF(D150="Provisional include",IFERROR(IF(INDEX('Texto_completo_192'!$M$2:$M$193,MATCH(A150,'Texto_completo_192'!$A$2:$A$193,0))=0,"",INDEX('Texto_completo_192'!$M$2:$M$193,MATCH(A150,'Texto_completo_192'!$A$2:$A$193,0))),""),"")</f>
        <v/>
      </c>
    </row>
    <row r="151" ht="34" customHeight="1">
      <c r="A151" s="98" t="n">
        <v>150</v>
      </c>
      <c r="B151" s="43" t="inlineStr">
        <is>
          <t>exclude_secondary_or_nonempirical_publication</t>
        </is>
      </c>
      <c r="C151" s="41" t="inlineStr">
        <is>
          <t>Excluir: publicación secundaria/no empírica</t>
        </is>
      </c>
      <c r="D151" s="43" t="inlineStr">
        <is>
          <t>Excluded</t>
        </is>
      </c>
      <c r="E151" s="43" t="inlineStr">
        <is>
          <t>No</t>
        </is>
      </c>
      <c r="F151" s="43" t="inlineStr">
        <is>
          <t>Title/abstract screening</t>
        </is>
      </c>
      <c r="G151" s="41">
        <f>IF(D151="Provisional include",IFERROR(INDEX('Texto_completo_192'!$H$2:$H$193,MATCH(A151,'Texto_completo_192'!$A$2:$A$193,0)),"Not recorded"),IF(D151="Report not retrieved","Not retrieved","Not applicable"))</f>
        <v/>
      </c>
      <c r="H151" s="41">
        <f>IF(D151="Provisional include",IFERROR(INDEX('Texto_completo_192'!$J$2:$J$193,MATCH(A151,'Texto_completo_192'!$A$2:$A$193,0)),"Pending adjudication"),IF(D151="Report not retrieved","Report not retrieved","Not applicable"))</f>
        <v/>
      </c>
      <c r="I151" s="41" t="str"/>
      <c r="J151" s="41" t="inlineStr">
        <is>
          <t>Revisión, metaanálisis, encuesta de literatura, protocolo, perspectiva, carta, editorial o capítulo de síntesis sin estudio primario elegible.</t>
        </is>
      </c>
      <c r="K151" s="43" t="n"/>
      <c r="L151" s="43" t="n"/>
      <c r="M151" s="98" t="n">
        <v>2026</v>
      </c>
      <c r="N151" s="41" t="inlineStr">
        <is>
          <t>Multimodal data integration for early autism detection and LLM-driven personalized intervention: A review</t>
        </is>
      </c>
      <c r="O151" s="43" t="inlineStr">
        <is>
          <t>Olfa Adouni and Alaa Bessadok and Mohamed Hamroun and Ridha Ejbali and Hedi Sakli</t>
        </is>
      </c>
      <c r="P151" s="43" t="inlineStr">
        <is>
          <t>10.1016/j.compmedimag.2026.102743</t>
        </is>
      </c>
      <c r="Q151" s="41" t="inlineStr">
        <is>
          <t>Computerized Medical Imaging and Graphics</t>
        </is>
      </c>
      <c r="R151" s="43" t="inlineStr">
        <is>
          <t>article</t>
        </is>
      </c>
      <c r="S151" s="43" t="inlineStr">
        <is>
          <t>Elsevier Ltd</t>
        </is>
      </c>
      <c r="T151" s="43" t="inlineStr">
        <is>
          <t>https://www.sciencedirect.com/science/article/pii/S0895611126000467</t>
        </is>
      </c>
      <c r="U151" s="41" t="str"/>
      <c r="V151" s="43" t="inlineStr">
        <is>
          <t>Autism Spectrum Disorder (ASD) is a complex neurodevelopmental condition that poses significant challenges for early detection and intervention. AI is playing an increasingly important role in advancing healthcare research, particularly in ASD detection. Leveraging AI to integrate multimodal data and support intervention planning is essential, as it enables a more comprehensive and accurate understanding of autistic behaviors while facilitating the development of timely, personalized treatment strategies. However, despite the advancements and ongoing efforts, current AI applications often struggle to effectively integrate multimodal data for early autism detection and optimize intervention planning. Addressing these concerns, we first examine the emerging role of AI in integrating diverse data modalities (e.g. image, audio, video...), to provide a more comprehensive understanding of autism. Then, we discuss the application of generative models such as Large Language Models (LLMs) in early intervention planning, this involves the generation of medical reports that outline personalized treatment plans for autistic children. By integrating these research topics, we aim to provide a holistic view of current advancements and future directions in autism early detection.</t>
        </is>
      </c>
      <c r="W151" s="43" t="inlineStr">
        <is>
          <t>title_abstract_plus_targeted_primary_source_verification</t>
        </is>
      </c>
      <c r="X151" s="43" t="inlineStr">
        <is>
          <t>doi:10.1016/j.compmedimag.2026.102743</t>
        </is>
      </c>
      <c r="Y151" s="43">
        <f>COUNTIF($A$2:$A$431,A151)</f>
        <v/>
      </c>
      <c r="Z151" s="41">
        <f>IF(D151="Provisional include",IFERROR(IF(INDEX('Texto_completo_192'!$K$2:$K$193,MATCH(A151,'Texto_completo_192'!$A$2:$A$193,0))=0,"",INDEX('Texto_completo_192'!$K$2:$K$193,MATCH(A151,'Texto_completo_192'!$A$2:$A$193,0))),""),IF(D151="Excluded",J151,""))</f>
        <v/>
      </c>
      <c r="AA151" s="43">
        <f>IF(D151="Provisional include",IFERROR(IF(INDEX('Texto_completo_192'!$L$2:$L$193,MATCH(A151,'Texto_completo_192'!$A$2:$A$193,0))=0,"",INDEX('Texto_completo_192'!$L$2:$L$193,MATCH(A151,'Texto_completo_192'!$A$2:$A$193,0))),""),"")</f>
        <v/>
      </c>
      <c r="AB151" s="99">
        <f>IF(D151="Provisional include",IFERROR(IF(INDEX('Texto_completo_192'!$M$2:$M$193,MATCH(A151,'Texto_completo_192'!$A$2:$A$193,0))=0,"",INDEX('Texto_completo_192'!$M$2:$M$193,MATCH(A151,'Texto_completo_192'!$A$2:$A$193,0))),""),"")</f>
        <v/>
      </c>
    </row>
    <row r="152" ht="34" customHeight="1">
      <c r="A152" s="98" t="n">
        <v>151</v>
      </c>
      <c r="B152" s="43" t="inlineStr">
        <is>
          <t>exclude_out_of_scope_topic_or_population</t>
        </is>
      </c>
      <c r="C152" s="41" t="inlineStr">
        <is>
          <t>Excluir: tema/población fuera de alcance</t>
        </is>
      </c>
      <c r="D152" s="43" t="inlineStr">
        <is>
          <t>Excluded</t>
        </is>
      </c>
      <c r="E152" s="43" t="inlineStr">
        <is>
          <t>No</t>
        </is>
      </c>
      <c r="F152" s="43" t="inlineStr">
        <is>
          <t>Title/abstract screening</t>
        </is>
      </c>
      <c r="G152" s="41">
        <f>IF(D152="Provisional include",IFERROR(INDEX('Texto_completo_192'!$H$2:$H$193,MATCH(A152,'Texto_completo_192'!$A$2:$A$193,0)),"Not recorded"),IF(D152="Report not retrieved","Not retrieved","Not applicable"))</f>
        <v/>
      </c>
      <c r="H152" s="41">
        <f>IF(D152="Provisional include",IFERROR(INDEX('Texto_completo_192'!$J$2:$J$193,MATCH(A152,'Texto_completo_192'!$A$2:$A$193,0)),"Pending adjudication"),IF(D152="Report not retrieved","Report not retrieved","Not applicable"))</f>
        <v/>
      </c>
      <c r="I152" s="41" t="str"/>
      <c r="J152" s="41" t="inlineStr">
        <is>
          <t>No estudia ASD en el sentido del protocolo, usa otro significado de ASD o aborda otra población/resultado sin aplicación pertinente al proceso ASD.</t>
        </is>
      </c>
      <c r="K152" s="43" t="n"/>
      <c r="L152" s="43" t="n"/>
      <c r="M152" s="98" t="n">
        <v>2026</v>
      </c>
      <c r="N152" s="41" t="inlineStr">
        <is>
          <t>Knowledge Graphs Based on Meta-Analysis Papers Improve the Quality of Case Formulation: Mixed Methods Design</t>
        </is>
      </c>
      <c r="O152" s="43" t="inlineStr">
        <is>
          <t>Kenji Yokotani and Yasumitsu Jikihara and Kohei Koiwa</t>
        </is>
      </c>
      <c r="P152" s="43" t="inlineStr">
        <is>
          <t>10.2196/76808</t>
        </is>
      </c>
      <c r="Q152" s="41" t="inlineStr">
        <is>
          <t>JMIR Formative Research</t>
        </is>
      </c>
      <c r="R152" s="43" t="inlineStr">
        <is>
          <t>article</t>
        </is>
      </c>
      <c r="S152" s="43" t="inlineStr">
        <is>
          <t>JMIR Publications Inc.</t>
        </is>
      </c>
      <c r="T152" s="43" t="inlineStr">
        <is>
          <t>https://doi.org/10.2196/76808</t>
        </is>
      </c>
      <c r="U152" s="41" t="str"/>
      <c r="V152" s="43" t="inlineStr">
        <is>
          <t>BACKGROUND: Case formulation (CF) is a core skill for therapists; however,  creating high-quality CF requires considerable time. OBJECTIVE: This study demonstrates that providing a knowledge graph based on the meta-analytic literature can enhance CF quality. METHODS: Five groups were established, including four large language model (LLM) groups and one human expert group, each generating 25 CFs based on 25 vignettes. The Control group with Claude Sonnet 3.7 produced 25 CFs. The Personalization group served as the control group with additional personalization prompts. The Knowledge Graph group employed an LLM that generated 25 CFs, which was provided with a meta-analysis Knowledge Graph. Further incorporation of additional personalization prompts then comprised the Knowledge Graph with Personalization group. Finally, the Expert Group consisted of 25 CFs generated by a human expert. These 125 CFs in total were evaluated for general quality (i.e., correctness, completeness, feasibility, and consistency) using a 7-point scale and 18 essential elements with binary scores (0 or 1) by another human expert. The CFs were also qualitatively analyzed. RESULTS: The Knowledge Graph and Knowledge Graph with Personalization groups scored significantly higher than the control group in terms of correctness, completeness, and feasibility. The Expert group scored significantly higher on consistency than the machine-generated groups. Additionally, there was no significant difference in the feasibility scores between the Knowledge Graph, Knowledge Graph with Personalization, and expert groups. The qualitative evaluation suggested that human CFs narrow the text to content that is easy for the client to read, whereas machine CFs are more likely to include expressions that are unnatural to the client. CONCLUSIONS: These results indicate that providing knowledge graphs to novice therapists increases the correctness, completeness, and feasibility of CF. Providing experienced therapists with knowledge graphs is suggested to improve the quality of their CF and mental health services. CLINICALTRIAL: None.</t>
        </is>
      </c>
      <c r="W152" s="43" t="inlineStr">
        <is>
          <t>title_abstract_plus_targeted_primary_source_verification</t>
        </is>
      </c>
      <c r="X152" s="43" t="inlineStr">
        <is>
          <t>doi:10.2196/76808</t>
        </is>
      </c>
      <c r="Y152" s="43">
        <f>COUNTIF($A$2:$A$431,A152)</f>
        <v/>
      </c>
      <c r="Z152" s="41">
        <f>IF(D152="Provisional include",IFERROR(IF(INDEX('Texto_completo_192'!$K$2:$K$193,MATCH(A152,'Texto_completo_192'!$A$2:$A$193,0))=0,"",INDEX('Texto_completo_192'!$K$2:$K$193,MATCH(A152,'Texto_completo_192'!$A$2:$A$193,0))),""),IF(D152="Excluded",J152,""))</f>
        <v/>
      </c>
      <c r="AA152" s="43">
        <f>IF(D152="Provisional include",IFERROR(IF(INDEX('Texto_completo_192'!$L$2:$L$193,MATCH(A152,'Texto_completo_192'!$A$2:$A$193,0))=0,"",INDEX('Texto_completo_192'!$L$2:$L$193,MATCH(A152,'Texto_completo_192'!$A$2:$A$193,0))),""),"")</f>
        <v/>
      </c>
      <c r="AB152" s="99">
        <f>IF(D152="Provisional include",IFERROR(IF(INDEX('Texto_completo_192'!$M$2:$M$193,MATCH(A152,'Texto_completo_192'!$A$2:$A$193,0))=0,"",INDEX('Texto_completo_192'!$M$2:$M$193,MATCH(A152,'Texto_completo_192'!$A$2:$A$193,0))),""),"")</f>
        <v/>
      </c>
    </row>
    <row r="153" ht="34" customHeight="1">
      <c r="A153" s="98" t="n">
        <v>152</v>
      </c>
      <c r="B153" s="43" t="inlineStr">
        <is>
          <t>exclude_no_qualifying_ai_application</t>
        </is>
      </c>
      <c r="C153" s="41" t="inlineStr">
        <is>
          <t>Excluir: sin aplicación de IA elegible</t>
        </is>
      </c>
      <c r="D153" s="43" t="inlineStr">
        <is>
          <t>Excluded</t>
        </is>
      </c>
      <c r="E153" s="43" t="inlineStr">
        <is>
          <t>No</t>
        </is>
      </c>
      <c r="F153" s="43" t="inlineStr">
        <is>
          <t>Title/abstract screening</t>
        </is>
      </c>
      <c r="G153" s="41">
        <f>IF(D153="Provisional include",IFERROR(INDEX('Texto_completo_192'!$H$2:$H$193,MATCH(A153,'Texto_completo_192'!$A$2:$A$193,0)),"Not recorded"),IF(D153="Report not retrieved","Not retrieved","Not applicable"))</f>
        <v/>
      </c>
      <c r="H153" s="41">
        <f>IF(D153="Provisional include",IFERROR(INDEX('Texto_completo_192'!$J$2:$J$193,MATCH(A153,'Texto_completo_192'!$A$2:$A$193,0)),"Pending adjudication"),IF(D153="Report not retrieved","Report not retrieved","Not applicable"))</f>
        <v/>
      </c>
      <c r="I153" s="41" t="str"/>
      <c r="J153" s="41" t="inlineStr">
        <is>
          <t>El trabajo no implementa ni evalúa una técnica de IA/ML como componente sustantivo del estudio de ASD.</t>
        </is>
      </c>
      <c r="K153" s="43" t="n"/>
      <c r="L153" s="43" t="n"/>
      <c r="M153" s="98" t="n">
        <v>2026</v>
      </c>
      <c r="N153" s="41" t="inlineStr">
        <is>
          <t>Serious Game Aimed at Assessing Executive Planning Skills in Children With Autism: Cross-Sectional Design and Formative Evaluation of ShopAutiPlan</t>
        </is>
      </c>
      <c r="O153" s="43" t="inlineStr">
        <is>
          <t>Athmar N M Shamhan and Mohamad Hassan Fadi Hijab and Marwa Qaraqe and Dena Al-Thani</t>
        </is>
      </c>
      <c r="P153" s="43" t="inlineStr">
        <is>
          <t>10.2196/90444</t>
        </is>
      </c>
      <c r="Q153" s="41" t="inlineStr">
        <is>
          <t>JMIR Serious Games</t>
        </is>
      </c>
      <c r="R153" s="43" t="inlineStr">
        <is>
          <t>article</t>
        </is>
      </c>
      <c r="S153" s="43" t="inlineStr">
        <is>
          <t>JMIR Publications Inc.</t>
        </is>
      </c>
      <c r="T153" s="43" t="inlineStr">
        <is>
          <t>https://doi.org/10.2196/90444</t>
        </is>
      </c>
      <c r="U153" s="41" t="str"/>
      <c r="V153" s="43" t="inlineStr">
        <is>
          <t>Background: Planning deficits are a common and functionally significant executive function difficulty in children with autism, affecting everyday activities such as organizing tasks, prioritizing goals, and monitoring progress. Traditional neuropsychological assessments often lack ecological validity and may not capture these skills in real-world contexts. Serious games offer promising alternatives by simulating everyday scenarios and enabling observation of planning behaviors during interactive tasks. However, most existing systems focus on training rather than theory-driven assessment, and are rarely evaluated for usability before deployment with children with autism. Objective: This study aimed to design and evaluate ShopAutiPlan, a supermarket-based serious game intended to assess executive planning skills in children with ASD by conducting a formative expert evaluation before its use in clinical or research settings. The evaluation sought to identify usability strengths and limitations, ensuring that the system aligns with planning theory and accommodates the unique needs of autistic users. Methods: A theory-driven design approach grounded in the Hayes-Roth cognitive model of planning was used to map planning subcomponents—including goal formulation, strategy generation, sequencing, execution, and monitoring—to in-game tasks and logged behavioral metrics. A cross-sectional, formative expert-based usability evaluation was conducted using inspection and think-aloud protocols. Six domain experts (2 psychologists, 2 human-computer interaction researchers, and 2 game developers) participated in individual evaluation sessions. Usability assessment was guided by ASD-specific usability heuristics, and experts completed the System Usability Scale (SUS). SUS scores were summarized using descriptive statistics, and qualitative feedback was analyzed through deductive coding mapped to heuristic categories. Results: Across experts, 45 usability issues were identified, spanning cognitive accessibility, feedback clarity, realism, and technical performance. Severity ratings varied according to disciplinary perspectives: psychologists highlighted cognitive load, sensory accessibility, and task clarity, whereas developers focused on system responsiveness, interaction consistency, and technical reliability. The overall SUS score (mean 70.4, 95% CI 45.2‐95.7) exceeded the standard benchmark of 68, supporting the acceptability of the system and complementing the qualitative findings from the heuristic evaluation. Recommendations from the evaluation informed iterative refinements to interface design, interaction flow, and task representation to enhance alignment between planning constructs and user experience. Conclusions: To the best of our knowledge, this study introduces the first shopping-based serious game specifically designed to assess executive planning skills in children with autism. Unlike many existing autism-related serious games that primarily focus on intervention or training, ShopAutiPlan adopts a theory-driven assessment-oriented design grounded in a cognitive model of planning and supported by gameplay-based behavioral measures. By integrating cognitive theory, serious game design, and interdisciplinary usability evaluation, the study proposes a structured framework for developing ecologically valid digital assessment tools that may complement conventional neuropsychological approaches in autism research and clinical practice.</t>
        </is>
      </c>
      <c r="W153" s="43" t="inlineStr">
        <is>
          <t>title_abstract_plus_targeted_primary_source_verification</t>
        </is>
      </c>
      <c r="X153" s="43" t="inlineStr">
        <is>
          <t>doi:10.2196/90444</t>
        </is>
      </c>
      <c r="Y153" s="43">
        <f>COUNTIF($A$2:$A$431,A153)</f>
        <v/>
      </c>
      <c r="Z153" s="41">
        <f>IF(D153="Provisional include",IFERROR(IF(INDEX('Texto_completo_192'!$K$2:$K$193,MATCH(A153,'Texto_completo_192'!$A$2:$A$193,0))=0,"",INDEX('Texto_completo_192'!$K$2:$K$193,MATCH(A153,'Texto_completo_192'!$A$2:$A$193,0))),""),IF(D153="Excluded",J153,""))</f>
        <v/>
      </c>
      <c r="AA153" s="43">
        <f>IF(D153="Provisional include",IFERROR(IF(INDEX('Texto_completo_192'!$L$2:$L$193,MATCH(A153,'Texto_completo_192'!$A$2:$A$193,0))=0,"",INDEX('Texto_completo_192'!$L$2:$L$193,MATCH(A153,'Texto_completo_192'!$A$2:$A$193,0))),""),"")</f>
        <v/>
      </c>
      <c r="AB153" s="99">
        <f>IF(D153="Provisional include",IFERROR(IF(INDEX('Texto_completo_192'!$M$2:$M$193,MATCH(A153,'Texto_completo_192'!$A$2:$A$193,0))=0,"",INDEX('Texto_completo_192'!$M$2:$M$193,MATCH(A153,'Texto_completo_192'!$A$2:$A$193,0))),""),"")</f>
        <v/>
      </c>
    </row>
    <row r="154" ht="34" customHeight="1">
      <c r="A154" s="98" t="n">
        <v>153</v>
      </c>
      <c r="B154" s="43" t="inlineStr">
        <is>
          <t>exclude_no_qualifying_ai_application</t>
        </is>
      </c>
      <c r="C154" s="41" t="inlineStr">
        <is>
          <t>Excluir: sin aplicación de IA elegible</t>
        </is>
      </c>
      <c r="D154" s="43" t="inlineStr">
        <is>
          <t>Excluded</t>
        </is>
      </c>
      <c r="E154" s="43" t="inlineStr">
        <is>
          <t>No</t>
        </is>
      </c>
      <c r="F154" s="43" t="inlineStr">
        <is>
          <t>Title/abstract screening</t>
        </is>
      </c>
      <c r="G154" s="41">
        <f>IF(D154="Provisional include",IFERROR(INDEX('Texto_completo_192'!$H$2:$H$193,MATCH(A154,'Texto_completo_192'!$A$2:$A$193,0)),"Not recorded"),IF(D154="Report not retrieved","Not retrieved","Not applicable"))</f>
        <v/>
      </c>
      <c r="H154" s="41">
        <f>IF(D154="Provisional include",IFERROR(INDEX('Texto_completo_192'!$J$2:$J$193,MATCH(A154,'Texto_completo_192'!$A$2:$A$193,0)),"Pending adjudication"),IF(D154="Report not retrieved","Report not retrieved","Not applicable"))</f>
        <v/>
      </c>
      <c r="I154" s="41" t="str"/>
      <c r="J154" s="41" t="inlineStr">
        <is>
          <t>El trabajo no implementa ni evalúa una técnica de IA/ML como componente sustantivo del estudio de ASD.</t>
        </is>
      </c>
      <c r="K154" s="43" t="n"/>
      <c r="L154" s="43" t="n"/>
      <c r="M154" s="98" t="n">
        <v>2026</v>
      </c>
      <c r="N154" s="41" t="inlineStr">
        <is>
          <t>Physical activity and salivary serotonin levels among children with or without autism spectrum disorders: A comparative cross-sectional study</t>
        </is>
      </c>
      <c r="O154" s="43" t="inlineStr">
        <is>
          <t>Sima Dastamooz and Shahzad Tahmasebi Boroujeni and Liye Zou and Mohammad H D Farahani and Mina Hasani and Sanaz Dastamouz and Nahid Sarahian and Seyed Ahmad Hosseini and Masoume Kordnayej</t>
        </is>
      </c>
      <c r="P154" s="43" t="inlineStr">
        <is>
          <t>10.1016/j.reia.2026.202879</t>
        </is>
      </c>
      <c r="Q154" s="41" t="inlineStr">
        <is>
          <t>Research in Autism</t>
        </is>
      </c>
      <c r="R154" s="43" t="inlineStr">
        <is>
          <t>article</t>
        </is>
      </c>
      <c r="S154" s="43" t="inlineStr">
        <is>
          <t>Elsevier Ltd</t>
        </is>
      </c>
      <c r="T154" s="43" t="inlineStr">
        <is>
          <t>https://www.sciencedirect.com/science/article/pii/S3050656526000933</t>
        </is>
      </c>
      <c r="U154" s="41" t="str"/>
      <c r="V154" s="43" t="inlineStr">
        <is>
          <t>Introduction: Serotonergic dysregulation is implicated in autism spectrum disorders (ASD), and saliva offers a feasible, noninvasive matrix for serotonin assessment. Physical activity (PA) can influence peripheral serotonin. However, the relationship between PA and salivary serotonin in children and adolescents with ASD remains unclear. Accordingly, we compared salivary serotonin, PA, and sedentary behavior (SB) in children and adolescents with ASD versus typically developing (TD) peers, assessed PA and serotonin associations within each group, and examined whether findings varied across DSM-5 autism severity levels (1−3). Methods: In a multi-center cross-sectional study in Iran, salivary serotonin (ELISA) and parent-proxy PA (International Physical Activity Questionnaire) were assessed in children and adolescents with ASD (n = 62; DSM-5 severity levels 1–3) and TD peers (n = 16), aged 5–13 years. Group differences were evaluated using Mann–Whitney U tests, and associations between PA, SB, and serotonin were examined using robust regression. Results: Children and adolescents with ASD had higher salivary serotonin than TD (160 ± 94.3 vs 81.8 ± 40.6 pg. ml−1; p = 0.001). Compared with TD, children and adolescents with ASD reported lower walking, moderate activity, and lower sitting time. PA indices were not correlated with salivary serotonin in either group, or outcomes did not differ across ASD severity levels. Discussion: Findings support altered peripheral serotonergic functioning in ASD and suggest that differences in reported PA do not explain salivary serotonin variation. Longitudinal and device-based activity assessments are warranted.</t>
        </is>
      </c>
      <c r="W154" s="43" t="inlineStr">
        <is>
          <t>title_abstract_plus_targeted_primary_source_verification</t>
        </is>
      </c>
      <c r="X154" s="43" t="inlineStr">
        <is>
          <t>doi:10.1016/j.reia.2026.202879</t>
        </is>
      </c>
      <c r="Y154" s="43">
        <f>COUNTIF($A$2:$A$431,A154)</f>
        <v/>
      </c>
      <c r="Z154" s="41">
        <f>IF(D154="Provisional include",IFERROR(IF(INDEX('Texto_completo_192'!$K$2:$K$193,MATCH(A154,'Texto_completo_192'!$A$2:$A$193,0))=0,"",INDEX('Texto_completo_192'!$K$2:$K$193,MATCH(A154,'Texto_completo_192'!$A$2:$A$193,0))),""),IF(D154="Excluded",J154,""))</f>
        <v/>
      </c>
      <c r="AA154" s="43">
        <f>IF(D154="Provisional include",IFERROR(IF(INDEX('Texto_completo_192'!$L$2:$L$193,MATCH(A154,'Texto_completo_192'!$A$2:$A$193,0))=0,"",INDEX('Texto_completo_192'!$L$2:$L$193,MATCH(A154,'Texto_completo_192'!$A$2:$A$193,0))),""),"")</f>
        <v/>
      </c>
      <c r="AB154" s="99">
        <f>IF(D154="Provisional include",IFERROR(IF(INDEX('Texto_completo_192'!$M$2:$M$193,MATCH(A154,'Texto_completo_192'!$A$2:$A$193,0))=0,"",INDEX('Texto_completo_192'!$M$2:$M$193,MATCH(A154,'Texto_completo_192'!$A$2:$A$193,0))),""),"")</f>
        <v/>
      </c>
    </row>
    <row r="155" ht="34" customHeight="1">
      <c r="A155" s="98" t="n">
        <v>154</v>
      </c>
      <c r="B155" s="43" t="inlineStr">
        <is>
          <t>include_after_title_abstract_screen</t>
        </is>
      </c>
      <c r="C155" s="41" t="inlineStr">
        <is>
          <t>Incluir provisionalmente</t>
        </is>
      </c>
      <c r="D155" s="43" t="inlineStr">
        <is>
          <t>Provisional include</t>
        </is>
      </c>
      <c r="E155" s="43" t="inlineStr">
        <is>
          <t>Sí</t>
        </is>
      </c>
      <c r="F155" s="43" t="inlineStr">
        <is>
          <t>Title/abstract screening</t>
        </is>
      </c>
      <c r="G155" s="41">
        <f>IF(D155="Provisional include",IFERROR(INDEX('Texto_completo_192'!$H$2:$H$193,MATCH(A155,'Texto_completo_192'!$A$2:$A$193,0)),"Not recorded"),IF(D155="Report not retrieved","Not retrieved","Not applicable"))</f>
        <v/>
      </c>
      <c r="H155" s="41">
        <f>IF(D155="Provisional include",IFERROR(INDEX('Texto_completo_192'!$J$2:$J$193,MATCH(A155,'Texto_completo_192'!$A$2:$A$193,0)),"Pending adjudication"),IF(D155="Report not retrieved","Report not retrieved","Not applicable"))</f>
        <v/>
      </c>
      <c r="I155" s="41" t="str"/>
      <c r="J155" s="41" t="inlineStr">
        <is>
          <t>Estudio primario o implementación/evaluación empírica de IA, aprendizaje automático o modelado computacional aplicado a ASD, riesgo, caracterización, apoyo o intervención.</t>
        </is>
      </c>
      <c r="K155" s="43" t="n"/>
      <c r="L155" s="43" t="n"/>
      <c r="M155" s="98" t="n">
        <v>2026</v>
      </c>
      <c r="N155" s="41" t="inlineStr">
        <is>
          <t>A two-step temporal data augmentation and supervised learning framework for predicting autism diagnosis at 36 months in patients with tuberous sclerosis complex</t>
        </is>
      </c>
      <c r="O155" s="43" t="inlineStr">
        <is>
          <t>Cancan Zhang and Runqiu Wang and Jamie K Capal and Siddharth Srivastava and Rajna Filip-Dhima and E Martina Bebin and Darcy A Krueger and Hope Northrup and Joyce Y Wu and Simon K Warfield and Mustafa Sahin and Bo Zhang</t>
        </is>
      </c>
      <c r="P155" s="43" t="inlineStr">
        <is>
          <t>10.1016/j.compbiomed.2026.111719</t>
        </is>
      </c>
      <c r="Q155" s="41" t="inlineStr">
        <is>
          <t>Computers in Biology and Medicine</t>
        </is>
      </c>
      <c r="R155" s="43" t="inlineStr">
        <is>
          <t>article</t>
        </is>
      </c>
      <c r="S155" s="43" t="inlineStr">
        <is>
          <t>Elsevier Ltd</t>
        </is>
      </c>
      <c r="T155" s="43" t="inlineStr">
        <is>
          <t>https://www.sciencedirect.com/science/article/pii/S0010482526002830</t>
        </is>
      </c>
      <c r="U155" s="41" t="str"/>
      <c r="V155" s="43" t="inlineStr">
        <is>
          <t>Background Autism spectrum disorder (ASD) affects approximately 25-50% of children with tuberous sclerosis complex (TSC). Early identification of ASD in this high-risk population is crucial for timely intervention but remains challenging due to the heterogeneous clinical presentation and complex interplay of genetic, neurological, and environmental factors. This study aimed to integrate longitudinal diffusion tensor imaging (DTI) metrics with early behavioral features using supervised learning algorithms to predict ASD outcomes at 36 months. Methods Data were obtained from the children enrolled in the TSC Autism Center of Excellence Research Network study. Four DTI metrics: axial diffusivity, fractional anisotropy, mean diffusivity, and radial diffusivity, were measured across 27 major white matter tracts at up to four irregular time points. To account for variability in acquisition timing, we developed a two-step data augmentation algorithm to interpolate each subject's data to standardized ages of 12, 24, and 36 months. In addition, 9 behavioral features from the ADOS-2 and ADI-R assessments at 24 months were included. Supervised learning algorithms were trained to predict ASD diagnosis at 36 months under two input settings. Results Performance of the supervised learning algorithms was evaluated with accuracy, sensitivity, specificity, and area under the receiver operating characteristic curve as performance metrics. Regularized logistic regression models, least absolute shrinkage and selection operator and elastic net, demonstrated the most balanced overall performance across most evaluation metrics. Comparing input settings, Setting 1 (DTI at 24 months + behavioral features) achieved comparable or slightly improved performance relative to Setting 2 (DTI at 12 and 24 months + behavioral features) in predicting ASD diagnosis. Conclusion Integrating early neuroimaging and behavioral data suggests potential for prediction of ASD outcomes at 36 months in children with TSC. This multimodal machine learning framework highlights 24-month DTI and behavioral measures as key early biomarkers and demonstrates the effectiveness of regularized regression techniques for small-sample, heterogeneous clinical datasets.</t>
        </is>
      </c>
      <c r="W155" s="43" t="inlineStr">
        <is>
          <t>title_abstract_plus_targeted_primary_source_verification</t>
        </is>
      </c>
      <c r="X155" s="43" t="inlineStr">
        <is>
          <t>doi:10.1016/j.compbiomed.2026.111719</t>
        </is>
      </c>
      <c r="Y155" s="43">
        <f>COUNTIF($A$2:$A$431,A155)</f>
        <v/>
      </c>
      <c r="Z155" s="41">
        <f>IF(D155="Provisional include",IFERROR(IF(INDEX('Texto_completo_192'!$K$2:$K$193,MATCH(A155,'Texto_completo_192'!$A$2:$A$193,0))=0,"",INDEX('Texto_completo_192'!$K$2:$K$193,MATCH(A155,'Texto_completo_192'!$A$2:$A$193,0))),""),IF(D155="Excluded",J155,""))</f>
        <v/>
      </c>
      <c r="AA155" s="43">
        <f>IF(D155="Provisional include",IFERROR(IF(INDEX('Texto_completo_192'!$L$2:$L$193,MATCH(A155,'Texto_completo_192'!$A$2:$A$193,0))=0,"",INDEX('Texto_completo_192'!$L$2:$L$193,MATCH(A155,'Texto_completo_192'!$A$2:$A$193,0))),""),"")</f>
        <v/>
      </c>
      <c r="AB155" s="99">
        <f>IF(D155="Provisional include",IFERROR(IF(INDEX('Texto_completo_192'!$M$2:$M$193,MATCH(A155,'Texto_completo_192'!$A$2:$A$193,0))=0,"",INDEX('Texto_completo_192'!$M$2:$M$193,MATCH(A155,'Texto_completo_192'!$A$2:$A$193,0))),""),"")</f>
        <v/>
      </c>
    </row>
    <row r="156" ht="34" customHeight="1">
      <c r="A156" s="98" t="n">
        <v>155</v>
      </c>
      <c r="B156" s="43" t="inlineStr">
        <is>
          <t>exclude_secondary_or_nonempirical_publication</t>
        </is>
      </c>
      <c r="C156" s="41" t="inlineStr">
        <is>
          <t>Excluir: publicación secundaria/no empírica</t>
        </is>
      </c>
      <c r="D156" s="43" t="inlineStr">
        <is>
          <t>Excluded</t>
        </is>
      </c>
      <c r="E156" s="43" t="inlineStr">
        <is>
          <t>No</t>
        </is>
      </c>
      <c r="F156" s="43" t="inlineStr">
        <is>
          <t>Title/abstract screening</t>
        </is>
      </c>
      <c r="G156" s="41">
        <f>IF(D156="Provisional include",IFERROR(INDEX('Texto_completo_192'!$H$2:$H$193,MATCH(A156,'Texto_completo_192'!$A$2:$A$193,0)),"Not recorded"),IF(D156="Report not retrieved","Not retrieved","Not applicable"))</f>
        <v/>
      </c>
      <c r="H156" s="41">
        <f>IF(D156="Provisional include",IFERROR(INDEX('Texto_completo_192'!$J$2:$J$193,MATCH(A156,'Texto_completo_192'!$A$2:$A$193,0)),"Pending adjudication"),IF(D156="Report not retrieved","Report not retrieved","Not applicable"))</f>
        <v/>
      </c>
      <c r="I156" s="41" t="str"/>
      <c r="J156" s="41" t="inlineStr">
        <is>
          <t>Revisión, metaanálisis, encuesta de literatura, protocolo, perspectiva, carta, editorial o capítulo de síntesis sin estudio primario elegible.</t>
        </is>
      </c>
      <c r="K156" s="43" t="n"/>
      <c r="L156" s="43" t="n"/>
      <c r="M156" s="98" t="n">
        <v>2026</v>
      </c>
      <c r="N156" s="41" t="inlineStr">
        <is>
          <t>Digital Health Interventions for Sexual Health Education Among Adolescents With Autism Spectrum Disorder: Scoping Review</t>
        </is>
      </c>
      <c r="O156" s="43" t="inlineStr">
        <is>
          <t>Elsi Rahmadani and Idris Adewale Ahmed</t>
        </is>
      </c>
      <c r="P156" s="43" t="inlineStr">
        <is>
          <t>10.2196/79009</t>
        </is>
      </c>
      <c r="Q156" s="41" t="inlineStr">
        <is>
          <t>JMIR Pediatrics and Parenting</t>
        </is>
      </c>
      <c r="R156" s="43" t="inlineStr">
        <is>
          <t>article</t>
        </is>
      </c>
      <c r="S156" s="43" t="inlineStr">
        <is>
          <t>JMIR Publications Inc.</t>
        </is>
      </c>
      <c r="T156" s="43" t="inlineStr">
        <is>
          <t>https://doi.org/10.2196/79009</t>
        </is>
      </c>
      <c r="U156" s="41" t="str"/>
      <c r="V156" s="43" t="inlineStr">
        <is>
          <t>BACKGROUND: Adolescents with autism spectrum disorder (ASD) experience persistent barriers to accessing comprehensive and developmentally appropriate sexual health  education. Conventional curricula often fail to reflect their cognitive, social,  and communication needs, increasing vulnerability to misinformation and sexual  exploitation. Digital health interventions offer a promising avenue to deliver  tailored, interactive, and accessible learning experiences for adolescents with  ASD. OBJECTIVE: This scoping review aimed to map and synthesize the evidence on  digital health interventions designed to provide sexual health education to  adolescents with ASD. METHODS: A scoping review was conducted using Arksey and  O'Malley's framework, refined with Joanna Briggs Institute guidance and reported  following the PRISMA-ScR (Preferred Reporting Items for Systematic Reviews and  Meta-Analyses extension for Scoping Reviews) standards. In total, 6 databases  (ie, PubMed, Scopus, CINAHL, ERIC, PsycINFO, and Web of Science) were searched  from 2010 to June 2025. Eligible studies involved adolescents aged 10 to 19 years  with ASD, used digital platforms to deliver sexual or reproductive health  education, and were published in English. Two reviewers independently screened,  extracted, and synthesized data using descriptive and thematic approaches.  RESULTS: A total of 16 studies met the inclusion criteria. Most studies were  conducted in high-income countries and delivered content through video-based,  web-based, or mobile modalities. Key features associated with positive learning  outcomes included personalization, strong visual interactivity, and caregiver  involvement. Reported improvements focused on sexual knowledge, behavioral  understanding, and user acceptability. However, methodological limitations were  common, including small and nonrepresentative samples, a lack of standardized  outcome measures, and minimal gender-specific or culturally adapted content.  Notably, co-design with autistic adolescents and implementation in low- and  middle-income countries was scarce. CONCLUSIONS: Digital health interventions  demonstrate promising early effectiveness for delivering inclusive,  developmentally appropriate sexual health education to adolescents with ASD. To  advance this field, future research must strengthen methodological rigor, include  diverse and gender-balanced populations, use participatory design, and ensure  cultural adaptability to support equitable access globally.</t>
        </is>
      </c>
      <c r="W156" s="43" t="inlineStr">
        <is>
          <t>title_abstract_plus_targeted_primary_source_verification</t>
        </is>
      </c>
      <c r="X156" s="43" t="inlineStr">
        <is>
          <t>doi:10.2196/79009</t>
        </is>
      </c>
      <c r="Y156" s="43">
        <f>COUNTIF($A$2:$A$431,A156)</f>
        <v/>
      </c>
      <c r="Z156" s="41">
        <f>IF(D156="Provisional include",IFERROR(IF(INDEX('Texto_completo_192'!$K$2:$K$193,MATCH(A156,'Texto_completo_192'!$A$2:$A$193,0))=0,"",INDEX('Texto_completo_192'!$K$2:$K$193,MATCH(A156,'Texto_completo_192'!$A$2:$A$193,0))),""),IF(D156="Excluded",J156,""))</f>
        <v/>
      </c>
      <c r="AA156" s="43">
        <f>IF(D156="Provisional include",IFERROR(IF(INDEX('Texto_completo_192'!$L$2:$L$193,MATCH(A156,'Texto_completo_192'!$A$2:$A$193,0))=0,"",INDEX('Texto_completo_192'!$L$2:$L$193,MATCH(A156,'Texto_completo_192'!$A$2:$A$193,0))),""),"")</f>
        <v/>
      </c>
      <c r="AB156" s="99">
        <f>IF(D156="Provisional include",IFERROR(IF(INDEX('Texto_completo_192'!$M$2:$M$193,MATCH(A156,'Texto_completo_192'!$A$2:$A$193,0))=0,"",INDEX('Texto_completo_192'!$M$2:$M$193,MATCH(A156,'Texto_completo_192'!$A$2:$A$193,0))),""),"")</f>
        <v/>
      </c>
    </row>
    <row r="157" ht="34" customHeight="1">
      <c r="A157" s="98" t="n">
        <v>156</v>
      </c>
      <c r="B157" s="43" t="inlineStr">
        <is>
          <t>exclude_no_qualifying_ai_application</t>
        </is>
      </c>
      <c r="C157" s="41" t="inlineStr">
        <is>
          <t>Excluir: sin aplicación de IA elegible</t>
        </is>
      </c>
      <c r="D157" s="43" t="inlineStr">
        <is>
          <t>Excluded</t>
        </is>
      </c>
      <c r="E157" s="43" t="inlineStr">
        <is>
          <t>No</t>
        </is>
      </c>
      <c r="F157" s="43" t="inlineStr">
        <is>
          <t>Title/abstract screening</t>
        </is>
      </c>
      <c r="G157" s="41">
        <f>IF(D157="Provisional include",IFERROR(INDEX('Texto_completo_192'!$H$2:$H$193,MATCH(A157,'Texto_completo_192'!$A$2:$A$193,0)),"Not recorded"),IF(D157="Report not retrieved","Not retrieved","Not applicable"))</f>
        <v/>
      </c>
      <c r="H157" s="41">
        <f>IF(D157="Provisional include",IFERROR(INDEX('Texto_completo_192'!$J$2:$J$193,MATCH(A157,'Texto_completo_192'!$A$2:$A$193,0)),"Pending adjudication"),IF(D157="Report not retrieved","Report not retrieved","Not applicable"))</f>
        <v/>
      </c>
      <c r="I157" s="41" t="str"/>
      <c r="J157" s="41" t="inlineStr">
        <is>
          <t>El trabajo no implementa ni evalúa una técnica de IA/ML como componente sustantivo del estudio de ASD.</t>
        </is>
      </c>
      <c r="K157" s="43" t="n"/>
      <c r="L157" s="43" t="n"/>
      <c r="M157" s="98" t="n">
        <v>2026</v>
      </c>
      <c r="N157" s="41" t="inlineStr">
        <is>
          <t>Effects of consumption of selenium biofortified milk on antioxidant and inflammatory biomarkers in children with autism spectrum disorder: A controlled, single-blind intervention study</t>
        </is>
      </c>
      <c r="O157" s="43" t="inlineStr">
        <is>
          <t>Marta Liliane de Vasconcelos and Fábio da Veiga Ued and Marcia Delgado da Cruz Gomes and Luiz Fernando Costa e Silva and Giovana Fumes Ghantous and Arlindo Saran Netto and João Alberto Negrão and Jeremy Paul Hill and Ana Maria Centola Vidal</t>
        </is>
      </c>
      <c r="P157" s="43" t="inlineStr">
        <is>
          <t>10.1016/j.jff.2026.107161</t>
        </is>
      </c>
      <c r="Q157" s="41" t="inlineStr">
        <is>
          <t>Journal of Functional Foods</t>
        </is>
      </c>
      <c r="R157" s="43" t="inlineStr">
        <is>
          <t>article</t>
        </is>
      </c>
      <c r="S157" s="43" t="inlineStr">
        <is>
          <t>Elsevier Ltd</t>
        </is>
      </c>
      <c r="T157" s="43" t="inlineStr">
        <is>
          <t>https://www.sciencedirect.com/science/article/pii/S1756464626000113</t>
        </is>
      </c>
      <c r="U157" s="41" t="str"/>
      <c r="V157" s="43" t="inlineStr">
        <is>
          <t>Children with Autism Spectrum Disorder (ASD) often exhibit food selectivity, which may be associated with inadequate Selenium (Se) intake and imbalances in serum levels of enzymatic and non-enzymatic antioxidants as well as inflammatory cytokines. Several studies suggest an association between autism and increased oxidative stress. However, clinical studies in this population remain scarce due to methodological challenges, as do studies assessing Se status and the effects of Se biofortified foods. In this context, the present study aimed to quantify serum levels of Se, zinc (Zn), vitamin E (VitE), antioxidant enzymes, and pro-inflammatory cytokines in children with ASD before and after dietary intervention with Se biofortified cow's milk. Seventeen children with ASD aged between 3 and 10 years were selected and allocated into a conventional milk ( n = 8), and the Se biofortification group ( n = 9), which received cow's milk containing 190 μg/L of Se for 12 weeks (84 days). Serum levels of enzymatic and non-enzymatic antioxidants and gene expression of pro-inflammatory cytokines were measured at baseline and the end of the study. Following the intervention, serum Se levels were significantly higher in the biofortified group (62.97 vs 102.82 μg/dL, p &lt; 0.05). No significant differences were observed in antioxidant enzyme expression; although not statistically significant, greater glutathione peroxidase 1 (GPx1) and catalase (CAT) levels were observed post-intervention, as well as a tendency toward lower VitE and Zn levels. Among the measured pro-inflammatory cytokines, only interleukin 8 (IL-8) significantly increased. Tumor necrosis factor-alpha (TNF-α) and interferon-gamma (IFN-γ) showed a positive correlation with antioxidant enzymes ( p &lt; 0.05). These findings suggest that Se biofortification of milk may serve as a potential nutritional strategy for children with ASD.</t>
        </is>
      </c>
      <c r="W157" s="43" t="inlineStr">
        <is>
          <t>title_abstract_plus_targeted_primary_source_verification</t>
        </is>
      </c>
      <c r="X157" s="43" t="inlineStr">
        <is>
          <t>doi:10.1016/j.jff.2026.107161</t>
        </is>
      </c>
      <c r="Y157" s="43">
        <f>COUNTIF($A$2:$A$431,A157)</f>
        <v/>
      </c>
      <c r="Z157" s="41">
        <f>IF(D157="Provisional include",IFERROR(IF(INDEX('Texto_completo_192'!$K$2:$K$193,MATCH(A157,'Texto_completo_192'!$A$2:$A$193,0))=0,"",INDEX('Texto_completo_192'!$K$2:$K$193,MATCH(A157,'Texto_completo_192'!$A$2:$A$193,0))),""),IF(D157="Excluded",J157,""))</f>
        <v/>
      </c>
      <c r="AA157" s="43">
        <f>IF(D157="Provisional include",IFERROR(IF(INDEX('Texto_completo_192'!$L$2:$L$193,MATCH(A157,'Texto_completo_192'!$A$2:$A$193,0))=0,"",INDEX('Texto_completo_192'!$L$2:$L$193,MATCH(A157,'Texto_completo_192'!$A$2:$A$193,0))),""),"")</f>
        <v/>
      </c>
      <c r="AB157" s="99">
        <f>IF(D157="Provisional include",IFERROR(IF(INDEX('Texto_completo_192'!$M$2:$M$193,MATCH(A157,'Texto_completo_192'!$A$2:$A$193,0))=0,"",INDEX('Texto_completo_192'!$M$2:$M$193,MATCH(A157,'Texto_completo_192'!$A$2:$A$193,0))),""),"")</f>
        <v/>
      </c>
    </row>
    <row r="158" ht="34" customHeight="1">
      <c r="A158" s="98" t="n">
        <v>157</v>
      </c>
      <c r="B158" s="43" t="inlineStr">
        <is>
          <t>exclude_secondary_or_nonempirical_publication</t>
        </is>
      </c>
      <c r="C158" s="41" t="inlineStr">
        <is>
          <t>Excluir: publicación secundaria/no empírica</t>
        </is>
      </c>
      <c r="D158" s="43" t="inlineStr">
        <is>
          <t>Excluded</t>
        </is>
      </c>
      <c r="E158" s="43" t="inlineStr">
        <is>
          <t>No</t>
        </is>
      </c>
      <c r="F158" s="43" t="inlineStr">
        <is>
          <t>Title/abstract screening</t>
        </is>
      </c>
      <c r="G158" s="41">
        <f>IF(D158="Provisional include",IFERROR(INDEX('Texto_completo_192'!$H$2:$H$193,MATCH(A158,'Texto_completo_192'!$A$2:$A$193,0)),"Not recorded"),IF(D158="Report not retrieved","Not retrieved","Not applicable"))</f>
        <v/>
      </c>
      <c r="H158" s="41">
        <f>IF(D158="Provisional include",IFERROR(INDEX('Texto_completo_192'!$J$2:$J$193,MATCH(A158,'Texto_completo_192'!$A$2:$A$193,0)),"Pending adjudication"),IF(D158="Report not retrieved","Report not retrieved","Not applicable"))</f>
        <v/>
      </c>
      <c r="I158" s="41" t="str"/>
      <c r="J158" s="41" t="inlineStr">
        <is>
          <t>Revisión, metaanálisis, encuesta de literatura, protocolo, perspectiva, carta, editorial o capítulo de síntesis sin estudio primario elegible.</t>
        </is>
      </c>
      <c r="K158" s="43" t="n"/>
      <c r="L158" s="43" t="n"/>
      <c r="M158" s="98" t="n">
        <v>2026</v>
      </c>
      <c r="N158" s="41" t="inlineStr">
        <is>
          <t>Natural Language Processing Applied to Psychiatric Clinical Notes: Scoping Review</t>
        </is>
      </c>
      <c r="O158" s="43" t="inlineStr">
        <is>
          <t>Shuying Rao and Xi'ang Chen and Guifeng Deng and Junyi Xie and Tiecheng Jiang and Tao Li and Yaoyun Zhang and Haiteng Jiang</t>
        </is>
      </c>
      <c r="P158" s="43" t="inlineStr">
        <is>
          <t>10.2196/91249</t>
        </is>
      </c>
      <c r="Q158" s="41" t="inlineStr">
        <is>
          <t>JMIR Medical Informatics</t>
        </is>
      </c>
      <c r="R158" s="43" t="inlineStr">
        <is>
          <t>article</t>
        </is>
      </c>
      <c r="S158" s="43" t="inlineStr">
        <is>
          <t>JMIR Publications Inc.</t>
        </is>
      </c>
      <c r="T158" s="43" t="inlineStr">
        <is>
          <t>https://doi.org/10.2196/91249</t>
        </is>
      </c>
      <c r="U158" s="41" t="str"/>
      <c r="V158" s="43" t="inlineStr">
        <is>
          <t>Background: Psychiatric clinical notes in electronic health records (EHRs) provide rich longitudinal information that can support clinical decision-making. Using historical medical data can enable earlier identification of mental illness, better characterization of disease trajectories, and more personalized treatment planning. Natural language processing (NLP) transforms these unstructured notes into analyzable representations for research and care. Objective: This study aims to systematically summarize NLP methodologies for psychiatric clinical notes, compare major modeling paradigms and application areas, and highlight emerging large language model (LLM) trends, key challenges, and future research directions. Methods: Following the PRISMA-ScR (Preferred Reporting Items for Systematic Reviews and Meta-Analyses Extension for Scoping Reviews) guidelines, a literature search was conducted for articles on NLP methods based on psychiatric clinical notes published from January 2021 to December 2025 in Ovid MEDLINE, Ovid EMBASE, PubMed, Scopus, Web of Science, the ACM Digital Library, and ScienceDirect. This scoping review analyzed NLP methods applied to psychiatric clinical notes, focusing on major trends, identifying suitable features for traditional machine learning (ML)–based models, applications of pretrained language models (PLMs), and key challenges. Approaches were categorized as rule-based, traditional ML, hybrid, deep learning (DL), and LLM-based methods across information extraction and text classification tasks. Results: In total, 101 studies were eligible for inclusion. Rule-based methods (n=36) and hybrid approaches (n=34) remained the most widely used techniques, largely favored for their interpretability in handling nuanced, subjective clinical notes. These were followed by DL (n=15), traditional ML (n=10), and LLM-based approaches (n=6). Traditional ML studies relied heavily on engineered features, which could be grouped into 5 broad categories: domain knowledge features, lexical and statistical features, vector-based semantic features, emotion-related features, and temporal features. PLMs improved performance mainly through domain adaptation and task-specific fine-tuning, enhancing the handling of psychiatric language, medical terminology, and clinical note structure. LLM-based studies, although still limited in number, indicated a growing shift toward generative and reasoning-based applications. Conclusions: Hybrid NLP approaches remain dominant, combining domain rules with ML for extraction and classification. DL approaches continue to advance, with domain adaptation supporting medical terminology and clinical semantics. LLMs may further automate complex workflows via zero-shot capabilities and reasoning, alongside growing interest in temporal modeling and multimodal integration. Key future needs include improved generalizability across institutions, privacy protection, and careful attention to ethical implications in clinical deployment.</t>
        </is>
      </c>
      <c r="W158" s="43" t="inlineStr">
        <is>
          <t>title_abstract_plus_targeted_primary_source_verification</t>
        </is>
      </c>
      <c r="X158" s="43" t="inlineStr">
        <is>
          <t>doi:10.2196/91249</t>
        </is>
      </c>
      <c r="Y158" s="43">
        <f>COUNTIF($A$2:$A$431,A158)</f>
        <v/>
      </c>
      <c r="Z158" s="41">
        <f>IF(D158="Provisional include",IFERROR(IF(INDEX('Texto_completo_192'!$K$2:$K$193,MATCH(A158,'Texto_completo_192'!$A$2:$A$193,0))=0,"",INDEX('Texto_completo_192'!$K$2:$K$193,MATCH(A158,'Texto_completo_192'!$A$2:$A$193,0))),""),IF(D158="Excluded",J158,""))</f>
        <v/>
      </c>
      <c r="AA158" s="43">
        <f>IF(D158="Provisional include",IFERROR(IF(INDEX('Texto_completo_192'!$L$2:$L$193,MATCH(A158,'Texto_completo_192'!$A$2:$A$193,0))=0,"",INDEX('Texto_completo_192'!$L$2:$L$193,MATCH(A158,'Texto_completo_192'!$A$2:$A$193,0))),""),"")</f>
        <v/>
      </c>
      <c r="AB158" s="99">
        <f>IF(D158="Provisional include",IFERROR(IF(INDEX('Texto_completo_192'!$M$2:$M$193,MATCH(A158,'Texto_completo_192'!$A$2:$A$193,0))=0,"",INDEX('Texto_completo_192'!$M$2:$M$193,MATCH(A158,'Texto_completo_192'!$A$2:$A$193,0))),""),"")</f>
        <v/>
      </c>
    </row>
    <row r="159" ht="34" customHeight="1">
      <c r="A159" s="98" t="n">
        <v>158</v>
      </c>
      <c r="B159" s="43" t="inlineStr">
        <is>
          <t>exclude_secondary_or_nonempirical_publication</t>
        </is>
      </c>
      <c r="C159" s="41" t="inlineStr">
        <is>
          <t>Excluir: publicación secundaria/no empírica</t>
        </is>
      </c>
      <c r="D159" s="43" t="inlineStr">
        <is>
          <t>Excluded</t>
        </is>
      </c>
      <c r="E159" s="43" t="inlineStr">
        <is>
          <t>No</t>
        </is>
      </c>
      <c r="F159" s="43" t="inlineStr">
        <is>
          <t>Title/abstract screening</t>
        </is>
      </c>
      <c r="G159" s="41">
        <f>IF(D159="Provisional include",IFERROR(INDEX('Texto_completo_192'!$H$2:$H$193,MATCH(A159,'Texto_completo_192'!$A$2:$A$193,0)),"Not recorded"),IF(D159="Report not retrieved","Not retrieved","Not applicable"))</f>
        <v/>
      </c>
      <c r="H159" s="41">
        <f>IF(D159="Provisional include",IFERROR(INDEX('Texto_completo_192'!$J$2:$J$193,MATCH(A159,'Texto_completo_192'!$A$2:$A$193,0)),"Pending adjudication"),IF(D159="Report not retrieved","Report not retrieved","Not applicable"))</f>
        <v/>
      </c>
      <c r="I159" s="41" t="str"/>
      <c r="J159" s="41" t="inlineStr">
        <is>
          <t>Revisión, metaanálisis, encuesta de literatura, protocolo, perspectiva, carta, editorial o capítulo de síntesis sin estudio primario elegible.</t>
        </is>
      </c>
      <c r="K159" s="43" t="n"/>
      <c r="L159" s="43" t="n"/>
      <c r="M159" s="98" t="n">
        <v>2026</v>
      </c>
      <c r="N159" s="41" t="inlineStr">
        <is>
          <t>The emergence of artificial intelligence in autism spectrum disorder research: A review of neuroimaging and behavioral applications</t>
        </is>
      </c>
      <c r="O159" s="43" t="inlineStr">
        <is>
          <t>K B Indra Devi and P M Durai Raj Vincent</t>
        </is>
      </c>
      <c r="P159" s="43" t="inlineStr">
        <is>
          <t>10.1016/j.cosrev.2026.100985</t>
        </is>
      </c>
      <c r="Q159" s="41" t="inlineStr">
        <is>
          <t>Computer Science Review</t>
        </is>
      </c>
      <c r="R159" s="43" t="inlineStr">
        <is>
          <t>article</t>
        </is>
      </c>
      <c r="S159" s="43" t="inlineStr">
        <is>
          <t>Elsevier Ireland Ltd</t>
        </is>
      </c>
      <c r="T159" s="43" t="inlineStr">
        <is>
          <t>https://www.sciencedirect.com/science/article/pii/S1574013726000936</t>
        </is>
      </c>
      <c r="U159" s="41" t="str"/>
      <c r="V159" s="43" t="inlineStr">
        <is>
          <t>The quest to find reliable biomarkers in autism spectrum disorders (ASD) is an ongoing endeavour to identify both underlying causes and measurable indicators of this neurodevelopmental condition. Machine learning (ML) and advanced deep learning (DL) techniques have enhanced biomarker identification in neuroimaging and behavioral studies, aiding in diagnostic accuracy and early detection. This review paper examines the transformative impact of applying machine learning (ML), particularly deep learning (DL) techniques such as transfer learning and transformer architectures, in advancing ASD diagnosis. The review begins by critically assessing existing literature utilizing ML techniques like logistic regression, random forest, and support vector machines in identifying biomarkers that could potentially aid in the diagnosis of ASD and differentiate between ASD and neurotypical individuals. The focus then shifts to DL models, including Multilayer Perceptrons, Convolutional Neural Networks, Graph Neural Networks, and Long Short-Term Memory networks, to evaluate their suitability for identifying complex patterns linked to ASD. Addressing limited datasets, the review examines transfer learning with pre-trained models, including VGG, ResNet, DenseNet, MobileNet, Inception, and Xception architectures. Additionally, using the ABIDE-I dataset, VGG19, MobileNet, InceptionV3, and DenseNet121 were applied, evaluating their performance through accuracy, sensitivity, specificity, and F1 score. The review further considers transformer architectures, such as Vision Transformers, Swin Transformers, Spatial Temporal Transformers, BolT Transformer, and Convolutional Network Transformer for capturing long-range dependencies in ASD diagnosis. This review aims to be an essential reference for researchers exploring the field of AI-powered ASD diagnosis and classification, by offering an analysis of various approaches and highlighting recent advancements.</t>
        </is>
      </c>
      <c r="W159" s="43" t="inlineStr">
        <is>
          <t>title_abstract_plus_targeted_primary_source_verification</t>
        </is>
      </c>
      <c r="X159" s="43" t="inlineStr">
        <is>
          <t>doi:10.1016/j.cosrev.2026.100985</t>
        </is>
      </c>
      <c r="Y159" s="43">
        <f>COUNTIF($A$2:$A$431,A159)</f>
        <v/>
      </c>
      <c r="Z159" s="41">
        <f>IF(D159="Provisional include",IFERROR(IF(INDEX('Texto_completo_192'!$K$2:$K$193,MATCH(A159,'Texto_completo_192'!$A$2:$A$193,0))=0,"",INDEX('Texto_completo_192'!$K$2:$K$193,MATCH(A159,'Texto_completo_192'!$A$2:$A$193,0))),""),IF(D159="Excluded",J159,""))</f>
        <v/>
      </c>
      <c r="AA159" s="43">
        <f>IF(D159="Provisional include",IFERROR(IF(INDEX('Texto_completo_192'!$L$2:$L$193,MATCH(A159,'Texto_completo_192'!$A$2:$A$193,0))=0,"",INDEX('Texto_completo_192'!$L$2:$L$193,MATCH(A159,'Texto_completo_192'!$A$2:$A$193,0))),""),"")</f>
        <v/>
      </c>
      <c r="AB159" s="99">
        <f>IF(D159="Provisional include",IFERROR(IF(INDEX('Texto_completo_192'!$M$2:$M$193,MATCH(A159,'Texto_completo_192'!$A$2:$A$193,0))=0,"",INDEX('Texto_completo_192'!$M$2:$M$193,MATCH(A159,'Texto_completo_192'!$A$2:$A$193,0))),""),"")</f>
        <v/>
      </c>
    </row>
    <row r="160" ht="34" customHeight="1">
      <c r="A160" s="98" t="n">
        <v>159</v>
      </c>
      <c r="B160" s="43" t="inlineStr">
        <is>
          <t>exclude_no_qualifying_ai_application</t>
        </is>
      </c>
      <c r="C160" s="41" t="inlineStr">
        <is>
          <t>Excluir: sin aplicación de IA elegible</t>
        </is>
      </c>
      <c r="D160" s="43" t="inlineStr">
        <is>
          <t>Excluded</t>
        </is>
      </c>
      <c r="E160" s="43" t="inlineStr">
        <is>
          <t>No</t>
        </is>
      </c>
      <c r="F160" s="43" t="inlineStr">
        <is>
          <t>Title/abstract screening</t>
        </is>
      </c>
      <c r="G160" s="41">
        <f>IF(D160="Provisional include",IFERROR(INDEX('Texto_completo_192'!$H$2:$H$193,MATCH(A160,'Texto_completo_192'!$A$2:$A$193,0)),"Not recorded"),IF(D160="Report not retrieved","Not retrieved","Not applicable"))</f>
        <v/>
      </c>
      <c r="H160" s="41">
        <f>IF(D160="Provisional include",IFERROR(INDEX('Texto_completo_192'!$J$2:$J$193,MATCH(A160,'Texto_completo_192'!$A$2:$A$193,0)),"Pending adjudication"),IF(D160="Report not retrieved","Report not retrieved","Not applicable"))</f>
        <v/>
      </c>
      <c r="I160" s="41" t="str"/>
      <c r="J160" s="41" t="inlineStr">
        <is>
          <t>El trabajo no implementa ni evalúa una técnica de IA/ML como componente sustantivo del estudio de ASD.</t>
        </is>
      </c>
      <c r="K160" s="43" t="n"/>
      <c r="L160" s="43" t="n"/>
      <c r="M160" s="98" t="n">
        <v>2026</v>
      </c>
      <c r="N160" s="41" t="inlineStr">
        <is>
          <t>Reflections on the Inclusive Co-Design Process of a Virtual Assistant for Individuals With Complex Care Needs: Mixed Methods Study</t>
        </is>
      </c>
      <c r="O160" s="43" t="inlineStr">
        <is>
          <t>Julia F E van Calis and Kirsten E Bevelander and Anneke W C van der Cruijsen and Jenneken Naaldenberg and Geraline L Leusink</t>
        </is>
      </c>
      <c r="P160" s="43" t="inlineStr">
        <is>
          <t>10.2196/81941</t>
        </is>
      </c>
      <c r="Q160" s="41" t="inlineStr">
        <is>
          <t>JMIR Human Factors</t>
        </is>
      </c>
      <c r="R160" s="43" t="inlineStr">
        <is>
          <t>article</t>
        </is>
      </c>
      <c r="S160" s="43" t="inlineStr">
        <is>
          <t>JMIR Publications Inc.</t>
        </is>
      </c>
      <c r="T160" s="43" t="inlineStr">
        <is>
          <t>https://doi.org/10.2196/81941</t>
        </is>
      </c>
      <c r="U160" s="41" t="str"/>
      <c r="V160" s="43" t="inlineStr">
        <is>
          <t>Background: The digitalization of society has transformed daily life and health care, offering opportunities for accessibility and independence for individuals with complex care needs. However, users with limited digital skills still experience challenges because the technologies do not to align with their needs. Inclusive research and design approaches can improve technology by actively involving end users and stakeholders. Objective: This study investigated the experiences of co-researchers with a mild intellectual disability or autism spectrum disorder and other key stakeholders over time regarding the inclusive design process for a digital tool for individuals with complex care needs that was developed in a transdisciplinary consortium. Methods: The project that was examined applied an inclusive design process to develop a sensitive virtual assistant using the Vision in Product Design method and the design thinking approach. Nine consortium members, including 3 co-researchers, participated in semistructured interviews and a group discussion about the inclusive design process after each of the project’s 5 work packages (WPs). This resulted in 31 interviews and 5 group discussions in total. Individual experiences were gathered during interviews, and group discussions facilitated collective reflection. During the interviews, an adapted questionnaire was used for each WP with Likert scales and open-ended questions. The data analysis was conducted using a thematic approach and descriptive statistics for the questionnaire data. Results: Quantitative findings from questionnaires were complemented with qualitative insights from interviews and group discussions, with results presented chronologically per WP. The qualitative analysis resulted in 3 main themes: project approach, collaborative dynamics, and co-design in practice. Project approach showed how the team adapted its inclusive collaboration through expectation management, structured processes, and accessible materials. Collaborative dynamics described how communication and support evolved and how inclusive design principles were applied in practice. Co-design in practice outlined co-researcher involvement and content adaptations across the 5 WPs, highlighting how experiential knowledge directly informed design decisions. These findings show that inclusive collaboration developed over time and contributed meaningfully to both process and content. Conclusions: This study shows that, to accommodate an inclusive research and design process, tensions between project efficiency and meaningful inclusion need to be addressed, underlining the importance of continuous coordination, collaboration, and flexibility in transdisciplinary settings. Further, applying a stepwise approach in inclusive collaborations supports coordination, continuous evaluation, and flexibility. Inclusive methods, like preparatory activities, clear role division, accessible materials, and iterative feedback, enabled active co-researcher participation. These methods contributed to a shift in ownership, allowing co-researchers to gain greater influence and co-shape both the development process and the content. The findings provide insights into how to enhance equity and relevance in inclusive technology design for individuals with complex care needs, such as individuals with a mild intellectual disability or autism spectrum disorder.</t>
        </is>
      </c>
      <c r="W160" s="43" t="inlineStr">
        <is>
          <t>title_abstract_plus_targeted_primary_source_verification</t>
        </is>
      </c>
      <c r="X160" s="43" t="inlineStr">
        <is>
          <t>doi:10.2196/81941</t>
        </is>
      </c>
      <c r="Y160" s="43">
        <f>COUNTIF($A$2:$A$431,A160)</f>
        <v/>
      </c>
      <c r="Z160" s="41">
        <f>IF(D160="Provisional include",IFERROR(IF(INDEX('Texto_completo_192'!$K$2:$K$193,MATCH(A160,'Texto_completo_192'!$A$2:$A$193,0))=0,"",INDEX('Texto_completo_192'!$K$2:$K$193,MATCH(A160,'Texto_completo_192'!$A$2:$A$193,0))),""),IF(D160="Excluded",J160,""))</f>
        <v/>
      </c>
      <c r="AA160" s="43">
        <f>IF(D160="Provisional include",IFERROR(IF(INDEX('Texto_completo_192'!$L$2:$L$193,MATCH(A160,'Texto_completo_192'!$A$2:$A$193,0))=0,"",INDEX('Texto_completo_192'!$L$2:$L$193,MATCH(A160,'Texto_completo_192'!$A$2:$A$193,0))),""),"")</f>
        <v/>
      </c>
      <c r="AB160" s="99">
        <f>IF(D160="Provisional include",IFERROR(IF(INDEX('Texto_completo_192'!$M$2:$M$193,MATCH(A160,'Texto_completo_192'!$A$2:$A$193,0))=0,"",INDEX('Texto_completo_192'!$M$2:$M$193,MATCH(A160,'Texto_completo_192'!$A$2:$A$193,0))),""),"")</f>
        <v/>
      </c>
    </row>
    <row r="161" ht="34" customHeight="1">
      <c r="A161" s="98" t="n">
        <v>160</v>
      </c>
      <c r="B161" s="43" t="inlineStr">
        <is>
          <t>include_after_title_abstract_screen</t>
        </is>
      </c>
      <c r="C161" s="41" t="inlineStr">
        <is>
          <t>Incluir provisionalmente</t>
        </is>
      </c>
      <c r="D161" s="43" t="inlineStr">
        <is>
          <t>Provisional include</t>
        </is>
      </c>
      <c r="E161" s="43" t="inlineStr">
        <is>
          <t>Sí</t>
        </is>
      </c>
      <c r="F161" s="43" t="inlineStr">
        <is>
          <t>Title/abstract screening</t>
        </is>
      </c>
      <c r="G161" s="41">
        <f>IF(D161="Provisional include",IFERROR(INDEX('Texto_completo_192'!$H$2:$H$193,MATCH(A161,'Texto_completo_192'!$A$2:$A$193,0)),"Not recorded"),IF(D161="Report not retrieved","Not retrieved","Not applicable"))</f>
        <v/>
      </c>
      <c r="H161" s="41">
        <f>IF(D161="Provisional include",IFERROR(INDEX('Texto_completo_192'!$J$2:$J$193,MATCH(A161,'Texto_completo_192'!$A$2:$A$193,0)),"Pending adjudication"),IF(D161="Report not retrieved","Report not retrieved","Not applicable"))</f>
        <v/>
      </c>
      <c r="I161" s="41" t="str"/>
      <c r="J161" s="41" t="inlineStr">
        <is>
          <t>Estudio primario o implementación/evaluación empírica de IA, aprendizaje automático o modelado computacional aplicado a ASD, riesgo, caracterización, apoyo o intervención.</t>
        </is>
      </c>
      <c r="K161" s="43" t="n"/>
      <c r="L161" s="43" t="n"/>
      <c r="M161" s="98" t="n">
        <v>2025</v>
      </c>
      <c r="N161" s="41" t="inlineStr">
        <is>
          <t>LLM-Assisted Annotation Framework for Cross Platform Analysis of Autism Online Communities: Implications for Parent Education and Digital Support (Preprint)</t>
        </is>
      </c>
      <c r="O161" s="43" t="inlineStr">
        <is>
          <t>Yifan Xu and Jianhao Ma and Yujia Hu and Yixue Liu and Yu Chen and Wei Feng and Changwei Zhang and Lei Zhang and Xuening Zhang and Ruochen Huang</t>
        </is>
      </c>
      <c r="P161" s="43" t="inlineStr">
        <is>
          <t>10.2196/85290</t>
        </is>
      </c>
      <c r="Q161" s="41" t="inlineStr">
        <is>
          <t>Journal of Medical Internet Research</t>
        </is>
      </c>
      <c r="R161" s="43" t="inlineStr">
        <is>
          <t>article</t>
        </is>
      </c>
      <c r="S161" s="43" t="inlineStr">
        <is>
          <t>JMIR Publications Inc.</t>
        </is>
      </c>
      <c r="T161" s="43" t="inlineStr">
        <is>
          <t>https://www.jmir.org/2026/1/e85290</t>
        </is>
      </c>
      <c r="U161" s="41" t="inlineStr">
        <is>
          <t>Verificado como artículo final Original Paper, publicado el 2026-07-10; la etiqueta Preprint de la exportación quedó obsoleta.</t>
        </is>
      </c>
      <c r="V161" s="43" t="n"/>
      <c r="W161" s="43" t="inlineStr">
        <is>
          <t>title_abstract_plus_targeted_primary_source_verification</t>
        </is>
      </c>
      <c r="X161" s="43" t="inlineStr">
        <is>
          <t>doi:10.2196/85290</t>
        </is>
      </c>
      <c r="Y161" s="43">
        <f>COUNTIF($A$2:$A$431,A161)</f>
        <v/>
      </c>
      <c r="Z161" s="41">
        <f>IF(D161="Provisional include",IFERROR(IF(INDEX('Texto_completo_192'!$K$2:$K$193,MATCH(A161,'Texto_completo_192'!$A$2:$A$193,0))=0,"",INDEX('Texto_completo_192'!$K$2:$K$193,MATCH(A161,'Texto_completo_192'!$A$2:$A$193,0))),""),IF(D161="Excluded",J161,""))</f>
        <v/>
      </c>
      <c r="AA161" s="43">
        <f>IF(D161="Provisional include",IFERROR(IF(INDEX('Texto_completo_192'!$L$2:$L$193,MATCH(A161,'Texto_completo_192'!$A$2:$A$193,0))=0,"",INDEX('Texto_completo_192'!$L$2:$L$193,MATCH(A161,'Texto_completo_192'!$A$2:$A$193,0))),""),"")</f>
        <v/>
      </c>
      <c r="AB161" s="99">
        <f>IF(D161="Provisional include",IFERROR(IF(INDEX('Texto_completo_192'!$M$2:$M$193,MATCH(A161,'Texto_completo_192'!$A$2:$A$193,0))=0,"",INDEX('Texto_completo_192'!$M$2:$M$193,MATCH(A161,'Texto_completo_192'!$A$2:$A$193,0))),""),"")</f>
        <v/>
      </c>
    </row>
    <row r="162" ht="34" customHeight="1">
      <c r="A162" s="98" t="n">
        <v>161</v>
      </c>
      <c r="B162" s="43" t="inlineStr">
        <is>
          <t>exclude_secondary_or_nonempirical_publication</t>
        </is>
      </c>
      <c r="C162" s="41" t="inlineStr">
        <is>
          <t>Excluir: publicación secundaria/no empírica</t>
        </is>
      </c>
      <c r="D162" s="43" t="inlineStr">
        <is>
          <t>Excluded</t>
        </is>
      </c>
      <c r="E162" s="43" t="inlineStr">
        <is>
          <t>No</t>
        </is>
      </c>
      <c r="F162" s="43" t="inlineStr">
        <is>
          <t>Title/abstract screening</t>
        </is>
      </c>
      <c r="G162" s="41">
        <f>IF(D162="Provisional include",IFERROR(INDEX('Texto_completo_192'!$H$2:$H$193,MATCH(A162,'Texto_completo_192'!$A$2:$A$193,0)),"Not recorded"),IF(D162="Report not retrieved","Not retrieved","Not applicable"))</f>
        <v/>
      </c>
      <c r="H162" s="41">
        <f>IF(D162="Provisional include",IFERROR(INDEX('Texto_completo_192'!$J$2:$J$193,MATCH(A162,'Texto_completo_192'!$A$2:$A$193,0)),"Pending adjudication"),IF(D162="Report not retrieved","Report not retrieved","Not applicable"))</f>
        <v/>
      </c>
      <c r="I162" s="41" t="str"/>
      <c r="J162" s="41" t="inlineStr">
        <is>
          <t>Revisión, metaanálisis, encuesta de literatura, protocolo, perspectiva, carta, editorial o capítulo de síntesis sin estudio primario elegible.</t>
        </is>
      </c>
      <c r="K162" s="43" t="n"/>
      <c r="L162" s="43" t="n"/>
      <c r="M162" s="98" t="n">
        <v>2026</v>
      </c>
      <c r="N162" s="41" t="inlineStr">
        <is>
          <t>Causal Discovery in Observational Medical Research: Scoping Review</t>
        </is>
      </c>
      <c r="O162" s="43" t="inlineStr">
        <is>
          <t>Zuting Liu and Tian Luo and Hailin Ma and Jiali Mo and Xia Yang and Zhenglong Huang and Jingkun Li and Jie Kuang</t>
        </is>
      </c>
      <c r="P162" s="43" t="inlineStr">
        <is>
          <t>10.2196/82499</t>
        </is>
      </c>
      <c r="Q162" s="41" t="inlineStr">
        <is>
          <t>JMIR Medical Informatics</t>
        </is>
      </c>
      <c r="R162" s="43" t="inlineStr">
        <is>
          <t>article</t>
        </is>
      </c>
      <c r="S162" s="43" t="inlineStr">
        <is>
          <t>JMIR Publications Inc.</t>
        </is>
      </c>
      <c r="T162" s="43" t="inlineStr">
        <is>
          <t>https://doi.org/10.2196/82499</t>
        </is>
      </c>
      <c r="U162" s="41" t="str"/>
      <c r="V162" s="43" t="inlineStr">
        <is>
          <t>Background: Observational data are fundamental to medical research but present formidable challenges for causal inference. Machine learning–based causal discovery algorithms have emerged as a promising solution to identify causal structures directly from such data. However, the current literature is skewed toward theoretical and methodological innovations, with a critical gap in systematic assessments of performance in medical research settings and a lack of practical guidance for clinicians and researchers on selecting and applying these algorithms in specific medical contexts. Objective: This study aimed to systematically map and synthesize the application of causal discovery methods in observational medical research, detailing the methodologies used, their application domains, the robustness of the findings, and the practical challenges encountered. Methods: Following the PRISMA-ScR (Preferred Reporting Items for Systematic Reviews and Meta-Analyses Extension for Scoping Reviews) guidelines, we conducted a systematic search of Scopus, Web of Science, PubMed, MEDLINE, Embase, and CINAHL from inception to May 2025. We included studies that applied any causal discovery algorithms within a medical research context, encompassing both analyses of real-world observational data and method-validation studies using synthetic or benchmark datasets with a clear medical focus. Purely methodological papers and studies based solely on experimental data were excluded. Data were extracted and synthesized using a descriptive analysis focused on study characteristics, algorithm types, application domains, reported numerical results, and implementation challenges. Results: Out of 2296 identified publications, 72 (3.1%) met the inclusion criteria. Our synthesis revealed three key themes. The first theme was methodological landscape, where constraint-based algorithms were the most prevalent (38/72, 52.8%), with the fast causal inference (10/72, 13.9%) and Peter-Clark algorithms (9/72, 12.5%) being most common. Score-based (19/72, 26.4%) and hybrid (14/72, 19.4%) methods also represented significant and growing segments (methods were not mutually exclusive). The second theme was application domains and findings, where the majority of studies (54/72, 75%) were in clinical research, with a strong focus on mental health (19/72, 26.4%; eg, identifying symptom networks in schizophrenia and posttraumatic stress disorder) and chronic diseases (19/72, 26.4%; eg, elucidating progression pathways in Alzheimer and diabetes). Etiological research was the primary objective (28/72, 38.9%). Public health applications (18/72, 25%) frequently assessed the causal impacts of behavioral interventions. The third theme was implementation challenges and innovations, where common challenges included pervasive unmeasured confounding, limited sample sizes (noted in more than 20% of studies), and reliance on unvalidated causal assumptions. Emerging innovations focused on longitudinal data frameworks and the integration of multimodal data sources to strengthen causal claims. Conclusions: This review underscores the growing application of causal discovery algorithms in medical research while also highlighting challenges such as the lack of standardized validation frameworks and persistent confounding. Future efforts must focus on developing evaluation standards and fostering interdisciplinary collaboration to translate these powerful computational techniques into reliable tools for medical research and practice.</t>
        </is>
      </c>
      <c r="W162" s="43" t="inlineStr">
        <is>
          <t>title_abstract_plus_targeted_primary_source_verification</t>
        </is>
      </c>
      <c r="X162" s="43" t="inlineStr">
        <is>
          <t>doi:10.2196/82499</t>
        </is>
      </c>
      <c r="Y162" s="43">
        <f>COUNTIF($A$2:$A$431,A162)</f>
        <v/>
      </c>
      <c r="Z162" s="41">
        <f>IF(D162="Provisional include",IFERROR(IF(INDEX('Texto_completo_192'!$K$2:$K$193,MATCH(A162,'Texto_completo_192'!$A$2:$A$193,0))=0,"",INDEX('Texto_completo_192'!$K$2:$K$193,MATCH(A162,'Texto_completo_192'!$A$2:$A$193,0))),""),IF(D162="Excluded",J162,""))</f>
        <v/>
      </c>
      <c r="AA162" s="43">
        <f>IF(D162="Provisional include",IFERROR(IF(INDEX('Texto_completo_192'!$L$2:$L$193,MATCH(A162,'Texto_completo_192'!$A$2:$A$193,0))=0,"",INDEX('Texto_completo_192'!$L$2:$L$193,MATCH(A162,'Texto_completo_192'!$A$2:$A$193,0))),""),"")</f>
        <v/>
      </c>
      <c r="AB162" s="99">
        <f>IF(D162="Provisional include",IFERROR(IF(INDEX('Texto_completo_192'!$M$2:$M$193,MATCH(A162,'Texto_completo_192'!$A$2:$A$193,0))=0,"",INDEX('Texto_completo_192'!$M$2:$M$193,MATCH(A162,'Texto_completo_192'!$A$2:$A$193,0))),""),"")</f>
        <v/>
      </c>
    </row>
    <row r="163" ht="34" customHeight="1">
      <c r="A163" s="98" t="n">
        <v>162</v>
      </c>
      <c r="B163" s="43" t="inlineStr">
        <is>
          <t>include_after_title_abstract_screen</t>
        </is>
      </c>
      <c r="C163" s="41" t="inlineStr">
        <is>
          <t>Incluir provisionalmente</t>
        </is>
      </c>
      <c r="D163" s="43" t="inlineStr">
        <is>
          <t>Provisional include</t>
        </is>
      </c>
      <c r="E163" s="43" t="inlineStr">
        <is>
          <t>Sí</t>
        </is>
      </c>
      <c r="F163" s="43" t="inlineStr">
        <is>
          <t>Title/abstract screening</t>
        </is>
      </c>
      <c r="G163" s="41">
        <f>IF(D163="Provisional include",IFERROR(INDEX('Texto_completo_192'!$H$2:$H$193,MATCH(A163,'Texto_completo_192'!$A$2:$A$193,0)),"Not recorded"),IF(D163="Report not retrieved","Not retrieved","Not applicable"))</f>
        <v/>
      </c>
      <c r="H163" s="41">
        <f>IF(D163="Provisional include",IFERROR(INDEX('Texto_completo_192'!$J$2:$J$193,MATCH(A163,'Texto_completo_192'!$A$2:$A$193,0)),"Pending adjudication"),IF(D163="Report not retrieved","Report not retrieved","Not applicable"))</f>
        <v/>
      </c>
      <c r="I163" s="41" t="str"/>
      <c r="J163" s="41" t="inlineStr">
        <is>
          <t>Estudio primario o implementación/evaluación empírica de IA, aprendizaje automático o modelado computacional aplicado a ASD, riesgo, caracterización, apoyo o intervención.</t>
        </is>
      </c>
      <c r="K163" s="43" t="n"/>
      <c r="L163" s="43" t="n"/>
      <c r="M163" s="98" t="n">
        <v>2026</v>
      </c>
      <c r="N163" s="41" t="inlineStr">
        <is>
          <t>EMLF-Net: A multi-level feature fusion network based on autism EEG signals for autism spectrum disorder classification</t>
        </is>
      </c>
      <c r="O163" s="43" t="inlineStr">
        <is>
          <t>Lijuan Shi and Lintao Ma and Jian Zhao and Haiyan Wang and Zhejun Kuang and Qiulei Han and Lei Sun</t>
        </is>
      </c>
      <c r="P163" s="43" t="inlineStr">
        <is>
          <t>10.1016/j.bspc.2025.109180</t>
        </is>
      </c>
      <c r="Q163" s="41" t="inlineStr">
        <is>
          <t>Biomedical Signal Processing and Control</t>
        </is>
      </c>
      <c r="R163" s="43" t="inlineStr">
        <is>
          <t>article</t>
        </is>
      </c>
      <c r="S163" s="43" t="inlineStr">
        <is>
          <t>Elsevier Ltd</t>
        </is>
      </c>
      <c r="T163" s="43" t="inlineStr">
        <is>
          <t>https://www.sciencedirect.com/science/article/pii/S174680942501691X</t>
        </is>
      </c>
      <c r="U163" s="41" t="str"/>
      <c r="V163" s="43" t="inlineStr">
        <is>
          <t>Autism spectrum disorder (ASD) is a neurodevelopmental disorder that affects social interaction and communication skills. Early diagnosis is crucial for effective intervention. Although machine learning technology can assist automatic feature extraction, its efficiency is limited. Although deep learning improves the efficiency of feature extraction, it is easy to lose important low-level feature information in the feature fusion process, and the integration of time-temporal features needs to be improved. To solve the above problems, this study proposes a multi-level feature fusion network (EMLF-Net) that fuses time domain and frequency domain features for end-to-end recognition of autism EEG signals. The network is based on a two-stream parallel structure, and a Hierarchical Domain Fusion and Refinement Model (HDFR) is built to effectively fuse the time domain and frequency domain features. The Differential Fusion Block (DFB) module was designed to separate the unique and shared features in time domain and frequency domain, and the Orthogonal Fusion Block (OFB) module was used to realize the fusion of multi-level features. Experiments on KAU dataset show that EMLF-Net achieves 99.20% and 92.09% accuracy on subject-dependent and subject-independent, respectively. Brain topography analysis and t-SNE visualization further reveal that time domain and frequency domain features capture distinct channel importance in different experiments, which provides a basis for individualized and universal diagnosis.</t>
        </is>
      </c>
      <c r="W163" s="43" t="inlineStr">
        <is>
          <t>title_abstract_plus_targeted_primary_source_verification</t>
        </is>
      </c>
      <c r="X163" s="43" t="inlineStr">
        <is>
          <t>doi:10.1016/j.bspc.2025.109180</t>
        </is>
      </c>
      <c r="Y163" s="43">
        <f>COUNTIF($A$2:$A$431,A163)</f>
        <v/>
      </c>
      <c r="Z163" s="41">
        <f>IF(D163="Provisional include",IFERROR(IF(INDEX('Texto_completo_192'!$K$2:$K$193,MATCH(A163,'Texto_completo_192'!$A$2:$A$193,0))=0,"",INDEX('Texto_completo_192'!$K$2:$K$193,MATCH(A163,'Texto_completo_192'!$A$2:$A$193,0))),""),IF(D163="Excluded",J163,""))</f>
        <v/>
      </c>
      <c r="AA163" s="43">
        <f>IF(D163="Provisional include",IFERROR(IF(INDEX('Texto_completo_192'!$L$2:$L$193,MATCH(A163,'Texto_completo_192'!$A$2:$A$193,0))=0,"",INDEX('Texto_completo_192'!$L$2:$L$193,MATCH(A163,'Texto_completo_192'!$A$2:$A$193,0))),""),"")</f>
        <v/>
      </c>
      <c r="AB163" s="99">
        <f>IF(D163="Provisional include",IFERROR(IF(INDEX('Texto_completo_192'!$M$2:$M$193,MATCH(A163,'Texto_completo_192'!$A$2:$A$193,0))=0,"",INDEX('Texto_completo_192'!$M$2:$M$193,MATCH(A163,'Texto_completo_192'!$A$2:$A$193,0))),""),"")</f>
        <v/>
      </c>
    </row>
    <row r="164" ht="34" customHeight="1">
      <c r="A164" s="98" t="n">
        <v>163</v>
      </c>
      <c r="B164" s="43" t="inlineStr">
        <is>
          <t>exclude_secondary_or_nonempirical_publication</t>
        </is>
      </c>
      <c r="C164" s="41" t="inlineStr">
        <is>
          <t>Excluir: publicación secundaria/no empírica</t>
        </is>
      </c>
      <c r="D164" s="43" t="inlineStr">
        <is>
          <t>Excluded</t>
        </is>
      </c>
      <c r="E164" s="43" t="inlineStr">
        <is>
          <t>No</t>
        </is>
      </c>
      <c r="F164" s="43" t="inlineStr">
        <is>
          <t>Title/abstract screening</t>
        </is>
      </c>
      <c r="G164" s="41">
        <f>IF(D164="Provisional include",IFERROR(INDEX('Texto_completo_192'!$H$2:$H$193,MATCH(A164,'Texto_completo_192'!$A$2:$A$193,0)),"Not recorded"),IF(D164="Report not retrieved","Not retrieved","Not applicable"))</f>
        <v/>
      </c>
      <c r="H164" s="41">
        <f>IF(D164="Provisional include",IFERROR(INDEX('Texto_completo_192'!$J$2:$J$193,MATCH(A164,'Texto_completo_192'!$A$2:$A$193,0)),"Pending adjudication"),IF(D164="Report not retrieved","Report not retrieved","Not applicable"))</f>
        <v/>
      </c>
      <c r="I164" s="41" t="str"/>
      <c r="J164" s="41" t="inlineStr">
        <is>
          <t>Revisión, metaanálisis, encuesta de literatura, protocolo, perspectiva, carta, editorial o capítulo de síntesis sin estudio primario elegible.</t>
        </is>
      </c>
      <c r="K164" s="43" t="n"/>
      <c r="L164" s="43" t="n"/>
      <c r="M164" s="98" t="n">
        <v>2026</v>
      </c>
      <c r="N164" s="41" t="inlineStr">
        <is>
          <t>Effects of Virtual Reality–Based Physical Exercise Interventions on Behavioral, Executive Function, and Motor Outcomes in Children and Adolescents With Autism Spectrum Disorder: A Systematic Review and Meta-Analysis (Preprint)</t>
        </is>
      </c>
      <c r="O164" s="43" t="inlineStr">
        <is>
          <t>Yaxiang Jia and Kai Qi and Kelong Cai and Ye Mao and Hui Guo and Qiyi Wang and Aiguo Chen</t>
        </is>
      </c>
      <c r="P164" s="43" t="inlineStr">
        <is>
          <t>10.2196/98579</t>
        </is>
      </c>
      <c r="Q164" s="41" t="inlineStr">
        <is>
          <t>Journal of Medical Internet Research</t>
        </is>
      </c>
      <c r="R164" s="43" t="inlineStr">
        <is>
          <t>article</t>
        </is>
      </c>
      <c r="S164" s="43" t="inlineStr">
        <is>
          <t>JMIR Publications Inc.</t>
        </is>
      </c>
      <c r="T164" s="43" t="inlineStr">
        <is>
          <t>https://doi.org/10.2196/98579</t>
        </is>
      </c>
      <c r="U164" s="41" t="str"/>
      <c r="V164" s="43" t="n"/>
      <c r="W164" s="43" t="inlineStr">
        <is>
          <t>title_abstract_plus_targeted_primary_source_verification</t>
        </is>
      </c>
      <c r="X164" s="43" t="inlineStr">
        <is>
          <t>doi:10.2196/98579</t>
        </is>
      </c>
      <c r="Y164" s="43">
        <f>COUNTIF($A$2:$A$431,A164)</f>
        <v/>
      </c>
      <c r="Z164" s="41">
        <f>IF(D164="Provisional include",IFERROR(IF(INDEX('Texto_completo_192'!$K$2:$K$193,MATCH(A164,'Texto_completo_192'!$A$2:$A$193,0))=0,"",INDEX('Texto_completo_192'!$K$2:$K$193,MATCH(A164,'Texto_completo_192'!$A$2:$A$193,0))),""),IF(D164="Excluded",J164,""))</f>
        <v/>
      </c>
      <c r="AA164" s="43">
        <f>IF(D164="Provisional include",IFERROR(IF(INDEX('Texto_completo_192'!$L$2:$L$193,MATCH(A164,'Texto_completo_192'!$A$2:$A$193,0))=0,"",INDEX('Texto_completo_192'!$L$2:$L$193,MATCH(A164,'Texto_completo_192'!$A$2:$A$193,0))),""),"")</f>
        <v/>
      </c>
      <c r="AB164" s="99">
        <f>IF(D164="Provisional include",IFERROR(IF(INDEX('Texto_completo_192'!$M$2:$M$193,MATCH(A164,'Texto_completo_192'!$A$2:$A$193,0))=0,"",INDEX('Texto_completo_192'!$M$2:$M$193,MATCH(A164,'Texto_completo_192'!$A$2:$A$193,0))),""),"")</f>
        <v/>
      </c>
    </row>
    <row r="165" ht="34" customHeight="1">
      <c r="A165" s="98" t="n">
        <v>164</v>
      </c>
      <c r="B165" s="43" t="inlineStr">
        <is>
          <t>exclude_no_qualifying_ai_application</t>
        </is>
      </c>
      <c r="C165" s="41" t="inlineStr">
        <is>
          <t>Excluir: sin aplicación de IA elegible</t>
        </is>
      </c>
      <c r="D165" s="43" t="inlineStr">
        <is>
          <t>Excluded</t>
        </is>
      </c>
      <c r="E165" s="43" t="inlineStr">
        <is>
          <t>No</t>
        </is>
      </c>
      <c r="F165" s="43" t="inlineStr">
        <is>
          <t>Title/abstract screening</t>
        </is>
      </c>
      <c r="G165" s="41">
        <f>IF(D165="Provisional include",IFERROR(INDEX('Texto_completo_192'!$H$2:$H$193,MATCH(A165,'Texto_completo_192'!$A$2:$A$193,0)),"Not recorded"),IF(D165="Report not retrieved","Not retrieved","Not applicable"))</f>
        <v/>
      </c>
      <c r="H165" s="41">
        <f>IF(D165="Provisional include",IFERROR(INDEX('Texto_completo_192'!$J$2:$J$193,MATCH(A165,'Texto_completo_192'!$A$2:$A$193,0)),"Pending adjudication"),IF(D165="Report not retrieved","Report not retrieved","Not applicable"))</f>
        <v/>
      </c>
      <c r="I165" s="41" t="str"/>
      <c r="J165" s="41" t="inlineStr">
        <is>
          <t>El trabajo no implementa ni evalúa una técnica de IA/ML como componente sustantivo del estudio de ASD.</t>
        </is>
      </c>
      <c r="K165" s="43" t="n"/>
      <c r="L165" s="43" t="n"/>
      <c r="M165" s="98" t="n">
        <v>2026</v>
      </c>
      <c r="N165" s="41" t="inlineStr">
        <is>
          <t>Rising to the Challenge of Early Screening in Primary Health Care Through the Web Italian Network for Autism Spectrum Disorder (Win4ASD) in the Pediatric Population: Retrospective Observational Study</t>
        </is>
      </c>
      <c r="O165" s="43" t="inlineStr">
        <is>
          <t>Noemi Buo and Eleonora Rosi and Silvia Busti Ceccarelli and Mariarosa Ferrario and Valerio Maiorca and Erika Morandi and Nicole Viganó and Ivan Limosani and Laura Falcone and Massimo Molteni and Paola Colombo</t>
        </is>
      </c>
      <c r="P165" s="43" t="inlineStr">
        <is>
          <t>10.2196/74302</t>
        </is>
      </c>
      <c r="Q165" s="41" t="inlineStr">
        <is>
          <t>Journal of Medical Internet Research</t>
        </is>
      </c>
      <c r="R165" s="43" t="inlineStr">
        <is>
          <t>article</t>
        </is>
      </c>
      <c r="S165" s="43" t="inlineStr">
        <is>
          <t>JMIR Publications Inc.</t>
        </is>
      </c>
      <c r="T165" s="43" t="inlineStr">
        <is>
          <t>https://doi.org/10.2196/74302</t>
        </is>
      </c>
      <c r="U165" s="41" t="str"/>
      <c r="V165" s="43" t="inlineStr">
        <is>
          <t>Background: Early identification of autism spectrum disorder (ASD) and neurodevelopmental disorders is a key element in the ability to intervene early and improve children’s outcomes. The American Academy of Pediatrics recommends routine autism screening for children aged 18 to 24 months. Telemedicine (health care services delivered remotely using digital technologies) is a valuable tool in supporting this objective. As highlighted in the literature, telemedicine increases the availability of treatment, reduces diagnostic waiting times, and supports the monitoring of neurodevelopmental disorders. The Web Italian Network for Autism Spectrum Disorder (Win4ASD) platform is a telemedicine-based screening tool designed to detect ASD early within the pediatric health care system in Italy. Objective: This study investigated the integration of the Win4ASD platform into the Italian National Health Service, providing a detailed account of its operational features and use patterns among family pediatricians. It further examined the platform’s contribution to reinforcing preventive health care strategies and enhancing coordination across child health services. Finally, through a retrospective observational analysis, this study evaluated the clinical effectiveness of Win4ASD in facilitating the early detection of ASD and improving screening outcomes. Methods: The Win4ASD platform, which is active in the Lombardy region, helps family pediatricians screen toddlers for autism at an early age (18-24 months) using the Checklist for Autism in Toddlers. Furthermore, children identified as at risk are referred for further diagnostic evaluation to the local specialized autism unit—a mental health specialist team comprising child neuropsychiatrists, psychologists, and developmental therapists. This platform, which created an integrated network for early identification of autism, ensures rapid access to diagnostic and therapeutic services. This study analyzed data collected from the platform between January 2022 and September 2024 to assess family pediatricians’ commitment and effectiveness in identifying children at risk of autism using descriptive analyses performed in SPSS. Results: The first key finding was the commitment of family pediatricians from the Regional Public Health Services in Lombardy to use the platform. In total, 72.5% (909/1253) of all family pediatricians working for the Regional Public Health Services actively used the platform. The platform enabled the screening of 58,419 infants from the general population in Lombardy, of whom 596 (1%) were identified as “at risk” and referred for fast-track diagnostic evaluation, which is consistent with global prevalence rates. In addition, diagnostic outcomes from a subsample are presented, showing the effectiveness of the platform in facilitating the early diagnosis of neurodevelopmental disorders. Conclusions: Early identification of risk and timely intervention can prevent the progressive development of behavioral atypicalities, have a significant impact on the quality of life of the child and their family, and allow for a reduction in health care costs and a consequent improvement in the organization of the health care system.</t>
        </is>
      </c>
      <c r="W165" s="43" t="inlineStr">
        <is>
          <t>title_abstract_plus_targeted_primary_source_verification</t>
        </is>
      </c>
      <c r="X165" s="43" t="inlineStr">
        <is>
          <t>doi:10.2196/74302</t>
        </is>
      </c>
      <c r="Y165" s="43">
        <f>COUNTIF($A$2:$A$431,A165)</f>
        <v/>
      </c>
      <c r="Z165" s="41">
        <f>IF(D165="Provisional include",IFERROR(IF(INDEX('Texto_completo_192'!$K$2:$K$193,MATCH(A165,'Texto_completo_192'!$A$2:$A$193,0))=0,"",INDEX('Texto_completo_192'!$K$2:$K$193,MATCH(A165,'Texto_completo_192'!$A$2:$A$193,0))),""),IF(D165="Excluded",J165,""))</f>
        <v/>
      </c>
      <c r="AA165" s="43">
        <f>IF(D165="Provisional include",IFERROR(IF(INDEX('Texto_completo_192'!$L$2:$L$193,MATCH(A165,'Texto_completo_192'!$A$2:$A$193,0))=0,"",INDEX('Texto_completo_192'!$L$2:$L$193,MATCH(A165,'Texto_completo_192'!$A$2:$A$193,0))),""),"")</f>
        <v/>
      </c>
      <c r="AB165" s="99">
        <f>IF(D165="Provisional include",IFERROR(IF(INDEX('Texto_completo_192'!$M$2:$M$193,MATCH(A165,'Texto_completo_192'!$A$2:$A$193,0))=0,"",INDEX('Texto_completo_192'!$M$2:$M$193,MATCH(A165,'Texto_completo_192'!$A$2:$A$193,0))),""),"")</f>
        <v/>
      </c>
    </row>
    <row r="166" ht="34" customHeight="1">
      <c r="A166" s="98" t="n">
        <v>165</v>
      </c>
      <c r="B166" s="43" t="inlineStr">
        <is>
          <t>exclude_secondary_or_nonempirical_publication</t>
        </is>
      </c>
      <c r="C166" s="41" t="inlineStr">
        <is>
          <t>Excluir: publicación secundaria/no empírica</t>
        </is>
      </c>
      <c r="D166" s="43" t="inlineStr">
        <is>
          <t>Excluded</t>
        </is>
      </c>
      <c r="E166" s="43" t="inlineStr">
        <is>
          <t>No</t>
        </is>
      </c>
      <c r="F166" s="43" t="inlineStr">
        <is>
          <t>Title/abstract screening</t>
        </is>
      </c>
      <c r="G166" s="41">
        <f>IF(D166="Provisional include",IFERROR(INDEX('Texto_completo_192'!$H$2:$H$193,MATCH(A166,'Texto_completo_192'!$A$2:$A$193,0)),"Not recorded"),IF(D166="Report not retrieved","Not retrieved","Not applicable"))</f>
        <v/>
      </c>
      <c r="H166" s="41">
        <f>IF(D166="Provisional include",IFERROR(INDEX('Texto_completo_192'!$J$2:$J$193,MATCH(A166,'Texto_completo_192'!$A$2:$A$193,0)),"Pending adjudication"),IF(D166="Report not retrieved","Report not retrieved","Not applicable"))</f>
        <v/>
      </c>
      <c r="I166" s="41" t="str"/>
      <c r="J166" s="41" t="inlineStr">
        <is>
          <t>Revisión, metaanálisis, encuesta de literatura, protocolo, perspectiva, carta, editorial o capítulo de síntesis sin estudio primario elegible.</t>
        </is>
      </c>
      <c r="K166" s="43" t="n"/>
      <c r="L166" s="43" t="n"/>
      <c r="M166" s="98" t="n">
        <v>2026</v>
      </c>
      <c r="N166" s="41" t="inlineStr">
        <is>
          <t>Bridging gaps in early autism detection: A global perspective on AI-enhanced M-CHAT-R screening</t>
        </is>
      </c>
      <c r="O166" s="43" t="inlineStr">
        <is>
          <t>Ajeng Ayu Widiastuti and Ronal Surya Aditya and Ayu Dyah Hapsari and Dimas Arif Dewantoro and Eva Meizara Puspita Dewi</t>
        </is>
      </c>
      <c r="P166" s="43" t="inlineStr">
        <is>
          <t>10.1016/j.psychres.2025.116893</t>
        </is>
      </c>
      <c r="Q166" s="41" t="inlineStr">
        <is>
          <t>Psychiatry Research</t>
        </is>
      </c>
      <c r="R166" s="43" t="inlineStr">
        <is>
          <t>article</t>
        </is>
      </c>
      <c r="S166" s="43" t="inlineStr">
        <is>
          <t>Elsevier Ireland Ltd</t>
        </is>
      </c>
      <c r="T166" s="43" t="inlineStr">
        <is>
          <t>https://www.sciencedirect.com/science/article/pii/S0165178125005384</t>
        </is>
      </c>
      <c r="U166" s="41" t="str"/>
      <c r="V166" s="43" t="n"/>
      <c r="W166" s="43" t="inlineStr">
        <is>
          <t>title_abstract_plus_targeted_primary_source_verification</t>
        </is>
      </c>
      <c r="X166" s="43" t="inlineStr">
        <is>
          <t>doi:10.1016/j.psychres.2025.116893</t>
        </is>
      </c>
      <c r="Y166" s="43">
        <f>COUNTIF($A$2:$A$431,A166)</f>
        <v/>
      </c>
      <c r="Z166" s="41">
        <f>IF(D166="Provisional include",IFERROR(IF(INDEX('Texto_completo_192'!$K$2:$K$193,MATCH(A166,'Texto_completo_192'!$A$2:$A$193,0))=0,"",INDEX('Texto_completo_192'!$K$2:$K$193,MATCH(A166,'Texto_completo_192'!$A$2:$A$193,0))),""),IF(D166="Excluded",J166,""))</f>
        <v/>
      </c>
      <c r="AA166" s="43">
        <f>IF(D166="Provisional include",IFERROR(IF(INDEX('Texto_completo_192'!$L$2:$L$193,MATCH(A166,'Texto_completo_192'!$A$2:$A$193,0))=0,"",INDEX('Texto_completo_192'!$L$2:$L$193,MATCH(A166,'Texto_completo_192'!$A$2:$A$193,0))),""),"")</f>
        <v/>
      </c>
      <c r="AB166" s="99">
        <f>IF(D166="Provisional include",IFERROR(IF(INDEX('Texto_completo_192'!$M$2:$M$193,MATCH(A166,'Texto_completo_192'!$A$2:$A$193,0))=0,"",INDEX('Texto_completo_192'!$M$2:$M$193,MATCH(A166,'Texto_completo_192'!$A$2:$A$193,0))),""),"")</f>
        <v/>
      </c>
    </row>
    <row r="167" ht="34" customHeight="1">
      <c r="A167" s="98" t="n">
        <v>166</v>
      </c>
      <c r="B167" s="43" t="inlineStr">
        <is>
          <t>exclude_no_qualifying_ai_application</t>
        </is>
      </c>
      <c r="C167" s="41" t="inlineStr">
        <is>
          <t>Excluir: sin aplicación de IA elegible</t>
        </is>
      </c>
      <c r="D167" s="43" t="inlineStr">
        <is>
          <t>Excluded</t>
        </is>
      </c>
      <c r="E167" s="43" t="inlineStr">
        <is>
          <t>No</t>
        </is>
      </c>
      <c r="F167" s="43" t="inlineStr">
        <is>
          <t>Title/abstract screening</t>
        </is>
      </c>
      <c r="G167" s="41">
        <f>IF(D167="Provisional include",IFERROR(INDEX('Texto_completo_192'!$H$2:$H$193,MATCH(A167,'Texto_completo_192'!$A$2:$A$193,0)),"Not recorded"),IF(D167="Report not retrieved","Not retrieved","Not applicable"))</f>
        <v/>
      </c>
      <c r="H167" s="41">
        <f>IF(D167="Provisional include",IFERROR(INDEX('Texto_completo_192'!$J$2:$J$193,MATCH(A167,'Texto_completo_192'!$A$2:$A$193,0)),"Pending adjudication"),IF(D167="Report not retrieved","Report not retrieved","Not applicable"))</f>
        <v/>
      </c>
      <c r="I167" s="41" t="str"/>
      <c r="J167" s="41" t="inlineStr">
        <is>
          <t>El trabajo no implementa ni evalúa una técnica de IA/ML como componente sustantivo del estudio de ASD.</t>
        </is>
      </c>
      <c r="K167" s="43" t="n"/>
      <c r="L167" s="43" t="n"/>
      <c r="M167" s="98" t="n">
        <v>2026</v>
      </c>
      <c r="N167" s="41" t="inlineStr">
        <is>
          <t>Feasibility and Acceptability of AI-Powered Tools for Early Autism Screening in Egypt: Semistructured Focus Group Study</t>
        </is>
      </c>
      <c r="O167" s="43" t="inlineStr">
        <is>
          <t>Pratheepan Yogarajah and Ammal M Metwally and Priyanka Chaurasia and Ghada A Elshaarawy and Shereen M El Khateeb and Engy A Ashaat and Amal Elsaeid and Nahed A Elghareeb and Amira S ElRifay</t>
        </is>
      </c>
      <c r="P167" s="43" t="inlineStr">
        <is>
          <t>10.2196/82564</t>
        </is>
      </c>
      <c r="Q167" s="41" t="inlineStr">
        <is>
          <t>Journal of Medical Internet Research</t>
        </is>
      </c>
      <c r="R167" s="43" t="inlineStr">
        <is>
          <t>article</t>
        </is>
      </c>
      <c r="S167" s="43" t="inlineStr">
        <is>
          <t>JMIR Publications Inc.</t>
        </is>
      </c>
      <c r="T167" s="43" t="inlineStr">
        <is>
          <t>https://doi.org/10.2196/82564</t>
        </is>
      </c>
      <c r="U167" s="41" t="str"/>
      <c r="V167" s="43" t="inlineStr">
        <is>
          <t>Background: Autism spectrum disorder (ASD) is often underdiagnosed in low- and middle-income countries due to limited specialist access, sociocultural stigma, and fragmented screening systems. Artificial intelligence (AI)–powered screening tools may improve early detection by enabling low-cost, accessible assessments. However, adoption depends on stakeholder trust, ethical safeguards, and alignment with local health system capacities. Objective: This study explored the feasibility, acceptability, and perceived ethical and practical enablers and barriers to implementing AI-powered tools for early ASD screening in Egypt, with attention to urban–rural disparities and integration into existing care pathways. Methods: We used a qualitative design with semistructured focus group discussions with 49 participants (21 parents of children with ASD and 28 health care professionals) recruited from urban and rural governorates. Discussions were audio-recorded, transcribed verbatim, and analyzed using Braun and Clarke’s reflexive thematic analysis, supported by NVivo software (Lumivero). Methodological integrity was ensured through reflexivity, triangulation, and peer debriefing. Thematic saturation was monitored across groups, and participant diversity was prioritized across contexts. Results: Five themes emerged: (1) AI as a supportive tool rather than a replacement for clinicians, emphasizing scalability and assistance for nonspecialists; (2) the need for cultural and contextual adaptation to ensure local relevance; (3) privacy, trust, and transparency concerns, including data security, consent, and algorithmic opacity; (4) reducing diagnostic inequities by addressing urban–rural disparities and strengthening community-based deployment; and (5) the preference for hybrid AI–human models, with conditions for adoption including cultural sensitivity, human oversight, and digital literacy support. Counts (n/N) of parents and health care professionals contributing to each theme were used descriptively as indicators of pattern salience rather than as statistical estimates of prevalence. Participants expressed cautious optimism, with parents emphasizing accessibility and speed, while health care professionals highlighted concerns about reliability, cultural adaptation, and data governance. Conclusions: AI-powered ASD screening has potential to advance equitable early detection in underserved areas. Adoption requires transparent data governance, integration into hybrid human–AI models, culturally adaptive design, and targeted digital literacy initiatives. These findings provide an evidence-based roadmap for policymakers, technologists, and health system leaders to implement AI screening tools that are ethically sound, contextually relevant, and equity-focused.</t>
        </is>
      </c>
      <c r="W167" s="43" t="inlineStr">
        <is>
          <t>title_abstract_plus_targeted_primary_source_verification</t>
        </is>
      </c>
      <c r="X167" s="43" t="inlineStr">
        <is>
          <t>doi:10.2196/82564</t>
        </is>
      </c>
      <c r="Y167" s="43">
        <f>COUNTIF($A$2:$A$431,A167)</f>
        <v/>
      </c>
      <c r="Z167" s="41">
        <f>IF(D167="Provisional include",IFERROR(IF(INDEX('Texto_completo_192'!$K$2:$K$193,MATCH(A167,'Texto_completo_192'!$A$2:$A$193,0))=0,"",INDEX('Texto_completo_192'!$K$2:$K$193,MATCH(A167,'Texto_completo_192'!$A$2:$A$193,0))),""),IF(D167="Excluded",J167,""))</f>
        <v/>
      </c>
      <c r="AA167" s="43">
        <f>IF(D167="Provisional include",IFERROR(IF(INDEX('Texto_completo_192'!$L$2:$L$193,MATCH(A167,'Texto_completo_192'!$A$2:$A$193,0))=0,"",INDEX('Texto_completo_192'!$L$2:$L$193,MATCH(A167,'Texto_completo_192'!$A$2:$A$193,0))),""),"")</f>
        <v/>
      </c>
      <c r="AB167" s="99">
        <f>IF(D167="Provisional include",IFERROR(IF(INDEX('Texto_completo_192'!$M$2:$M$193,MATCH(A167,'Texto_completo_192'!$A$2:$A$193,0))=0,"",INDEX('Texto_completo_192'!$M$2:$M$193,MATCH(A167,'Texto_completo_192'!$A$2:$A$193,0))),""),"")</f>
        <v/>
      </c>
    </row>
    <row r="168" ht="34" customHeight="1">
      <c r="A168" s="98" t="n">
        <v>167</v>
      </c>
      <c r="B168" s="43" t="inlineStr">
        <is>
          <t>exclude_secondary_or_nonempirical_publication</t>
        </is>
      </c>
      <c r="C168" s="41" t="inlineStr">
        <is>
          <t>Excluir: publicación secundaria/no empírica</t>
        </is>
      </c>
      <c r="D168" s="43" t="inlineStr">
        <is>
          <t>Excluded</t>
        </is>
      </c>
      <c r="E168" s="43" t="inlineStr">
        <is>
          <t>No</t>
        </is>
      </c>
      <c r="F168" s="43" t="inlineStr">
        <is>
          <t>Title/abstract screening</t>
        </is>
      </c>
      <c r="G168" s="41">
        <f>IF(D168="Provisional include",IFERROR(INDEX('Texto_completo_192'!$H$2:$H$193,MATCH(A168,'Texto_completo_192'!$A$2:$A$193,0)),"Not recorded"),IF(D168="Report not retrieved","Not retrieved","Not applicable"))</f>
        <v/>
      </c>
      <c r="H168" s="41">
        <f>IF(D168="Provisional include",IFERROR(INDEX('Texto_completo_192'!$J$2:$J$193,MATCH(A168,'Texto_completo_192'!$A$2:$A$193,0)),"Pending adjudication"),IF(D168="Report not retrieved","Report not retrieved","Not applicable"))</f>
        <v/>
      </c>
      <c r="I168" s="41" t="str"/>
      <c r="J168" s="41" t="inlineStr">
        <is>
          <t>Revisión, metaanálisis, encuesta de literatura, protocolo, perspectiva, carta, editorial o capítulo de síntesis sin estudio primario elegible.</t>
        </is>
      </c>
      <c r="K168" s="43" t="n"/>
      <c r="L168" s="43" t="n"/>
      <c r="M168" s="98" t="n">
        <v>2026</v>
      </c>
      <c r="N168" s="41" t="inlineStr">
        <is>
          <t>Transforming Pediatric Care Through AI: Bridging the Digital Divide in Health Informatics</t>
        </is>
      </c>
      <c r="O168" s="43" t="inlineStr">
        <is>
          <t>Mercy Mbogori-Kairichi and R Sterling Snead and Julia Marczika and Radha Ambalavanan and Gideon Towett and Alex Malioukis</t>
        </is>
      </c>
      <c r="P168" s="43" t="inlineStr">
        <is>
          <t>10.2196/82108</t>
        </is>
      </c>
      <c r="Q168" s="41" t="inlineStr">
        <is>
          <t>Online Journal of Public Health Informatics</t>
        </is>
      </c>
      <c r="R168" s="43" t="inlineStr">
        <is>
          <t>article</t>
        </is>
      </c>
      <c r="S168" s="43" t="inlineStr">
        <is>
          <t>JMIR Publications Inc.</t>
        </is>
      </c>
      <c r="T168" s="43" t="inlineStr">
        <is>
          <t>https://doi.org/10.2196/82108</t>
        </is>
      </c>
      <c r="U168" s="41" t="str"/>
      <c r="V168" s="43" t="inlineStr">
        <is>
          <t>Health informatics and artificial intelligence (AI) technologies are increasingly influencing pediatric health care delivery across diverse health system contexts. These technologies offer opportunities to improve diagnostic accuracy, personalized treatment approaches, and access to care globally. This viewpoint examines how health and public health informatics frameworks, when integrated with AI technologies, may help address persistent challenges in global pediatric care delivery. This paper is a viewpoint informed by selected published studies and international digital health guidance rather than a systematic review. Evidence from clinical implementations suggests that AI applications embedded in standardized electronic health records can facilitate improved pediatric diagnostic processes. For instance, machine learning–based algorithms to diagnose serious bacterial infections among febrile infants have shown high diagnostic accuracy and reduced unnecessary invasive procedures in certain clinical contexts. Case studies from the Pediatric Emergency Care Applied Research Network decision rules, neonatal intensive care units, and autism screening programs reflect diverse applications of AI-enabled clinical decision support across pediatric settings. However, there are concerns regarding implementation due to limitations in interoperability of health information systems, gaps in data standardization, inadequate digital infrastructure in resource-limited settings, and issues related to algorithmic bias and equitable access. We argue that strategic development of interoperable health information systems, standardized data governance frameworks, and equitable digital infrastructure is essential to responsibly realize the potential of AI-enhanced pediatric care at scale.</t>
        </is>
      </c>
      <c r="W168" s="43" t="inlineStr">
        <is>
          <t>title_abstract_plus_targeted_primary_source_verification</t>
        </is>
      </c>
      <c r="X168" s="43" t="inlineStr">
        <is>
          <t>doi:10.2196/82108</t>
        </is>
      </c>
      <c r="Y168" s="43">
        <f>COUNTIF($A$2:$A$431,A168)</f>
        <v/>
      </c>
      <c r="Z168" s="41">
        <f>IF(D168="Provisional include",IFERROR(IF(INDEX('Texto_completo_192'!$K$2:$K$193,MATCH(A168,'Texto_completo_192'!$A$2:$A$193,0))=0,"",INDEX('Texto_completo_192'!$K$2:$K$193,MATCH(A168,'Texto_completo_192'!$A$2:$A$193,0))),""),IF(D168="Excluded",J168,""))</f>
        <v/>
      </c>
      <c r="AA168" s="43">
        <f>IF(D168="Provisional include",IFERROR(IF(INDEX('Texto_completo_192'!$L$2:$L$193,MATCH(A168,'Texto_completo_192'!$A$2:$A$193,0))=0,"",INDEX('Texto_completo_192'!$L$2:$L$193,MATCH(A168,'Texto_completo_192'!$A$2:$A$193,0))),""),"")</f>
        <v/>
      </c>
      <c r="AB168" s="99">
        <f>IF(D168="Provisional include",IFERROR(IF(INDEX('Texto_completo_192'!$M$2:$M$193,MATCH(A168,'Texto_completo_192'!$A$2:$A$193,0))=0,"",INDEX('Texto_completo_192'!$M$2:$M$193,MATCH(A168,'Texto_completo_192'!$A$2:$A$193,0))),""),"")</f>
        <v/>
      </c>
    </row>
    <row r="169" ht="34" customHeight="1">
      <c r="A169" s="98" t="n">
        <v>168</v>
      </c>
      <c r="B169" s="43" t="inlineStr">
        <is>
          <t>exclude_secondary_or_nonempirical_publication</t>
        </is>
      </c>
      <c r="C169" s="41" t="inlineStr">
        <is>
          <t>Excluir: publicación secundaria/no empírica</t>
        </is>
      </c>
      <c r="D169" s="43" t="inlineStr">
        <is>
          <t>Excluded</t>
        </is>
      </c>
      <c r="E169" s="43" t="inlineStr">
        <is>
          <t>No</t>
        </is>
      </c>
      <c r="F169" s="43" t="inlineStr">
        <is>
          <t>Title/abstract screening</t>
        </is>
      </c>
      <c r="G169" s="41">
        <f>IF(D169="Provisional include",IFERROR(INDEX('Texto_completo_192'!$H$2:$H$193,MATCH(A169,'Texto_completo_192'!$A$2:$A$193,0)),"Not recorded"),IF(D169="Report not retrieved","Not retrieved","Not applicable"))</f>
        <v/>
      </c>
      <c r="H169" s="41">
        <f>IF(D169="Provisional include",IFERROR(INDEX('Texto_completo_192'!$J$2:$J$193,MATCH(A169,'Texto_completo_192'!$A$2:$A$193,0)),"Pending adjudication"),IF(D169="Report not retrieved","Report not retrieved","Not applicable"))</f>
        <v/>
      </c>
      <c r="I169" s="41" t="str"/>
      <c r="J169" s="41" t="inlineStr">
        <is>
          <t>Revisión, metaanálisis, encuesta de literatura, protocolo, perspectiva, carta, editorial o capítulo de síntesis sin estudio primario elegible.</t>
        </is>
      </c>
      <c r="K169" s="43" t="n"/>
      <c r="L169" s="43" t="n"/>
      <c r="M169" s="98" t="n">
        <v>2026</v>
      </c>
      <c r="N169" s="41" t="inlineStr">
        <is>
          <t>Deep learning for autism spectrum disorder</t>
        </is>
      </c>
      <c r="O169" s="43" t="inlineStr">
        <is>
          <t>P Padmakumari and A Prasanth and Pham Chien Thang and S L Haran Perumal and S Vidivelli</t>
        </is>
      </c>
      <c r="P169" s="43" t="inlineStr">
        <is>
          <t>10.1016/B978-0-443-41459-6.00014-6</t>
        </is>
      </c>
      <c r="Q169" s="41" t="inlineStr">
        <is>
          <t>Deep Learning Applications in Neuroinformatics: Advances, Methods, and Perspectives</t>
        </is>
      </c>
      <c r="R169" s="43" t="inlineStr">
        <is>
          <t>article</t>
        </is>
      </c>
      <c r="S169" s="43" t="inlineStr">
        <is>
          <t>Elsevier</t>
        </is>
      </c>
      <c r="T169" s="43" t="inlineStr">
        <is>
          <t>https://www.sciencedirect.com/science/article/pii/B9780443414596000146</t>
        </is>
      </c>
      <c r="U169" s="41" t="str"/>
      <c r="V169" s="43" t="inlineStr">
        <is>
          <t>Autism spectrum disorder (ASD) is a highly heterogeneous neurological condition characterized by repetitive and restricted behaviors, communication difficulties, and impaired social interactions. Traditional diagnostic approaches, which rely on behavioral measures, are often lengthy, subjective, and insufficient in capturing the underlying neurological features of the condition. Recent advancements in Deep learning (DL) have significantly transformed ASD research and clinical practice by enabling the computeraided discovery of hidden patterns within large multimodal datasets, including behavioral records, Electroencephalography, Magnetic resonance imaging (MRI), and functional MRI. Convolutional neural networks have emerged as reliable tools for detecting structural abnormalities in the brain, while recurrent neural networks are particularly effective in identifying sequential patterns in both behavioral and neural timeseries data. Additionally, autoencoders facilitate dimensionality reduction and feature extraction, enhancing neurobehavioral assessments, and generative adversarial networks are useful for data generation to model therapeutic responses. Collectively, these systems improve diagnostic accuracy, promote early detection, and enable predictive analytics for ASDspecific therapeutic planning. This chapter examines the applications and implications of DL across key modalities in ASD research, evaluates its potential for predictive modeling and therapy monitoring, and analyzes the ethical considerations of using artificial intelligence in diagnostics and interventions for ASD.</t>
        </is>
      </c>
      <c r="W169" s="43" t="inlineStr">
        <is>
          <t>title_abstract_plus_targeted_primary_source_verification</t>
        </is>
      </c>
      <c r="X169" s="43" t="inlineStr">
        <is>
          <t>doi:10.1016/b978-0-443-41459-6.00014-6</t>
        </is>
      </c>
      <c r="Y169" s="43">
        <f>COUNTIF($A$2:$A$431,A169)</f>
        <v/>
      </c>
      <c r="Z169" s="41">
        <f>IF(D169="Provisional include",IFERROR(IF(INDEX('Texto_completo_192'!$K$2:$K$193,MATCH(A169,'Texto_completo_192'!$A$2:$A$193,0))=0,"",INDEX('Texto_completo_192'!$K$2:$K$193,MATCH(A169,'Texto_completo_192'!$A$2:$A$193,0))),""),IF(D169="Excluded",J169,""))</f>
        <v/>
      </c>
      <c r="AA169" s="43">
        <f>IF(D169="Provisional include",IFERROR(IF(INDEX('Texto_completo_192'!$L$2:$L$193,MATCH(A169,'Texto_completo_192'!$A$2:$A$193,0))=0,"",INDEX('Texto_completo_192'!$L$2:$L$193,MATCH(A169,'Texto_completo_192'!$A$2:$A$193,0))),""),"")</f>
        <v/>
      </c>
      <c r="AB169" s="99">
        <f>IF(D169="Provisional include",IFERROR(IF(INDEX('Texto_completo_192'!$M$2:$M$193,MATCH(A169,'Texto_completo_192'!$A$2:$A$193,0))=0,"",INDEX('Texto_completo_192'!$M$2:$M$193,MATCH(A169,'Texto_completo_192'!$A$2:$A$193,0))),""),"")</f>
        <v/>
      </c>
    </row>
    <row r="170" ht="34" customHeight="1">
      <c r="A170" s="98" t="n">
        <v>169</v>
      </c>
      <c r="B170" s="43" t="inlineStr">
        <is>
          <t>include_after_title_abstract_screen</t>
        </is>
      </c>
      <c r="C170" s="41" t="inlineStr">
        <is>
          <t>Incluir provisionalmente</t>
        </is>
      </c>
      <c r="D170" s="43" t="inlineStr">
        <is>
          <t>Provisional include</t>
        </is>
      </c>
      <c r="E170" s="43" t="inlineStr">
        <is>
          <t>Sí</t>
        </is>
      </c>
      <c r="F170" s="43" t="inlineStr">
        <is>
          <t>Title/abstract screening</t>
        </is>
      </c>
      <c r="G170" s="41">
        <f>IF(D170="Provisional include",IFERROR(INDEX('Texto_completo_192'!$H$2:$H$193,MATCH(A170,'Texto_completo_192'!$A$2:$A$193,0)),"Not recorded"),IF(D170="Report not retrieved","Not retrieved","Not applicable"))</f>
        <v/>
      </c>
      <c r="H170" s="41">
        <f>IF(D170="Provisional include",IFERROR(INDEX('Texto_completo_192'!$J$2:$J$193,MATCH(A170,'Texto_completo_192'!$A$2:$A$193,0)),"Pending adjudication"),IF(D170="Report not retrieved","Report not retrieved","Not applicable"))</f>
        <v/>
      </c>
      <c r="I170" s="41" t="str"/>
      <c r="J170" s="41" t="inlineStr">
        <is>
          <t>Estudio primario o implementación/evaluación empírica de IA, aprendizaje automático o modelado computacional aplicado a ASD, riesgo, caracterización, apoyo o intervención.</t>
        </is>
      </c>
      <c r="K170" s="43" t="n"/>
      <c r="L170" s="43" t="n"/>
      <c r="M170" s="98" t="n">
        <v>2026</v>
      </c>
      <c r="N170" s="41" t="inlineStr">
        <is>
          <t>GPT-Powered Chatbot-Based Positive Psychology Intervention for Well-Being Among Parents of Children With Autism Spectrum Disorder: Single-Arm Mixed Methods Study</t>
        </is>
      </c>
      <c r="O170" s="43" t="inlineStr">
        <is>
          <t>Wen Zhang and Rachel Yim Fong Leung and Ka Ki Mak and Haoyan Ge and Tyrone Tai On Kwok and Ricky Van Yip Tso and Anni Wang and Haixia Ma and Janet Y H Wong</t>
        </is>
      </c>
      <c r="P170" s="43" t="inlineStr">
        <is>
          <t>10.2196/85060</t>
        </is>
      </c>
      <c r="Q170" s="41" t="inlineStr">
        <is>
          <t>JMIR Formative Research</t>
        </is>
      </c>
      <c r="R170" s="43" t="inlineStr">
        <is>
          <t>article</t>
        </is>
      </c>
      <c r="S170" s="43" t="inlineStr">
        <is>
          <t>JMIR Publications Inc.</t>
        </is>
      </c>
      <c r="T170" s="43" t="inlineStr">
        <is>
          <t>https://doi.org/10.2196/85060</t>
        </is>
      </c>
      <c r="U170" s="41" t="str"/>
      <c r="V170" s="43" t="inlineStr">
        <is>
          <t>Background: Parents of autistic children frequently experience elevated stress levels, depressive symptoms, and reduced well-being. Positive psychology interventions (PPIs) can strengthen resilience, and chatbots offer a scalable channel through which such skills can be delivered. However, evidence on the evaluation of large language model–guided PPI-based chatbots for this population is limited. Objective: This study evaluated the feasibility and acceptability of a GPT-powered chatbot (“Allie”). This study was designed to deliver culturally adapted PPIs to parents of autistic children and to explore their preliminary effects on well-being, depression, stress, and health-related quality of life. Methods: We conducted a single-arm mixed-methods pilot study with 19 parents with autistic children. These parents engaged with Allie for 2 weeks to complete 8 structured PPI exercises. The primary outcomes were feasibility (completion, ease of use, and practicality) and acceptability (multidimensional user ratings). Secondary outcomes were the World Health Organization–Five Well-Being Index (WHO-5), Patient Health Questionnaire-9, Perceived Stress Scale-10, and Short Form-12 Health Survey (version 2) Physical and Mental Component Summary scores. Outcomes were analyzed using paired t tests or Wilcoxon signed-rank tests. Optional postintervention interviews were analyzed using reflexive thematic analysis. Results: A total of 17 (89.5%) participants completed all the exercises, which indicated a high degree of procedural feasibility. There were also high ratings for ease of use and practicality (means 4.47/5, SD 0.70, and 4.32/5, SD 0.67, respectively). Acceptability was favorable (overall satisfaction mean=5.68/7, SD 0.70; prompt response time=6.37/7, SD 0.68). The WHO-5 score improved significantly from 32.84 to 46.11 (t18=2.48, P=.02; Cohen d=0.52). Changes in the Patient Health Questionnaire-9 (z=−0.49, P=.63; r=0.11), Perceived Stress Scale-10 (t18=−0.82, P=.43; Cohen d=0.12), and Short Form-12 Health Survey (version 2) Physical Component Summary (t18=−0.94, P=.36; Cohen d=0.18) and Mental Component Summary (t18=−0.89, P=.39; Cohen d=0.17) scores were not significant. Qualitative feedback (14/19) described benefits aligned with PPI mechanisms such as greater self-reflection, a more positive orientation, perspective-taking, emotional support, and coping skills. However, participants also suggested refinements, such as more natural conversation (colloquial Cantonese), shorter or less repetitive outputs, user-chosen sequencing with reminders and progress tracking, multimodal features, and autism spectrum disorder–specific resources. Conclusions: This pilot study revealed the feasibility, acceptability, and preliminary improvement in well-being (WHO-5) of a PPI-based GPT-powered chatbot, Allie, among parents of autistic children. Although there was no significant short-term change in other outcomes, the findings provide insights into design priorities, including personalization, conversational naturalness, multimodal content, and autism spectrum disorder–specific guidance. Larger, controlled trials with longer exposures and more diverse samples are needed to establish efficacy and durability.</t>
        </is>
      </c>
      <c r="W170" s="43" t="inlineStr">
        <is>
          <t>title_abstract_plus_targeted_primary_source_verification</t>
        </is>
      </c>
      <c r="X170" s="43" t="inlineStr">
        <is>
          <t>doi:10.2196/85060</t>
        </is>
      </c>
      <c r="Y170" s="43">
        <f>COUNTIF($A$2:$A$431,A170)</f>
        <v/>
      </c>
      <c r="Z170" s="41">
        <f>IF(D170="Provisional include",IFERROR(IF(INDEX('Texto_completo_192'!$K$2:$K$193,MATCH(A170,'Texto_completo_192'!$A$2:$A$193,0))=0,"",INDEX('Texto_completo_192'!$K$2:$K$193,MATCH(A170,'Texto_completo_192'!$A$2:$A$193,0))),""),IF(D170="Excluded",J170,""))</f>
        <v/>
      </c>
      <c r="AA170" s="43">
        <f>IF(D170="Provisional include",IFERROR(IF(INDEX('Texto_completo_192'!$L$2:$L$193,MATCH(A170,'Texto_completo_192'!$A$2:$A$193,0))=0,"",INDEX('Texto_completo_192'!$L$2:$L$193,MATCH(A170,'Texto_completo_192'!$A$2:$A$193,0))),""),"")</f>
        <v/>
      </c>
      <c r="AB170" s="99">
        <f>IF(D170="Provisional include",IFERROR(IF(INDEX('Texto_completo_192'!$M$2:$M$193,MATCH(A170,'Texto_completo_192'!$A$2:$A$193,0))=0,"",INDEX('Texto_completo_192'!$M$2:$M$193,MATCH(A170,'Texto_completo_192'!$A$2:$A$193,0))),""),"")</f>
        <v/>
      </c>
    </row>
    <row r="171" ht="34" customHeight="1">
      <c r="A171" s="98" t="n">
        <v>170</v>
      </c>
      <c r="B171" s="43" t="inlineStr">
        <is>
          <t>exclude_out_of_scope_topic_or_population</t>
        </is>
      </c>
      <c r="C171" s="41" t="inlineStr">
        <is>
          <t>Excluir: tema/población fuera de alcance</t>
        </is>
      </c>
      <c r="D171" s="43" t="inlineStr">
        <is>
          <t>Excluded</t>
        </is>
      </c>
      <c r="E171" s="43" t="inlineStr">
        <is>
          <t>No</t>
        </is>
      </c>
      <c r="F171" s="43" t="inlineStr">
        <is>
          <t>Title/abstract screening</t>
        </is>
      </c>
      <c r="G171" s="41">
        <f>IF(D171="Provisional include",IFERROR(INDEX('Texto_completo_192'!$H$2:$H$193,MATCH(A171,'Texto_completo_192'!$A$2:$A$193,0)),"Not recorded"),IF(D171="Report not retrieved","Not retrieved","Not applicable"))</f>
        <v/>
      </c>
      <c r="H171" s="41">
        <f>IF(D171="Provisional include",IFERROR(INDEX('Texto_completo_192'!$J$2:$J$193,MATCH(A171,'Texto_completo_192'!$A$2:$A$193,0)),"Pending adjudication"),IF(D171="Report not retrieved","Report not retrieved","Not applicable"))</f>
        <v/>
      </c>
      <c r="I171" s="41" t="str"/>
      <c r="J171" s="41" t="inlineStr">
        <is>
          <t>No estudia ASD en el sentido del protocolo, usa otro significado de ASD o aborda otra población/resultado sin aplicación pertinente al proceso ASD.</t>
        </is>
      </c>
      <c r="K171" s="43" t="n"/>
      <c r="L171" s="43" t="n"/>
      <c r="M171" s="98" t="n">
        <v>2026</v>
      </c>
      <c r="N171" s="41" t="inlineStr">
        <is>
          <t>Beyond the usual suspects: primary hypoparathyroidism driving seizure exacerbation in a patient with autism and shunted hydrocephalus</t>
        </is>
      </c>
      <c r="O171" s="43" t="inlineStr">
        <is>
          <t>E R Sullivan-Ingram and C E Johnson and J C Nichols and R K Boykin and G Beauchamp</t>
        </is>
      </c>
      <c r="P171" s="43" t="inlineStr">
        <is>
          <t>10.1016/j.amjms.2025.12.212</t>
        </is>
      </c>
      <c r="Q171" s="41" t="inlineStr">
        <is>
          <t>The American Journal of the Medical Sciences</t>
        </is>
      </c>
      <c r="R171" s="43" t="inlineStr">
        <is>
          <t>article</t>
        </is>
      </c>
      <c r="S171" s="43" t="inlineStr">
        <is>
          <t>Elsevier BV</t>
        </is>
      </c>
      <c r="T171" s="43" t="inlineStr">
        <is>
          <t>https://www.sciencedirect.com/science/article/pii/S0002962925014910</t>
        </is>
      </c>
      <c r="U171" s="41" t="str"/>
      <c r="V171" s="43" t="n"/>
      <c r="W171" s="43" t="inlineStr">
        <is>
          <t>title_abstract_plus_targeted_primary_source_verification</t>
        </is>
      </c>
      <c r="X171" s="43" t="inlineStr">
        <is>
          <t>doi:10.1016/j.amjms.2025.12.212</t>
        </is>
      </c>
      <c r="Y171" s="43">
        <f>COUNTIF($A$2:$A$431,A171)</f>
        <v/>
      </c>
      <c r="Z171" s="41">
        <f>IF(D171="Provisional include",IFERROR(IF(INDEX('Texto_completo_192'!$K$2:$K$193,MATCH(A171,'Texto_completo_192'!$A$2:$A$193,0))=0,"",INDEX('Texto_completo_192'!$K$2:$K$193,MATCH(A171,'Texto_completo_192'!$A$2:$A$193,0))),""),IF(D171="Excluded",J171,""))</f>
        <v/>
      </c>
      <c r="AA171" s="43">
        <f>IF(D171="Provisional include",IFERROR(IF(INDEX('Texto_completo_192'!$L$2:$L$193,MATCH(A171,'Texto_completo_192'!$A$2:$A$193,0))=0,"",INDEX('Texto_completo_192'!$L$2:$L$193,MATCH(A171,'Texto_completo_192'!$A$2:$A$193,0))),""),"")</f>
        <v/>
      </c>
      <c r="AB171" s="99">
        <f>IF(D171="Provisional include",IFERROR(IF(INDEX('Texto_completo_192'!$M$2:$M$193,MATCH(A171,'Texto_completo_192'!$A$2:$A$193,0))=0,"",INDEX('Texto_completo_192'!$M$2:$M$193,MATCH(A171,'Texto_completo_192'!$A$2:$A$193,0))),""),"")</f>
        <v/>
      </c>
    </row>
    <row r="172" ht="34" customHeight="1">
      <c r="A172" s="98" t="n">
        <v>171</v>
      </c>
      <c r="B172" s="43" t="inlineStr">
        <is>
          <t>include_after_title_abstract_screen</t>
        </is>
      </c>
      <c r="C172" s="41" t="inlineStr">
        <is>
          <t>Incluir provisionalmente</t>
        </is>
      </c>
      <c r="D172" s="43" t="inlineStr">
        <is>
          <t>Provisional include</t>
        </is>
      </c>
      <c r="E172" s="43" t="inlineStr">
        <is>
          <t>Sí</t>
        </is>
      </c>
      <c r="F172" s="43" t="inlineStr">
        <is>
          <t>Title/abstract screening</t>
        </is>
      </c>
      <c r="G172" s="41">
        <f>IF(D172="Provisional include",IFERROR(INDEX('Texto_completo_192'!$H$2:$H$193,MATCH(A172,'Texto_completo_192'!$A$2:$A$193,0)),"Not recorded"),IF(D172="Report not retrieved","Not retrieved","Not applicable"))</f>
        <v/>
      </c>
      <c r="H172" s="41">
        <f>IF(D172="Provisional include",IFERROR(INDEX('Texto_completo_192'!$J$2:$J$193,MATCH(A172,'Texto_completo_192'!$A$2:$A$193,0)),"Pending adjudication"),IF(D172="Report not retrieved","Report not retrieved","Not applicable"))</f>
        <v/>
      </c>
      <c r="I172" s="41" t="str"/>
      <c r="J172" s="41" t="inlineStr">
        <is>
          <t>Estudio primario o implementación/evaluación empírica de IA, aprendizaje automático o modelado computacional aplicado a ASD, riesgo, caracterización, apoyo o intervención.</t>
        </is>
      </c>
      <c r="K172" s="43" t="n"/>
      <c r="L172" s="43" t="n"/>
      <c r="M172" s="98" t="n">
        <v>2025</v>
      </c>
      <c r="N172" s="41" t="inlineStr">
        <is>
          <t>Artificial Intelligence Prediction of Individual Treatment Response to Smartphone-Based Mindfulness in Autistic Adults with Anxiety Symptoms: A Randomized Controlled Trial Analysis (Preprint)</t>
        </is>
      </c>
      <c r="O172" s="43" t="inlineStr">
        <is>
          <t>Gun Ahn and Cindy Li and Aixin Liang and Wonchang Choi and Seoin Ahn and Clark Roberts and John Gabrieli</t>
        </is>
      </c>
      <c r="P172" s="43" t="inlineStr">
        <is>
          <t>10.2196/89054</t>
        </is>
      </c>
      <c r="Q172" s="41" t="inlineStr">
        <is>
          <t>JMIR AI</t>
        </is>
      </c>
      <c r="R172" s="43" t="inlineStr">
        <is>
          <t>article</t>
        </is>
      </c>
      <c r="S172" s="43" t="inlineStr">
        <is>
          <t>JMIR Publications Inc.</t>
        </is>
      </c>
      <c r="T172" s="43" t="inlineStr">
        <is>
          <t>https://ai.jmir.org/2026/1/e89054</t>
        </is>
      </c>
      <c r="U172" s="41" t="inlineStr">
        <is>
          <t>Verificado como artículo final de JMIR AI; la etiqueta Preprint de la exportación quedó obsoleta.</t>
        </is>
      </c>
      <c r="V172" s="43" t="n"/>
      <c r="W172" s="43" t="inlineStr">
        <is>
          <t>title_abstract_plus_targeted_primary_source_verification</t>
        </is>
      </c>
      <c r="X172" s="43" t="inlineStr">
        <is>
          <t>doi:10.2196/89054</t>
        </is>
      </c>
      <c r="Y172" s="43">
        <f>COUNTIF($A$2:$A$431,A172)</f>
        <v/>
      </c>
      <c r="Z172" s="41">
        <f>IF(D172="Provisional include",IFERROR(IF(INDEX('Texto_completo_192'!$K$2:$K$193,MATCH(A172,'Texto_completo_192'!$A$2:$A$193,0))=0,"",INDEX('Texto_completo_192'!$K$2:$K$193,MATCH(A172,'Texto_completo_192'!$A$2:$A$193,0))),""),IF(D172="Excluded",J172,""))</f>
        <v/>
      </c>
      <c r="AA172" s="43">
        <f>IF(D172="Provisional include",IFERROR(IF(INDEX('Texto_completo_192'!$L$2:$L$193,MATCH(A172,'Texto_completo_192'!$A$2:$A$193,0))=0,"",INDEX('Texto_completo_192'!$L$2:$L$193,MATCH(A172,'Texto_completo_192'!$A$2:$A$193,0))),""),"")</f>
        <v/>
      </c>
      <c r="AB172" s="99">
        <f>IF(D172="Provisional include",IFERROR(IF(INDEX('Texto_completo_192'!$M$2:$M$193,MATCH(A172,'Texto_completo_192'!$A$2:$A$193,0))=0,"",INDEX('Texto_completo_192'!$M$2:$M$193,MATCH(A172,'Texto_completo_192'!$A$2:$A$193,0))),""),"")</f>
        <v/>
      </c>
    </row>
    <row r="173" ht="34" customHeight="1">
      <c r="A173" s="98" t="n">
        <v>172</v>
      </c>
      <c r="B173" s="43" t="inlineStr">
        <is>
          <t>include_after_title_abstract_screen</t>
        </is>
      </c>
      <c r="C173" s="41" t="inlineStr">
        <is>
          <t>Incluir provisionalmente</t>
        </is>
      </c>
      <c r="D173" s="43" t="inlineStr">
        <is>
          <t>Provisional include</t>
        </is>
      </c>
      <c r="E173" s="43" t="inlineStr">
        <is>
          <t>Sí</t>
        </is>
      </c>
      <c r="F173" s="43" t="inlineStr">
        <is>
          <t>Title/abstract screening</t>
        </is>
      </c>
      <c r="G173" s="41">
        <f>IF(D173="Provisional include",IFERROR(INDEX('Texto_completo_192'!$H$2:$H$193,MATCH(A173,'Texto_completo_192'!$A$2:$A$193,0)),"Not recorded"),IF(D173="Report not retrieved","Not retrieved","Not applicable"))</f>
        <v/>
      </c>
      <c r="H173" s="41">
        <f>IF(D173="Provisional include",IFERROR(INDEX('Texto_completo_192'!$J$2:$J$193,MATCH(A173,'Texto_completo_192'!$A$2:$A$193,0)),"Pending adjudication"),IF(D173="Report not retrieved","Report not retrieved","Not applicable"))</f>
        <v/>
      </c>
      <c r="I173" s="41" t="str"/>
      <c r="J173" s="41" t="inlineStr">
        <is>
          <t>Estudio primario o implementación/evaluación empírica de IA, aprendizaje automático o modelado computacional aplicado a ASD, riesgo, caracterización, apoyo o intervención.</t>
        </is>
      </c>
      <c r="K173" s="43" t="n"/>
      <c r="L173" s="43" t="n"/>
      <c r="M173" s="98" t="n">
        <v>2026</v>
      </c>
      <c r="N173" s="41" t="inlineStr">
        <is>
          <t>Evaluating Public Sentiment on Attention-Deficit/Hyperactivity Disorder and Autism Spectrum Disorder Compared With Other Mental Health Disorders From Posts on X (Formerly Known as Twitter): Longitudinal Analysis</t>
        </is>
      </c>
      <c r="O173" s="43" t="inlineStr">
        <is>
          <t>Vitor Tiosso Batistetti and Facundo G Sanchez and Andrea Varaona and Francisco Lara-Abelenda and Mariana Pinto da Costa and Juan Pablo Chart-Pascual and Alberto Rodriguez-Quiroga and Javier Quintero and Miguel Angel Alvarez-Mon</t>
        </is>
      </c>
      <c r="P173" s="43" t="inlineStr">
        <is>
          <t>10.2196/74440</t>
        </is>
      </c>
      <c r="Q173" s="41" t="inlineStr">
        <is>
          <t>JMIR Infodemiology</t>
        </is>
      </c>
      <c r="R173" s="43" t="inlineStr">
        <is>
          <t>article</t>
        </is>
      </c>
      <c r="S173" s="43" t="inlineStr">
        <is>
          <t>JMIR Publications Inc.</t>
        </is>
      </c>
      <c r="T173" s="43" t="inlineStr">
        <is>
          <t>https://doi.org/10.2196/74440</t>
        </is>
      </c>
      <c r="U173" s="41" t="str"/>
      <c r="V173" s="43" t="inlineStr">
        <is>
          <t>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on ADHD and ASD between 2009 and 2023 by analyzing posts from X (formerly known as Twitter; X Corp), comparing perceptions across English and Spanish languages and against other mental health conditions. Methods: Posts mentioning keywords related to ADHD and ASD and control conditions (eg, depression, anxiety, insomnia, bipolar disorder, schizophrenia, suicide, and substance use disorders) were collected from X between 2009 and 2023. The dataset included posts in both English and Spanish. Machine learning algorithms were then applied to classify post content into predefined categories, including volume of posts, engagement, personal experiences, trivialization, perceived causes, and perceived treatability. Parametric and nonparametric tests were used to assess for differences by language. Descriptive statistics were presented using tables and graphical representations. Results: A total of 852,990 posts were analyzed, including 511,510 (59.97%) in English and 341,480 (40.03%) in Spanish. Overall, post volume on mental health conditions increased across the study period. In English, posts about ADHD (97,084/511,510, 18.98%) and ASD (74,619/511,510, 14.59%) were among the most frequent, while of the 341,480 Spanish posts, there were 49,475 (14.49%) ASD posts, significantly outnumbering ADHD posts (n=18,223, 5.34%; chi-square test P&lt;.001). Engagement analysis indicated a notable increase in likes and reposts per post over time, particularly after 2019, with ADHD-related posts in English experiencing peak engagement during the COVID-19 pandemic. However, ASD posts had comparatively lower engagement across languages. Posts sharing personal experiences were more polarized in Spanish, with higher proportions of negative and positive experiences compared with English posts. Trivialization of mental illnesses was less common in Spanish posts than in English posts, particularly for ADHD (17,053/18,223, 93.59%; chi-square test P&lt;.001) and ASD (41,933/49,475, 84.73%; chi-square test P&lt;.001). User-perceived causes included multifactorial factors, biological or genetic factors, substance use, psychological susceptibility, acute psychosocial stressors, and COVID-19. Perceived treatability varied by language but consistently included high perceived incurability, limited improvement despite professional help, and low perceived self-manageability except for anxiety. Conclusions: Analysis of social media discourse showed that ADHD attracted higher post volumes, particularly during the COVID-19 pandemic, often described with multifactorial causes including substance use and genetics. ASD consistently received lower engagement. Both language groups showed low trivialization, awareness of the chronicity of the illness, and limited support for the self-management of mental health conditions. These findings underscore social media’s value for capturing direct public perceptions to guide future educational and intervention efforts.</t>
        </is>
      </c>
      <c r="W173" s="43" t="inlineStr">
        <is>
          <t>title_abstract_plus_targeted_primary_source_verification</t>
        </is>
      </c>
      <c r="X173" s="43" t="inlineStr">
        <is>
          <t>doi:10.2196/74440</t>
        </is>
      </c>
      <c r="Y173" s="43">
        <f>COUNTIF($A$2:$A$431,A173)</f>
        <v/>
      </c>
      <c r="Z173" s="41">
        <f>IF(D173="Provisional include",IFERROR(IF(INDEX('Texto_completo_192'!$K$2:$K$193,MATCH(A173,'Texto_completo_192'!$A$2:$A$193,0))=0,"",INDEX('Texto_completo_192'!$K$2:$K$193,MATCH(A173,'Texto_completo_192'!$A$2:$A$193,0))),""),IF(D173="Excluded",J173,""))</f>
        <v/>
      </c>
      <c r="AA173" s="43">
        <f>IF(D173="Provisional include",IFERROR(IF(INDEX('Texto_completo_192'!$L$2:$L$193,MATCH(A173,'Texto_completo_192'!$A$2:$A$193,0))=0,"",INDEX('Texto_completo_192'!$L$2:$L$193,MATCH(A173,'Texto_completo_192'!$A$2:$A$193,0))),""),"")</f>
        <v/>
      </c>
      <c r="AB173" s="99">
        <f>IF(D173="Provisional include",IFERROR(IF(INDEX('Texto_completo_192'!$M$2:$M$193,MATCH(A173,'Texto_completo_192'!$A$2:$A$193,0))=0,"",INDEX('Texto_completo_192'!$M$2:$M$193,MATCH(A173,'Texto_completo_192'!$A$2:$A$193,0))),""),"")</f>
        <v/>
      </c>
    </row>
    <row r="174" ht="34" customHeight="1">
      <c r="A174" s="98" t="n">
        <v>173</v>
      </c>
      <c r="B174" s="43" t="inlineStr">
        <is>
          <t>include_after_title_abstract_screen</t>
        </is>
      </c>
      <c r="C174" s="41" t="inlineStr">
        <is>
          <t>Incluir provisionalmente</t>
        </is>
      </c>
      <c r="D174" s="43" t="inlineStr">
        <is>
          <t>Provisional include</t>
        </is>
      </c>
      <c r="E174" s="43" t="inlineStr">
        <is>
          <t>Sí</t>
        </is>
      </c>
      <c r="F174" s="43" t="inlineStr">
        <is>
          <t>Title/abstract screening</t>
        </is>
      </c>
      <c r="G174" s="41">
        <f>IF(D174="Provisional include",IFERROR(INDEX('Texto_completo_192'!$H$2:$H$193,MATCH(A174,'Texto_completo_192'!$A$2:$A$193,0)),"Not recorded"),IF(D174="Report not retrieved","Not retrieved","Not applicable"))</f>
        <v/>
      </c>
      <c r="H174" s="41">
        <f>IF(D174="Provisional include",IFERROR(INDEX('Texto_completo_192'!$J$2:$J$193,MATCH(A174,'Texto_completo_192'!$A$2:$A$193,0)),"Pending adjudication"),IF(D174="Report not retrieved","Report not retrieved","Not applicable"))</f>
        <v/>
      </c>
      <c r="I174" s="41" t="str"/>
      <c r="J174" s="41" t="inlineStr">
        <is>
          <t>Estudio primario o implementación/evaluación empírica de IA, aprendizaje automático o modelado computacional aplicado a ASD, riesgo, caracterización, apoyo o intervención.</t>
        </is>
      </c>
      <c r="K174" s="43" t="n"/>
      <c r="L174" s="43" t="n"/>
      <c r="M174" s="98" t="n">
        <v>2025</v>
      </c>
      <c r="N174" s="41" t="inlineStr">
        <is>
          <t>From Click to Chat: A Comparative, Bilingual Study of Autism-Related Information on Websites and General-Purpose AI Chatbots (Preprint)</t>
        </is>
      </c>
      <c r="O174" s="43" t="inlineStr">
        <is>
          <t>Valentin Nădășan and Ciprian-Rareș Păroiu and Alexandra Neguțescu and Elena-Gabriela Strete</t>
        </is>
      </c>
      <c r="P174" s="43" t="inlineStr">
        <is>
          <t>10.2196/85196</t>
        </is>
      </c>
      <c r="Q174" s="41" t="inlineStr">
        <is>
          <t>JMIR Formative Research</t>
        </is>
      </c>
      <c r="R174" s="43" t="inlineStr">
        <is>
          <t>article</t>
        </is>
      </c>
      <c r="S174" s="43" t="inlineStr">
        <is>
          <t>JMIR Publications Inc.</t>
        </is>
      </c>
      <c r="T174" s="43" t="inlineStr">
        <is>
          <t>https://formative.jmir.org/2026/1/e85196</t>
        </is>
      </c>
      <c r="U174" s="41" t="inlineStr">
        <is>
          <t>Verificado como artículo final de JMIR Formative Research; la etiqueta Preprint de la exportación quedó obsoleta.</t>
        </is>
      </c>
      <c r="V174" s="43" t="n"/>
      <c r="W174" s="43" t="inlineStr">
        <is>
          <t>title_abstract_plus_targeted_primary_source_verification</t>
        </is>
      </c>
      <c r="X174" s="43" t="inlineStr">
        <is>
          <t>doi:10.2196/85196</t>
        </is>
      </c>
      <c r="Y174" s="43">
        <f>COUNTIF($A$2:$A$431,A174)</f>
        <v/>
      </c>
      <c r="Z174" s="41">
        <f>IF(D174="Provisional include",IFERROR(IF(INDEX('Texto_completo_192'!$K$2:$K$193,MATCH(A174,'Texto_completo_192'!$A$2:$A$193,0))=0,"",INDEX('Texto_completo_192'!$K$2:$K$193,MATCH(A174,'Texto_completo_192'!$A$2:$A$193,0))),""),IF(D174="Excluded",J174,""))</f>
        <v/>
      </c>
      <c r="AA174" s="43">
        <f>IF(D174="Provisional include",IFERROR(IF(INDEX('Texto_completo_192'!$L$2:$L$193,MATCH(A174,'Texto_completo_192'!$A$2:$A$193,0))=0,"",INDEX('Texto_completo_192'!$L$2:$L$193,MATCH(A174,'Texto_completo_192'!$A$2:$A$193,0))),""),"")</f>
        <v/>
      </c>
      <c r="AB174" s="99">
        <f>IF(D174="Provisional include",IFERROR(IF(INDEX('Texto_completo_192'!$M$2:$M$193,MATCH(A174,'Texto_completo_192'!$A$2:$A$193,0))=0,"",INDEX('Texto_completo_192'!$M$2:$M$193,MATCH(A174,'Texto_completo_192'!$A$2:$A$193,0))),""),"")</f>
        <v/>
      </c>
    </row>
    <row r="175" ht="34" customHeight="1">
      <c r="A175" s="98" t="n">
        <v>174</v>
      </c>
      <c r="B175" s="43" t="inlineStr">
        <is>
          <t>exclude_secondary_or_nonempirical_publication</t>
        </is>
      </c>
      <c r="C175" s="41" t="inlineStr">
        <is>
          <t>Excluir: publicación secundaria/no empírica</t>
        </is>
      </c>
      <c r="D175" s="43" t="inlineStr">
        <is>
          <t>Excluded</t>
        </is>
      </c>
      <c r="E175" s="43" t="inlineStr">
        <is>
          <t>No</t>
        </is>
      </c>
      <c r="F175" s="43" t="inlineStr">
        <is>
          <t>Title/abstract screening</t>
        </is>
      </c>
      <c r="G175" s="41">
        <f>IF(D175="Provisional include",IFERROR(INDEX('Texto_completo_192'!$H$2:$H$193,MATCH(A175,'Texto_completo_192'!$A$2:$A$193,0)),"Not recorded"),IF(D175="Report not retrieved","Not retrieved","Not applicable"))</f>
        <v/>
      </c>
      <c r="H175" s="41">
        <f>IF(D175="Provisional include",IFERROR(INDEX('Texto_completo_192'!$J$2:$J$193,MATCH(A175,'Texto_completo_192'!$A$2:$A$193,0)),"Pending adjudication"),IF(D175="Report not retrieved","Report not retrieved","Not applicable"))</f>
        <v/>
      </c>
      <c r="I175" s="41" t="str"/>
      <c r="J175" s="41" t="inlineStr">
        <is>
          <t>Revisión, metaanálisis, encuesta de literatura, protocolo, perspectiva, carta, editorial o capítulo de síntesis sin estudio primario elegible.</t>
        </is>
      </c>
      <c r="K175" s="43" t="n"/>
      <c r="L175" s="43" t="n"/>
      <c r="M175" s="98" t="n">
        <v>2026</v>
      </c>
      <c r="N175" s="41" t="inlineStr">
        <is>
          <t>Empowering caregivers of individuals with autism spectrum disorder through sensor-based monitoring of emotional dysregulation: A scoping review</t>
        </is>
      </c>
      <c r="O175" s="43" t="inlineStr">
        <is>
          <t>Moid Sandhu and Siddique Latif and Andrew Bayor and Wei Lu and Mahnoosh Kholghi and Deepa Prabhu and David Silvera-Tawil</t>
        </is>
      </c>
      <c r="P175" s="43" t="inlineStr">
        <is>
          <t>10.1016/j.ijmedinf.2026.106262</t>
        </is>
      </c>
      <c r="Q175" s="41" t="inlineStr">
        <is>
          <t>International Journal of Medical Informatics</t>
        </is>
      </c>
      <c r="R175" s="43" t="inlineStr">
        <is>
          <t>article</t>
        </is>
      </c>
      <c r="S175" s="43" t="inlineStr">
        <is>
          <t>Elsevier Ireland Ltd</t>
        </is>
      </c>
      <c r="T175" s="43" t="inlineStr">
        <is>
          <t>https://www.sciencedirect.com/science/article/pii/S138650562600002X</t>
        </is>
      </c>
      <c r="U175" s="41" t="str"/>
      <c r="V175" s="43" t="inlineStr">
        <is>
          <t>Objective: This paper critically reviews existing work in sensor-based emotional dysregulation monitoring to support caregivers of individuals diagnosed with autism spectrum disorder (ASD). Methods: A systematic literature search was conducted across six databases (Google Scholar, IEEE Xplore, Scopus, ACM Digital Library, Web of Science, and PubMed) covering publications from January 1, 2016, to September 30, 2025. Results: Thirty-two studies met inclusion criteria, comprising 27 focused on sensor-based emotional dysregulation detection and 5 addressing intervention or support mechanisms. These studies suggest that sensor-based technologies have potential for continuous physiological monitoring, facilitating early detection and intervention to support emotional dysregulation episodes. Critical deficiencies were identified in real-time alerting capabilities, autonomous intervention deployment, self-regulation framework integration, system reliability, long-term sustainability, user interface design, and cross-environment scalability. Conclusion: There is a significant need to develop real-time emotion monitoring systems to empower caregivers in delivering timely, targeted interventions for individuals diagnosed with ASD. Future research should prioritise the development of real-time alert systems, autonomous intervention protocols, and solutions optimised for reliability, sustainability, usability, and adaptability across heterogeneous care settings.</t>
        </is>
      </c>
      <c r="W175" s="43" t="inlineStr">
        <is>
          <t>title_abstract_plus_targeted_primary_source_verification</t>
        </is>
      </c>
      <c r="X175" s="43" t="inlineStr">
        <is>
          <t>doi:10.1016/j.ijmedinf.2026.106262</t>
        </is>
      </c>
      <c r="Y175" s="43">
        <f>COUNTIF($A$2:$A$431,A175)</f>
        <v/>
      </c>
      <c r="Z175" s="41">
        <f>IF(D175="Provisional include",IFERROR(IF(INDEX('Texto_completo_192'!$K$2:$K$193,MATCH(A175,'Texto_completo_192'!$A$2:$A$193,0))=0,"",INDEX('Texto_completo_192'!$K$2:$K$193,MATCH(A175,'Texto_completo_192'!$A$2:$A$193,0))),""),IF(D175="Excluded",J175,""))</f>
        <v/>
      </c>
      <c r="AA175" s="43">
        <f>IF(D175="Provisional include",IFERROR(IF(INDEX('Texto_completo_192'!$L$2:$L$193,MATCH(A175,'Texto_completo_192'!$A$2:$A$193,0))=0,"",INDEX('Texto_completo_192'!$L$2:$L$193,MATCH(A175,'Texto_completo_192'!$A$2:$A$193,0))),""),"")</f>
        <v/>
      </c>
      <c r="AB175" s="99">
        <f>IF(D175="Provisional include",IFERROR(IF(INDEX('Texto_completo_192'!$M$2:$M$193,MATCH(A175,'Texto_completo_192'!$A$2:$A$193,0))=0,"",INDEX('Texto_completo_192'!$M$2:$M$193,MATCH(A175,'Texto_completo_192'!$A$2:$A$193,0))),""),"")</f>
        <v/>
      </c>
    </row>
    <row r="176" ht="34" customHeight="1">
      <c r="A176" s="98" t="n">
        <v>175</v>
      </c>
      <c r="B176" s="43" t="inlineStr">
        <is>
          <t>exclude_integrity_notice_or_retracted</t>
        </is>
      </c>
      <c r="C176" s="41" t="inlineStr">
        <is>
          <t>Excluir por integridad/tipo de registro</t>
        </is>
      </c>
      <c r="D176" s="43" t="inlineStr">
        <is>
          <t>Excluded</t>
        </is>
      </c>
      <c r="E176" s="43" t="inlineStr">
        <is>
          <t>No</t>
        </is>
      </c>
      <c r="F176" s="43" t="inlineStr">
        <is>
          <t>Title/abstract screening and source verification</t>
        </is>
      </c>
      <c r="G176" s="41">
        <f>IF(D176="Provisional include",IFERROR(INDEX('Texto_completo_192'!$H$2:$H$193,MATCH(A176,'Texto_completo_192'!$A$2:$A$193,0)),"Not recorded"),IF(D176="Report not retrieved","Not retrieved","Not applicable"))</f>
        <v/>
      </c>
      <c r="H176" s="41">
        <f>IF(D176="Provisional include",IFERROR(INDEX('Texto_completo_192'!$J$2:$J$193,MATCH(A176,'Texto_completo_192'!$A$2:$A$193,0)),"Pending adjudication"),IF(D176="Report not retrieved","Report not retrieved","Not applicable"))</f>
        <v/>
      </c>
      <c r="I176" s="41" t="inlineStr">
        <is>
          <t>Removal notice</t>
        </is>
      </c>
      <c r="J176" s="41" t="inlineStr">
        <is>
          <t>Aviso editorial, corrección, retirada, retractación o artículo retractado; no constituye un estudio nuevo incorporable.</t>
        </is>
      </c>
      <c r="K176" s="43" t="n"/>
      <c r="L176" s="43" t="n"/>
      <c r="M176" s="98" t="n">
        <v>2026</v>
      </c>
      <c r="N176" s="41" t="inlineStr">
        <is>
          <t>Removal notice to “Machine learning in automated diagnosis of autism spectrum disorder: a comprehensive review”(Computer Science Review, (2025), 56, C, (100730), (S1574013725000073), 10.1016/j.cosrev.2025.100730)</t>
        </is>
      </c>
      <c r="O176" s="43" t="inlineStr">
        <is>
          <t>Khosro Rezaee</t>
        </is>
      </c>
      <c r="P176" s="43" t="inlineStr">
        <is>
          <t>10.1016/j.cosrev.2026.100959</t>
        </is>
      </c>
      <c r="Q176" s="41" t="inlineStr">
        <is>
          <t>Computer Science Review</t>
        </is>
      </c>
      <c r="R176" s="43" t="inlineStr">
        <is>
          <t>article</t>
        </is>
      </c>
      <c r="S176" s="43" t="inlineStr">
        <is>
          <t>Elsevier Ireland Ltd</t>
        </is>
      </c>
      <c r="T176" s="43" t="inlineStr">
        <is>
          <t>https://www.sciencedirect.com/science/article/pii/S1574013726000675</t>
        </is>
      </c>
      <c r="U176" s="41" t="str"/>
      <c r="V176" s="43" t="inlineStr">
        <is>
          <t>This article has been removed: please see Elsevier Policy on Article Withdrawal (https://www.elsevier.com/about/policies-and-standards/article-withdrawal). This article has been removed at the request of the Editors-in-Chief. Post-publication, the journal was alerted to concerns regarding a dataset used in this study. It has been reported that the dataset contains images of patients without autism spectrum disorder (ASD) diagnosis. In addition, there is no information about informed patient consent. The journal contacted the author for clarification, and the author stated that they were not aware of these concerns. The Editors-in-Chief have determined that this article should be removed because the integrity and reliability of the study cannot be relied upon, and because some images from the dataset were republished. The author agrees to this decision. Apologies are offered to the readers of the journal.</t>
        </is>
      </c>
      <c r="W176" s="43" t="inlineStr">
        <is>
          <t>title_abstract_plus_targeted_primary_source_verification</t>
        </is>
      </c>
      <c r="X176" s="43" t="inlineStr">
        <is>
          <t>doi:10.1016/j.cosrev.2026.100959</t>
        </is>
      </c>
      <c r="Y176" s="43">
        <f>COUNTIF($A$2:$A$431,A176)</f>
        <v/>
      </c>
      <c r="Z176" s="41">
        <f>IF(D176="Provisional include",IFERROR(IF(INDEX('Texto_completo_192'!$K$2:$K$193,MATCH(A176,'Texto_completo_192'!$A$2:$A$193,0))=0,"",INDEX('Texto_completo_192'!$K$2:$K$193,MATCH(A176,'Texto_completo_192'!$A$2:$A$193,0))),""),IF(D176="Excluded",J176,""))</f>
        <v/>
      </c>
      <c r="AA176" s="43">
        <f>IF(D176="Provisional include",IFERROR(IF(INDEX('Texto_completo_192'!$L$2:$L$193,MATCH(A176,'Texto_completo_192'!$A$2:$A$193,0))=0,"",INDEX('Texto_completo_192'!$L$2:$L$193,MATCH(A176,'Texto_completo_192'!$A$2:$A$193,0))),""),"")</f>
        <v/>
      </c>
      <c r="AB176" s="99">
        <f>IF(D176="Provisional include",IFERROR(IF(INDEX('Texto_completo_192'!$M$2:$M$193,MATCH(A176,'Texto_completo_192'!$A$2:$A$193,0))=0,"",INDEX('Texto_completo_192'!$M$2:$M$193,MATCH(A176,'Texto_completo_192'!$A$2:$A$193,0))),""),"")</f>
        <v/>
      </c>
    </row>
    <row r="177" ht="34" customHeight="1">
      <c r="A177" s="98" t="n">
        <v>176</v>
      </c>
      <c r="B177" s="43" t="inlineStr">
        <is>
          <t>exclude_secondary_or_nonempirical_publication</t>
        </is>
      </c>
      <c r="C177" s="41" t="inlineStr">
        <is>
          <t>Excluir: publicación secundaria/no empírica</t>
        </is>
      </c>
      <c r="D177" s="43" t="inlineStr">
        <is>
          <t>Excluded</t>
        </is>
      </c>
      <c r="E177" s="43" t="inlineStr">
        <is>
          <t>No</t>
        </is>
      </c>
      <c r="F177" s="43" t="inlineStr">
        <is>
          <t>Title/abstract screening</t>
        </is>
      </c>
      <c r="G177" s="41">
        <f>IF(D177="Provisional include",IFERROR(INDEX('Texto_completo_192'!$H$2:$H$193,MATCH(A177,'Texto_completo_192'!$A$2:$A$193,0)),"Not recorded"),IF(D177="Report not retrieved","Not retrieved","Not applicable"))</f>
        <v/>
      </c>
      <c r="H177" s="41">
        <f>IF(D177="Provisional include",IFERROR(INDEX('Texto_completo_192'!$J$2:$J$193,MATCH(A177,'Texto_completo_192'!$A$2:$A$193,0)),"Pending adjudication"),IF(D177="Report not retrieved","Report not retrieved","Not applicable"))</f>
        <v/>
      </c>
      <c r="I177" s="41" t="str"/>
      <c r="J177" s="41" t="inlineStr">
        <is>
          <t>Revisión, metaanálisis, encuesta de literatura, protocolo, perspectiva, carta, editorial o capítulo de síntesis sin estudio primario elegible.</t>
        </is>
      </c>
      <c r="K177" s="43" t="n"/>
      <c r="L177" s="43" t="n"/>
      <c r="M177" s="98" t="n">
        <v>2026</v>
      </c>
      <c r="N177" s="41" t="inlineStr">
        <is>
          <t>Artificial Intelligence and Chatbot-Supported Interventions for Physical Activity and Obesity-related Lifestyle Behaviors: A Scoping Review with Attention to Family Involvement (Preprint)</t>
        </is>
      </c>
      <c r="O177" s="43" t="inlineStr">
        <is>
          <t>Qianxia Jiang and Xiayu Summer Chen and Dev Patel and Keith Brazendale and Sualba Alejandro</t>
        </is>
      </c>
      <c r="P177" s="43" t="inlineStr">
        <is>
          <t>10.2196/98889</t>
        </is>
      </c>
      <c r="Q177" s="41" t="inlineStr">
        <is>
          <t>JMIR Pediatrics and Parenting</t>
        </is>
      </c>
      <c r="R177" s="43" t="inlineStr">
        <is>
          <t>article</t>
        </is>
      </c>
      <c r="S177" s="43" t="inlineStr">
        <is>
          <t>JMIR Publications Inc.</t>
        </is>
      </c>
      <c r="T177" s="43" t="inlineStr">
        <is>
          <t>https://doi.org/10.2196/98889</t>
        </is>
      </c>
      <c r="U177" s="41" t="str"/>
      <c r="V177" s="43" t="n"/>
      <c r="W177" s="43" t="inlineStr">
        <is>
          <t>title_abstract_plus_targeted_primary_source_verification</t>
        </is>
      </c>
      <c r="X177" s="43" t="inlineStr">
        <is>
          <t>doi:10.2196/98889</t>
        </is>
      </c>
      <c r="Y177" s="43">
        <f>COUNTIF($A$2:$A$431,A177)</f>
        <v/>
      </c>
      <c r="Z177" s="41">
        <f>IF(D177="Provisional include",IFERROR(IF(INDEX('Texto_completo_192'!$K$2:$K$193,MATCH(A177,'Texto_completo_192'!$A$2:$A$193,0))=0,"",INDEX('Texto_completo_192'!$K$2:$K$193,MATCH(A177,'Texto_completo_192'!$A$2:$A$193,0))),""),IF(D177="Excluded",J177,""))</f>
        <v/>
      </c>
      <c r="AA177" s="43">
        <f>IF(D177="Provisional include",IFERROR(IF(INDEX('Texto_completo_192'!$L$2:$L$193,MATCH(A177,'Texto_completo_192'!$A$2:$A$193,0))=0,"",INDEX('Texto_completo_192'!$L$2:$L$193,MATCH(A177,'Texto_completo_192'!$A$2:$A$193,0))),""),"")</f>
        <v/>
      </c>
      <c r="AB177" s="99">
        <f>IF(D177="Provisional include",IFERROR(IF(INDEX('Texto_completo_192'!$M$2:$M$193,MATCH(A177,'Texto_completo_192'!$A$2:$A$193,0))=0,"",INDEX('Texto_completo_192'!$M$2:$M$193,MATCH(A177,'Texto_completo_192'!$A$2:$A$193,0))),""),"")</f>
        <v/>
      </c>
    </row>
    <row r="178" ht="34" customHeight="1">
      <c r="A178" s="98" t="n">
        <v>177</v>
      </c>
      <c r="B178" s="43" t="inlineStr">
        <is>
          <t>exclude_no_qualifying_ai_application</t>
        </is>
      </c>
      <c r="C178" s="41" t="inlineStr">
        <is>
          <t>Excluir: sin aplicación de IA elegible</t>
        </is>
      </c>
      <c r="D178" s="43" t="inlineStr">
        <is>
          <t>Excluded</t>
        </is>
      </c>
      <c r="E178" s="43" t="inlineStr">
        <is>
          <t>No</t>
        </is>
      </c>
      <c r="F178" s="43" t="inlineStr">
        <is>
          <t>Title/abstract screening</t>
        </is>
      </c>
      <c r="G178" s="41">
        <f>IF(D178="Provisional include",IFERROR(INDEX('Texto_completo_192'!$H$2:$H$193,MATCH(A178,'Texto_completo_192'!$A$2:$A$193,0)),"Not recorded"),IF(D178="Report not retrieved","Not retrieved","Not applicable"))</f>
        <v/>
      </c>
      <c r="H178" s="41">
        <f>IF(D178="Provisional include",IFERROR(INDEX('Texto_completo_192'!$J$2:$J$193,MATCH(A178,'Texto_completo_192'!$A$2:$A$193,0)),"Pending adjudication"),IF(D178="Report not retrieved","Report not retrieved","Not applicable"))</f>
        <v/>
      </c>
      <c r="I178" s="41" t="str"/>
      <c r="J178" s="41" t="inlineStr">
        <is>
          <t>El trabajo no implementa ni evalúa una técnica de IA/ML como componente sustantivo del estudio de ASD.</t>
        </is>
      </c>
      <c r="K178" s="43" t="n"/>
      <c r="L178" s="43" t="n"/>
      <c r="M178" s="98" t="n">
        <v>2026</v>
      </c>
      <c r="N178" s="41" t="inlineStr">
        <is>
          <t>Design and Iterative Development of Serious Exergames for Children With Autism Spectrum Disorder: Formative Multiple-Case Pilot Study</t>
        </is>
      </c>
      <c r="O178" s="43" t="inlineStr">
        <is>
          <t>Won Kim and Minwoo Seong and Seung Jun Kim</t>
        </is>
      </c>
      <c r="P178" s="43" t="inlineStr">
        <is>
          <t>10.2196/77727</t>
        </is>
      </c>
      <c r="Q178" s="41" t="inlineStr">
        <is>
          <t>JMIR Serious Games</t>
        </is>
      </c>
      <c r="R178" s="43" t="inlineStr">
        <is>
          <t>article</t>
        </is>
      </c>
      <c r="S178" s="43" t="inlineStr">
        <is>
          <t>JMIR Publications Inc.</t>
        </is>
      </c>
      <c r="T178" s="43" t="inlineStr">
        <is>
          <t>https://doi.org/10.2196/77727</t>
        </is>
      </c>
      <c r="U178" s="41" t="str"/>
      <c r="V178" s="43" t="inlineStr">
        <is>
          <t>Background: Children with autism spectrum disorder (ASD) exhibit cognitive, motor, and social difficulties that affect engagement, causing developmental delays, behavioral challenges, and obesity—interrelated concerns in daily functioning and well-being. Although interactive interventions have incorporated physical activity, they often rely on limited physical involvement and lack iterative, expert-informed design, as built on pre-existing game frameworks. Physical activity is often operationalized as constrained input (eg, gestures or in-place actions) rather than exertion-intensive, whole-body exercise, and design guidance for adapting exercise content under ASD-oriented safety and cognitive-sensory constraints remains limited. These limitations highlight the need for exergames that promote sustained, full-body participation aligned with developmental goals, motivating formative, co-design with expertise and initial field testing in this population. Objective: We aim to iteratively design exercise-based serious games (SGs) for children with ASD through a structured, expert-informed co-design process involving 21 professionals across special education, adapted physical education, and human-computer interaction, and to examine feasibility and use contexts through an exploratory multiple-case pilot study. Methods: We derived serious exergames using 4 design methods—stakeholder interview, concept mapping, creative matrix, and visualize the vote. Two exergames—“Fruit Sorting Run” and “Hazard Avoiding Ride”—were developed, integrating full-body running and cycling movements into goal-directed tasks under ASD-oriented constraints. We conducted a multiple-case pilot with 3 children with ASD. During gameplay, caregivers labeled engagement using a binary input interface, and we conducted postsession caregiver interviews to capture complementary observations. Results: Engagement in both exergames tended to increase over normalized time. Generalized estimating equations with a logit link and an autoregressive working correlation of order 1 (AR1), including participant indicators, showed a statistically significant association between normalized time and engagement in Fruit Sorting Run (per 0.1 increase: β=0.48; odds ratio 1.62, 95% CI 1.09-2.38; P=.02) and Hazard Avoiding Ride (per 0.1 increase: β=0.66; odds ratio 1.93, 95% CI 1.04-3.60, P=.04). Caregiver interviews reinforced these findings, reporting increased attention, motivation, and enjoyment across both activities. Conclusions: The findings support the applicability of an expert-informed design approach and the viability of the resulting exergames, integrating goal-directed physical activity, virtual agent–based prompting, and stakeholder-informed considerations such as motor-cognitive alignment, interactive scaffolding, and support for daily living skills. Distinct from prior SG approaches that operationalize physical activity through discrete gestures or in-place interactions, the proposed exergames embed sustained, exertion-intensive, whole-body movement within structured gameplay. Within this exploratory multiple-case pilot, engagement trajectories tended to increase over time. These preliminary observations provide an initial basis for a testable hypothesis that exertion-intensive, full-body SGs with virtual agent–based prompting may be associated with increasing engagement over time, meriting further examination in larger samples and applied educational and therapeutic contexts.</t>
        </is>
      </c>
      <c r="W178" s="43" t="inlineStr">
        <is>
          <t>title_abstract_plus_targeted_primary_source_verification</t>
        </is>
      </c>
      <c r="X178" s="43" t="inlineStr">
        <is>
          <t>doi:10.2196/77727</t>
        </is>
      </c>
      <c r="Y178" s="43">
        <f>COUNTIF($A$2:$A$431,A178)</f>
        <v/>
      </c>
      <c r="Z178" s="41">
        <f>IF(D178="Provisional include",IFERROR(IF(INDEX('Texto_completo_192'!$K$2:$K$193,MATCH(A178,'Texto_completo_192'!$A$2:$A$193,0))=0,"",INDEX('Texto_completo_192'!$K$2:$K$193,MATCH(A178,'Texto_completo_192'!$A$2:$A$193,0))),""),IF(D178="Excluded",J178,""))</f>
        <v/>
      </c>
      <c r="AA178" s="43">
        <f>IF(D178="Provisional include",IFERROR(IF(INDEX('Texto_completo_192'!$L$2:$L$193,MATCH(A178,'Texto_completo_192'!$A$2:$A$193,0))=0,"",INDEX('Texto_completo_192'!$L$2:$L$193,MATCH(A178,'Texto_completo_192'!$A$2:$A$193,0))),""),"")</f>
        <v/>
      </c>
      <c r="AB178" s="99">
        <f>IF(D178="Provisional include",IFERROR(IF(INDEX('Texto_completo_192'!$M$2:$M$193,MATCH(A178,'Texto_completo_192'!$A$2:$A$193,0))=0,"",INDEX('Texto_completo_192'!$M$2:$M$193,MATCH(A178,'Texto_completo_192'!$A$2:$A$193,0))),""),"")</f>
        <v/>
      </c>
    </row>
    <row r="179" ht="34" customHeight="1">
      <c r="A179" s="98" t="n">
        <v>178</v>
      </c>
      <c r="B179" s="43" t="inlineStr">
        <is>
          <t>exclude_secondary_or_nonempirical_publication</t>
        </is>
      </c>
      <c r="C179" s="41" t="inlineStr">
        <is>
          <t>Excluir: publicación secundaria/no empírica</t>
        </is>
      </c>
      <c r="D179" s="43" t="inlineStr">
        <is>
          <t>Excluded</t>
        </is>
      </c>
      <c r="E179" s="43" t="inlineStr">
        <is>
          <t>No</t>
        </is>
      </c>
      <c r="F179" s="43" t="inlineStr">
        <is>
          <t>Title/abstract screening</t>
        </is>
      </c>
      <c r="G179" s="41">
        <f>IF(D179="Provisional include",IFERROR(INDEX('Texto_completo_192'!$H$2:$H$193,MATCH(A179,'Texto_completo_192'!$A$2:$A$193,0)),"Not recorded"),IF(D179="Report not retrieved","Not retrieved","Not applicable"))</f>
        <v/>
      </c>
      <c r="H179" s="41">
        <f>IF(D179="Provisional include",IFERROR(INDEX('Texto_completo_192'!$J$2:$J$193,MATCH(A179,'Texto_completo_192'!$A$2:$A$193,0)),"Pending adjudication"),IF(D179="Report not retrieved","Report not retrieved","Not applicable"))</f>
        <v/>
      </c>
      <c r="I179" s="41" t="str"/>
      <c r="J179" s="41" t="inlineStr">
        <is>
          <t>Revisión, metaanálisis, encuesta de literatura, protocolo, perspectiva, carta, editorial o capítulo de síntesis sin estudio primario elegible.</t>
        </is>
      </c>
      <c r="K179" s="43" t="n"/>
      <c r="L179" s="43" t="n"/>
      <c r="M179" s="98" t="n">
        <v>2026</v>
      </c>
      <c r="N179" s="41" t="inlineStr">
        <is>
          <t>The digital phenotype: artificial intelligence–driven biomarkers and clinical analytics for autism spectrum disorder</t>
        </is>
      </c>
      <c r="O179" s="43" t="inlineStr">
        <is>
          <t>Subhi Kumari and Ali Imam Abidi and Sandeep Kumar</t>
        </is>
      </c>
      <c r="P179" s="43" t="inlineStr">
        <is>
          <t>10.1016/B978-0-443-45875-0.00016-8</t>
        </is>
      </c>
      <c r="Q179" s="41" t="inlineStr">
        <is>
          <t>Smart Hospital Anatomy with Advanced Sensors</t>
        </is>
      </c>
      <c r="R179" s="43" t="inlineStr">
        <is>
          <t>article</t>
        </is>
      </c>
      <c r="S179" s="43" t="inlineStr">
        <is>
          <t>Elsevier</t>
        </is>
      </c>
      <c r="T179" s="43" t="inlineStr">
        <is>
          <t>https://www.sciencedirect.com/science/article/pii/B9780443458750000168</t>
        </is>
      </c>
      <c r="U179" s="41" t="str"/>
      <c r="V179" s="43" t="n"/>
      <c r="W179" s="43" t="inlineStr">
        <is>
          <t>title_abstract_plus_targeted_primary_source_verification</t>
        </is>
      </c>
      <c r="X179" s="43" t="inlineStr">
        <is>
          <t>doi:10.1016/b978-0-443-45875-0.00016-8</t>
        </is>
      </c>
      <c r="Y179" s="43">
        <f>COUNTIF($A$2:$A$431,A179)</f>
        <v/>
      </c>
      <c r="Z179" s="41">
        <f>IF(D179="Provisional include",IFERROR(IF(INDEX('Texto_completo_192'!$K$2:$K$193,MATCH(A179,'Texto_completo_192'!$A$2:$A$193,0))=0,"",INDEX('Texto_completo_192'!$K$2:$K$193,MATCH(A179,'Texto_completo_192'!$A$2:$A$193,0))),""),IF(D179="Excluded",J179,""))</f>
        <v/>
      </c>
      <c r="AA179" s="43">
        <f>IF(D179="Provisional include",IFERROR(IF(INDEX('Texto_completo_192'!$L$2:$L$193,MATCH(A179,'Texto_completo_192'!$A$2:$A$193,0))=0,"",INDEX('Texto_completo_192'!$L$2:$L$193,MATCH(A179,'Texto_completo_192'!$A$2:$A$193,0))),""),"")</f>
        <v/>
      </c>
      <c r="AB179" s="99">
        <f>IF(D179="Provisional include",IFERROR(IF(INDEX('Texto_completo_192'!$M$2:$M$193,MATCH(A179,'Texto_completo_192'!$A$2:$A$193,0))=0,"",INDEX('Texto_completo_192'!$M$2:$M$193,MATCH(A179,'Texto_completo_192'!$A$2:$A$193,0))),""),"")</f>
        <v/>
      </c>
    </row>
    <row r="180" ht="34" customHeight="1">
      <c r="A180" s="98" t="n">
        <v>179</v>
      </c>
      <c r="B180" s="43" t="inlineStr">
        <is>
          <t>include_after_title_abstract_screen</t>
        </is>
      </c>
      <c r="C180" s="41" t="inlineStr">
        <is>
          <t>Incluir provisionalmente</t>
        </is>
      </c>
      <c r="D180" s="43" t="inlineStr">
        <is>
          <t>Provisional include</t>
        </is>
      </c>
      <c r="E180" s="43" t="inlineStr">
        <is>
          <t>Sí</t>
        </is>
      </c>
      <c r="F180" s="43" t="inlineStr">
        <is>
          <t>Title/abstract screening</t>
        </is>
      </c>
      <c r="G180" s="41">
        <f>IF(D180="Provisional include",IFERROR(INDEX('Texto_completo_192'!$H$2:$H$193,MATCH(A180,'Texto_completo_192'!$A$2:$A$193,0)),"Not recorded"),IF(D180="Report not retrieved","Not retrieved","Not applicable"))</f>
        <v/>
      </c>
      <c r="H180" s="41">
        <f>IF(D180="Provisional include",IFERROR(INDEX('Texto_completo_192'!$J$2:$J$193,MATCH(A180,'Texto_completo_192'!$A$2:$A$193,0)),"Pending adjudication"),IF(D180="Report not retrieved","Report not retrieved","Not applicable"))</f>
        <v/>
      </c>
      <c r="I180" s="41" t="str"/>
      <c r="J180" s="41" t="inlineStr">
        <is>
          <t>Estudio primario o implementación/evaluación empírica de IA, aprendizaje automático o modelado computacional aplicado a ASD, riesgo, caracterización, apoyo o intervención.</t>
        </is>
      </c>
      <c r="K180" s="43" t="n"/>
      <c r="L180" s="43" t="n"/>
      <c r="M180" s="98" t="n">
        <v>2025</v>
      </c>
      <c r="N180" s="41" t="inlineStr">
        <is>
          <t>Free Water Corrected Diffusion Magnetic Resonance Imaging Reveals Microstructural Alterations in Corpus Callosum Subregions of Preschool Children With Autism</t>
        </is>
      </c>
      <c r="O180" s="43" t="inlineStr">
        <is>
          <t>Doudou Cao and Litong Ni and Qi Qi and Lan Zhou and Junyi Wang and Yijie Li and Wei Zhang and Jiayan Wei and Yixiu Luo and Yi Wang and Fan Zhang and Shijun Li</t>
        </is>
      </c>
      <c r="P180" s="43" t="inlineStr">
        <is>
          <t>10.1002/hbm.70435</t>
        </is>
      </c>
      <c r="Q180" s="41" t="inlineStr">
        <is>
          <t>Human Brain Mapping</t>
        </is>
      </c>
      <c r="R180" s="43" t="inlineStr">
        <is>
          <t>article</t>
        </is>
      </c>
      <c r="S180" s="43" t="inlineStr">
        <is>
          <t>John Wiley and Sons Inc</t>
        </is>
      </c>
      <c r="T180" s="43" t="inlineStr">
        <is>
          <t>https://doi.org/10.1002/hbm.70435</t>
        </is>
      </c>
      <c r="U180" s="41" t="str"/>
      <c r="V180" s="43" t="inlineStr">
        <is>
          <t>Autism spectrum disorder (ASD) is associated with white matter microstructural abnormalities, particularly in the corpus callosum (CC). This study employed free water corrected diffusion magnetic resonance imaging (fwc-dMRI) to investigate CC subregion-specific microstructural alterations in preschool children with ASD, which mitigates partial volume effects from extracellular free water. Sixty-one ASD children (6.03 ± 1.08 years) and 62 typically developing (TD) controls (6.49 ± 1.45 years) were enrolled in this study. In the ASD group, the symptom severity was assessed by the Autism Behavior Checklist (ABC). Fwc-dMRI technique, a bi-tensor tractography method, was used to investigate the white matter microstructure, which models free water and brain tissues through isotropic and anisotropic tensors to eliminate the partial volume effects caused by extracellular free water. The CC was segmented into seven subregions automatically according to its alignment to the cortex by a robust machine learning approach based on an anatomically curated white matter atlas. Fwc-dMRI-derived metrics were extracted for each CC subregion. Then we compared diffusion metrics between the two groups, and the correlation between the fractional anisotropy tissue (FAt) and the scores of the ABC scale was analyzed in ASD. Significant group differences were localized to CC6 (temporal lobe projections), showing reduced FAt (t = −3.251, p &lt; 0.01) and elevated radial diffusivity tissue (t = 3.632, p &lt; 0.01), and CC1 (orbital lobe projections), exhibiting decreased free water (t = −3.068, p &lt; 0.05). FAt in CC2–5 negatively correlated with ABC scores (r = −0.36 to −0.52, p &lt; 0.01), linking frontoparietal connectivity to the symptom severity of ASD. Fwc-dMRI identified distinct microstructural disruptions in CC subregions, implicating dysmyelination in temporal pathways (CC6) and abnormal axonal development in frontal projections (CC1). These findings highlight fwc-dMRI's potential for early ASD diagnosis and intervention monitoring.</t>
        </is>
      </c>
      <c r="W180" s="43" t="inlineStr">
        <is>
          <t>title_abstract_plus_targeted_primary_source_verification</t>
        </is>
      </c>
      <c r="X180" s="43" t="inlineStr">
        <is>
          <t>doi:10.1002/hbm.70435</t>
        </is>
      </c>
      <c r="Y180" s="43">
        <f>COUNTIF($A$2:$A$431,A180)</f>
        <v/>
      </c>
      <c r="Z180" s="41">
        <f>IF(D180="Provisional include",IFERROR(IF(INDEX('Texto_completo_192'!$K$2:$K$193,MATCH(A180,'Texto_completo_192'!$A$2:$A$193,0))=0,"",INDEX('Texto_completo_192'!$K$2:$K$193,MATCH(A180,'Texto_completo_192'!$A$2:$A$193,0))),""),IF(D180="Excluded",J180,""))</f>
        <v/>
      </c>
      <c r="AA180" s="43">
        <f>IF(D180="Provisional include",IFERROR(IF(INDEX('Texto_completo_192'!$L$2:$L$193,MATCH(A180,'Texto_completo_192'!$A$2:$A$193,0))=0,"",INDEX('Texto_completo_192'!$L$2:$L$193,MATCH(A180,'Texto_completo_192'!$A$2:$A$193,0))),""),"")</f>
        <v/>
      </c>
      <c r="AB180" s="99">
        <f>IF(D180="Provisional include",IFERROR(IF(INDEX('Texto_completo_192'!$M$2:$M$193,MATCH(A180,'Texto_completo_192'!$A$2:$A$193,0))=0,"",INDEX('Texto_completo_192'!$M$2:$M$193,MATCH(A180,'Texto_completo_192'!$A$2:$A$193,0))),""),"")</f>
        <v/>
      </c>
    </row>
    <row r="181" ht="34" customHeight="1">
      <c r="A181" s="98" t="n">
        <v>180</v>
      </c>
      <c r="B181" s="43" t="inlineStr">
        <is>
          <t>include_after_title_abstract_screen</t>
        </is>
      </c>
      <c r="C181" s="41" t="inlineStr">
        <is>
          <t>Incluir provisionalmente</t>
        </is>
      </c>
      <c r="D181" s="43" t="inlineStr">
        <is>
          <t>Provisional include</t>
        </is>
      </c>
      <c r="E181" s="43" t="inlineStr">
        <is>
          <t>Sí</t>
        </is>
      </c>
      <c r="F181" s="43" t="inlineStr">
        <is>
          <t>Title/abstract screening</t>
        </is>
      </c>
      <c r="G181" s="41">
        <f>IF(D181="Provisional include",IFERROR(INDEX('Texto_completo_192'!$H$2:$H$193,MATCH(A181,'Texto_completo_192'!$A$2:$A$193,0)),"Not recorded"),IF(D181="Report not retrieved","Not retrieved","Not applicable"))</f>
        <v/>
      </c>
      <c r="H181" s="41">
        <f>IF(D181="Provisional include",IFERROR(INDEX('Texto_completo_192'!$J$2:$J$193,MATCH(A181,'Texto_completo_192'!$A$2:$A$193,0)),"Pending adjudication"),IF(D181="Report not retrieved","Report not retrieved","Not applicable"))</f>
        <v/>
      </c>
      <c r="I181" s="41" t="str"/>
      <c r="J181" s="41" t="inlineStr">
        <is>
          <t>Estudio primario o implementación/evaluación empírica de IA, aprendizaje automático o modelado computacional aplicado a ASD, riesgo, caracterización, apoyo o intervención.</t>
        </is>
      </c>
      <c r="K181" s="43" t="n"/>
      <c r="L181" s="43" t="n"/>
      <c r="M181" s="98" t="n">
        <v>2026</v>
      </c>
      <c r="N181" s="41" t="inlineStr">
        <is>
          <t>The effect of spatial and intensity level augmentation of structural magnetic resonance images on autism diagnosis model</t>
        </is>
      </c>
      <c r="O181" s="43" t="inlineStr">
        <is>
          <t>D Swainson Sujana and Peter Augustin D</t>
        </is>
      </c>
      <c r="P181" s="43" t="inlineStr">
        <is>
          <t>10.1016/j.ajp.2026.104830</t>
        </is>
      </c>
      <c r="Q181" s="41" t="inlineStr">
        <is>
          <t>Asian Journal of Psychiatry</t>
        </is>
      </c>
      <c r="R181" s="43" t="inlineStr">
        <is>
          <t>article</t>
        </is>
      </c>
      <c r="S181" s="43" t="inlineStr">
        <is>
          <t>Elsevier B.V.</t>
        </is>
      </c>
      <c r="T181" s="43" t="inlineStr">
        <is>
          <t>https://doi.org/10.1016/j.ajp.2026.104830</t>
        </is>
      </c>
      <c r="U181" s="41" t="str"/>
      <c r="V181" s="43" t="inlineStr">
        <is>
          <t>In deep learning, the robustness and generalizability of models significantly depend on diverse and heterogeneous training data. Acquiring such an extensive dataset is challenging in fields like disorder prediction due to data scarcity, which can be attributed to factors such as privacy concerns, limited patient population, or inadequate facilities. Data augmentation can be an ideal solution to this problem, particularly in the field of disorder prediction, like autism, using medical imaging. Data augmentation can expand and balance datasets by generating high-quality and varied data, thereby improving the generalizability of deep learning models. This study proposed two types of augmentation methods: 1. Spatial level 2. Intensity level augmentation techniques. Eight different levels of augmentations were experimented with across these categories. This study found that the combination of spatial and intensity level augmentations enhanced the model's generalizability and robustness, achieving an AUC value of 0.7433. Additionally, it was observed that the Left to Right flip method, under spatial augmentation, diminished the model's performance, whereas random noise injection, under intensity level augmentation, improved prediction accuracy.</t>
        </is>
      </c>
      <c r="W181" s="43" t="inlineStr">
        <is>
          <t>title_abstract_plus_targeted_primary_source_verification</t>
        </is>
      </c>
      <c r="X181" s="43" t="inlineStr">
        <is>
          <t>doi:10.1016/j.ajp.2026.104830</t>
        </is>
      </c>
      <c r="Y181" s="43">
        <f>COUNTIF($A$2:$A$431,A181)</f>
        <v/>
      </c>
      <c r="Z181" s="41">
        <f>IF(D181="Provisional include",IFERROR(IF(INDEX('Texto_completo_192'!$K$2:$K$193,MATCH(A181,'Texto_completo_192'!$A$2:$A$193,0))=0,"",INDEX('Texto_completo_192'!$K$2:$K$193,MATCH(A181,'Texto_completo_192'!$A$2:$A$193,0))),""),IF(D181="Excluded",J181,""))</f>
        <v/>
      </c>
      <c r="AA181" s="43">
        <f>IF(D181="Provisional include",IFERROR(IF(INDEX('Texto_completo_192'!$L$2:$L$193,MATCH(A181,'Texto_completo_192'!$A$2:$A$193,0))=0,"",INDEX('Texto_completo_192'!$L$2:$L$193,MATCH(A181,'Texto_completo_192'!$A$2:$A$193,0))),""),"")</f>
        <v/>
      </c>
      <c r="AB181" s="99">
        <f>IF(D181="Provisional include",IFERROR(IF(INDEX('Texto_completo_192'!$M$2:$M$193,MATCH(A181,'Texto_completo_192'!$A$2:$A$193,0))=0,"",INDEX('Texto_completo_192'!$M$2:$M$193,MATCH(A181,'Texto_completo_192'!$A$2:$A$193,0))),""),"")</f>
        <v/>
      </c>
    </row>
    <row r="182" ht="34" customHeight="1">
      <c r="A182" s="98" t="n">
        <v>181</v>
      </c>
      <c r="B182" s="43" t="inlineStr">
        <is>
          <t>include_after_title_abstract_screen</t>
        </is>
      </c>
      <c r="C182" s="41" t="inlineStr">
        <is>
          <t>Incluir provisionalmente</t>
        </is>
      </c>
      <c r="D182" s="43" t="inlineStr">
        <is>
          <t>Provisional include</t>
        </is>
      </c>
      <c r="E182" s="43" t="inlineStr">
        <is>
          <t>Sí</t>
        </is>
      </c>
      <c r="F182" s="43" t="inlineStr">
        <is>
          <t>Title/abstract screening</t>
        </is>
      </c>
      <c r="G182" s="41">
        <f>IF(D182="Provisional include",IFERROR(INDEX('Texto_completo_192'!$H$2:$H$193,MATCH(A182,'Texto_completo_192'!$A$2:$A$193,0)),"Not recorded"),IF(D182="Report not retrieved","Not retrieved","Not applicable"))</f>
        <v/>
      </c>
      <c r="H182" s="41">
        <f>IF(D182="Provisional include",IFERROR(INDEX('Texto_completo_192'!$J$2:$J$193,MATCH(A182,'Texto_completo_192'!$A$2:$A$193,0)),"Pending adjudication"),IF(D182="Report not retrieved","Report not retrieved","Not applicable"))</f>
        <v/>
      </c>
      <c r="I182" s="41" t="str"/>
      <c r="J182" s="41" t="inlineStr">
        <is>
          <t>Estudio primario o implementación/evaluación empírica de IA, aprendizaje automático o modelado computacional aplicado a ASD, riesgo, caracterización, apoyo o intervención.</t>
        </is>
      </c>
      <c r="K182" s="43" t="n"/>
      <c r="L182" s="43" t="n"/>
      <c r="M182" s="98" t="n">
        <v>2026</v>
      </c>
      <c r="N182" s="41" t="inlineStr">
        <is>
          <t>Human-centered AI for inclusive tourism: enhancing travel planning for adults with autism spectrum disorder</t>
        </is>
      </c>
      <c r="O182" s="43" t="inlineStr">
        <is>
          <t>Noemi Mauro and Fabio Ferrero and Liliana Ardissono and Federica Cena</t>
        </is>
      </c>
      <c r="P182" s="43" t="inlineStr">
        <is>
          <t>10.1016/j.ijhcs.2025.103696</t>
        </is>
      </c>
      <c r="Q182" s="41" t="inlineStr">
        <is>
          <t>International Journal of Human Computer Studies</t>
        </is>
      </c>
      <c r="R182" s="43" t="inlineStr">
        <is>
          <t>article</t>
        </is>
      </c>
      <c r="S182" s="43" t="inlineStr">
        <is>
          <t>Academic Press</t>
        </is>
      </c>
      <c r="T182" s="43" t="inlineStr">
        <is>
          <t>https://www.sciencedirect.com/science/article/pii/S1071581925002514</t>
        </is>
      </c>
      <c r="U182" s="41" t="str"/>
      <c r="V182" s="43" t="inlineStr">
        <is>
          <t>Travel experiences can challenge individuals with Autism Spectrum Disorder (ASD) before embarking on a trip, because of the complexity of planning, but also during the trip, due to sensory overstimulation while visiting places. Artificial Intelligence (AI) could help overcome some obstacles. However, it might represent a barrier for people with mid-functioning autism if their needs for assistance are not considered when designing tourism applications. Moreover, most trip planners fully control the generation of solutions, undermining users’ decision autonomy. To address these challenges, we explored the development of itinerary planning technologies through a human-centered approach. We aimed to balance guiding users in their decision-making with empowering them to plan tours independently. The result is CARES, an Artificial Intelligence-driven trip planner designed for autistic adults, which we present in this article. CARES applies a collaborative approach to developing itineraries, based on the exploitation of (i) AI technologies for information filtering and interactive itinerary planning that are robust to the data scarcity characterizing the autism domain; (ii) a user interface that reduces information overload and decision fatigue in information exploration. We tested CARES with 14 autistic adults, gathering insights to guide future design and improve the usability of Artificial Intelligence for neurodivergent users. The results indicate that our approach provides an accessible solution for enhancing the travel experiences of mid- to high-functioning autistic adults. In doing so, it contributes to more inclusive tourism.</t>
        </is>
      </c>
      <c r="W182" s="43" t="inlineStr">
        <is>
          <t>title_abstract_plus_targeted_primary_source_verification</t>
        </is>
      </c>
      <c r="X182" s="43" t="inlineStr">
        <is>
          <t>doi:10.1016/j.ijhcs.2025.103696</t>
        </is>
      </c>
      <c r="Y182" s="43">
        <f>COUNTIF($A$2:$A$431,A182)</f>
        <v/>
      </c>
      <c r="Z182" s="41">
        <f>IF(D182="Provisional include",IFERROR(IF(INDEX('Texto_completo_192'!$K$2:$K$193,MATCH(A182,'Texto_completo_192'!$A$2:$A$193,0))=0,"",INDEX('Texto_completo_192'!$K$2:$K$193,MATCH(A182,'Texto_completo_192'!$A$2:$A$193,0))),""),IF(D182="Excluded",J182,""))</f>
        <v/>
      </c>
      <c r="AA182" s="43">
        <f>IF(D182="Provisional include",IFERROR(IF(INDEX('Texto_completo_192'!$L$2:$L$193,MATCH(A182,'Texto_completo_192'!$A$2:$A$193,0))=0,"",INDEX('Texto_completo_192'!$L$2:$L$193,MATCH(A182,'Texto_completo_192'!$A$2:$A$193,0))),""),"")</f>
        <v/>
      </c>
      <c r="AB182" s="99">
        <f>IF(D182="Provisional include",IFERROR(IF(INDEX('Texto_completo_192'!$M$2:$M$193,MATCH(A182,'Texto_completo_192'!$A$2:$A$193,0))=0,"",INDEX('Texto_completo_192'!$M$2:$M$193,MATCH(A182,'Texto_completo_192'!$A$2:$A$193,0))),""),"")</f>
        <v/>
      </c>
    </row>
    <row r="183" ht="34" customHeight="1">
      <c r="A183" s="98" t="n">
        <v>182</v>
      </c>
      <c r="B183" s="43" t="inlineStr">
        <is>
          <t>include_after_title_abstract_screen</t>
        </is>
      </c>
      <c r="C183" s="41" t="inlineStr">
        <is>
          <t>Incluir provisionalmente</t>
        </is>
      </c>
      <c r="D183" s="43" t="inlineStr">
        <is>
          <t>Provisional include</t>
        </is>
      </c>
      <c r="E183" s="43" t="inlineStr">
        <is>
          <t>Sí</t>
        </is>
      </c>
      <c r="F183" s="43" t="inlineStr">
        <is>
          <t>Title/abstract screening</t>
        </is>
      </c>
      <c r="G183" s="41">
        <f>IF(D183="Provisional include",IFERROR(INDEX('Texto_completo_192'!$H$2:$H$193,MATCH(A183,'Texto_completo_192'!$A$2:$A$193,0)),"Not recorded"),IF(D183="Report not retrieved","Not retrieved","Not applicable"))</f>
        <v/>
      </c>
      <c r="H183" s="41">
        <f>IF(D183="Provisional include",IFERROR(INDEX('Texto_completo_192'!$J$2:$J$193,MATCH(A183,'Texto_completo_192'!$A$2:$A$193,0)),"Pending adjudication"),IF(D183="Report not retrieved","Report not retrieved","Not applicable"))</f>
        <v/>
      </c>
      <c r="I183" s="41" t="str"/>
      <c r="J183" s="41" t="inlineStr">
        <is>
          <t>Estudio primario o implementación/evaluación empírica de IA, aprendizaje automático o modelado computacional aplicado a ASD, riesgo, caracterización, apoyo o intervención.</t>
        </is>
      </c>
      <c r="K183" s="43" t="n"/>
      <c r="L183" s="43" t="n"/>
      <c r="M183" s="98" t="n">
        <v>2026</v>
      </c>
      <c r="N183" s="41" t="inlineStr">
        <is>
          <t>Label leakage unmasked: a trustworthy-AI audit of autism screening models using the CLEAR-RD framework.</t>
        </is>
      </c>
      <c r="O183" s="43" t="inlineStr">
        <is>
          <t>Boulbaba Ben Ammar and Walid Karamti</t>
        </is>
      </c>
      <c r="P183" s="43" t="inlineStr">
        <is>
          <t>10.3389/fpubh.2026.1881829</t>
        </is>
      </c>
      <c r="Q183" s="41" t="inlineStr">
        <is>
          <t>Frontiers in public health</t>
        </is>
      </c>
      <c r="R183" s="43" t="inlineStr">
        <is>
          <t>article</t>
        </is>
      </c>
      <c r="S183" s="43" t="inlineStr">
        <is>
          <t>Frontiers Media SA</t>
        </is>
      </c>
      <c r="T183" s="43" t="inlineStr">
        <is>
          <t>http://www.ncbi.nlm.nih.gov/pubmed/42454314 http://www.pubmedcentral.nih.gov/articlerender.fcgi?artid=PMC13365301</t>
        </is>
      </c>
      <c r="U183" s="41" t="str"/>
      <c r="V183" s="43" t="inlineStr">
        <is>
          <t>Trustworthy pediatric screening AI needs more than accuracy: label validity, calibration, subgroup robustness, and clinical-scope limits. We propose Clear-Rd (Clinical Leakage Evaluation and Audit Routine for Rule-Derived labels), a five-stage framework-Configure, Lift, Evaluate, Audit, Report-and apply it to two public autism-screening datasets-Q-CHAT-10 toddler (N = 1054) and AQ-10 child/adolescent/adult (N = 6075)-merged into a unified cohort (N = 7129); prior studies report accuracies above 95%. Three configurations-S 1 (full, with score), S 2 (items, no score), and S 3 (demographics only)-separate label leakage from demographic signal. A leakage audit confirms the Q-CHAT-10 label is exactly determined by score&gt;3, the AQ-10 label approximately by score≥6. Sixteen models from three families (classical, deep-tabular, and prompt-structure simulators) are evaluated under 5-fold stratified cross-validation. On the leakage-free S 3, Gradient Boosting attains ROC-AUC 0.766 ± 0.005 and all families converge within 0.04 ROC-AUC, indicating the binding constraint is the feature set, not model capacity. Calibration, subgroup-parity, and cost-sensitive analyses complete the audit. The results expose a gap between reported and clinically interpretable performance; Clear-Rd is a reusable template for rule-derived medical labels. No such model should be interpreted as predicting clinical autism diagnosis without external validation against gold-standard outcomes.</t>
        </is>
      </c>
      <c r="W183" s="43" t="inlineStr">
        <is>
          <t>title_abstract_plus_targeted_primary_source_verification</t>
        </is>
      </c>
      <c r="X183" s="43" t="inlineStr">
        <is>
          <t>doi:10.3389/fpubh.2026.1881829</t>
        </is>
      </c>
      <c r="Y183" s="43">
        <f>COUNTIF($A$2:$A$431,A183)</f>
        <v/>
      </c>
      <c r="Z183" s="41">
        <f>IF(D183="Provisional include",IFERROR(IF(INDEX('Texto_completo_192'!$K$2:$K$193,MATCH(A183,'Texto_completo_192'!$A$2:$A$193,0))=0,"",INDEX('Texto_completo_192'!$K$2:$K$193,MATCH(A183,'Texto_completo_192'!$A$2:$A$193,0))),""),IF(D183="Excluded",J183,""))</f>
        <v/>
      </c>
      <c r="AA183" s="43">
        <f>IF(D183="Provisional include",IFERROR(IF(INDEX('Texto_completo_192'!$L$2:$L$193,MATCH(A183,'Texto_completo_192'!$A$2:$A$193,0))=0,"",INDEX('Texto_completo_192'!$L$2:$L$193,MATCH(A183,'Texto_completo_192'!$A$2:$A$193,0))),""),"")</f>
        <v/>
      </c>
      <c r="AB183" s="99">
        <f>IF(D183="Provisional include",IFERROR(IF(INDEX('Texto_completo_192'!$M$2:$M$193,MATCH(A183,'Texto_completo_192'!$A$2:$A$193,0))=0,"",INDEX('Texto_completo_192'!$M$2:$M$193,MATCH(A183,'Texto_completo_192'!$A$2:$A$193,0))),""),"")</f>
        <v/>
      </c>
    </row>
    <row r="184" ht="34" customHeight="1">
      <c r="A184" s="98" t="n">
        <v>183</v>
      </c>
      <c r="B184" s="43" t="inlineStr">
        <is>
          <t>include_after_title_abstract_screen</t>
        </is>
      </c>
      <c r="C184" s="41" t="inlineStr">
        <is>
          <t>Incluir provisionalmente</t>
        </is>
      </c>
      <c r="D184" s="43" t="inlineStr">
        <is>
          <t>Provisional include</t>
        </is>
      </c>
      <c r="E184" s="43" t="inlineStr">
        <is>
          <t>Sí</t>
        </is>
      </c>
      <c r="F184" s="43" t="inlineStr">
        <is>
          <t>Title/abstract screening</t>
        </is>
      </c>
      <c r="G184" s="41">
        <f>IF(D184="Provisional include",IFERROR(INDEX('Texto_completo_192'!$H$2:$H$193,MATCH(A184,'Texto_completo_192'!$A$2:$A$193,0)),"Not recorded"),IF(D184="Report not retrieved","Not retrieved","Not applicable"))</f>
        <v/>
      </c>
      <c r="H184" s="41">
        <f>IF(D184="Provisional include",IFERROR(INDEX('Texto_completo_192'!$J$2:$J$193,MATCH(A184,'Texto_completo_192'!$A$2:$A$193,0)),"Pending adjudication"),IF(D184="Report not retrieved","Report not retrieved","Not applicable"))</f>
        <v/>
      </c>
      <c r="I184" s="41" t="str"/>
      <c r="J184" s="41" t="inlineStr">
        <is>
          <t>Estudio primario o implementación/evaluación empírica de IA, aprendizaje automático o modelado computacional aplicado a ASD, riesgo, caracterización, apoyo o intervención.</t>
        </is>
      </c>
      <c r="K184" s="43" t="n"/>
      <c r="L184" s="43" t="n"/>
      <c r="M184" s="98" t="n">
        <v>2025</v>
      </c>
      <c r="N184" s="41" t="inlineStr">
        <is>
          <t>Adaptive Multi-Scale Dynamic Graph Representation Learning With Overlapping Community-Awareness for ASD Classification</t>
        </is>
      </c>
      <c r="O184" s="43" t="inlineStr">
        <is>
          <t>Wenwen Zeng and Feiyu Yin and Pengfei Song and Yonghuang Wu and Chengqian Zhao and Guoqing Wu and Jinhua Yu</t>
        </is>
      </c>
      <c r="P184" s="43" t="inlineStr">
        <is>
          <t>10.1109/JBHI.2025.3622540</t>
        </is>
      </c>
      <c r="Q184" s="41" t="inlineStr">
        <is>
          <t>IEEE Journal of Biomedical and Health Informatics</t>
        </is>
      </c>
      <c r="R184" s="43" t="inlineStr">
        <is>
          <t>article</t>
        </is>
      </c>
      <c r="S184" s="43" t="inlineStr">
        <is>
          <t>Institute of Electrical and Electronics Engineers Inc.</t>
        </is>
      </c>
      <c r="T184" s="43" t="inlineStr">
        <is>
          <t>https://doi.org/10.1109/JBHI.2025.3622540</t>
        </is>
      </c>
      <c r="U184" s="41" t="str"/>
      <c r="V184" s="43" t="inlineStr">
        <is>
          <t>In recent years, dynamic functional connectivity (dFC) has been widely employed for brain disease diagnosis. By leveraging the inherent topological characteristics of the brain, graph neural networks (GNNs) have emerged as prominent deep learning methods for utilizing dFC in this context. However, existing research has some limitations. Temporally, the conventional fixed-length sliding window approach often fails to capture the multi-scale temporal characteristics inherent in brain activity. Spatially, GNN-derived graph representations usually overlook the multi-network participation of brain regions. To address these limitations, we propose Ada-MST, an adaptive multi-scale spatio-temporal model utilizing multi-scale dFC for brain disease diagnosis. Our framework constructs personalized multi-scale dFC graphs that adapt to subject-specific temporal characteristics. Moreover, we introduce a novel overlapping community-aware readout module that incorporates the participation of brain regions in multiple functional networks, leading to more accurate graph-level representations. Experiments on ABIDE-I and ABIDE-II datasets demonstrate that our method outperforms state-of-the-art approaches. Visualization analysis further confirms the generalizability of the subject-adaptive graphs and their focus on disease-related brain activity. Furthermore, the fuzzy memberships revealed by our readout module indicate distinct patterns across diseases, suggesting the promise of considering functional community membership changes for exploring disease biomarkers.</t>
        </is>
      </c>
      <c r="W184" s="43" t="inlineStr">
        <is>
          <t>title_abstract_plus_targeted_primary_source_verification</t>
        </is>
      </c>
      <c r="X184" s="43" t="inlineStr">
        <is>
          <t>doi:10.1109/jbhi.2025.3622540</t>
        </is>
      </c>
      <c r="Y184" s="43">
        <f>COUNTIF($A$2:$A$431,A184)</f>
        <v/>
      </c>
      <c r="Z184" s="41">
        <f>IF(D184="Provisional include",IFERROR(IF(INDEX('Texto_completo_192'!$K$2:$K$193,MATCH(A184,'Texto_completo_192'!$A$2:$A$193,0))=0,"",INDEX('Texto_completo_192'!$K$2:$K$193,MATCH(A184,'Texto_completo_192'!$A$2:$A$193,0))),""),IF(D184="Excluded",J184,""))</f>
        <v/>
      </c>
      <c r="AA184" s="43">
        <f>IF(D184="Provisional include",IFERROR(IF(INDEX('Texto_completo_192'!$L$2:$L$193,MATCH(A184,'Texto_completo_192'!$A$2:$A$193,0))=0,"",INDEX('Texto_completo_192'!$L$2:$L$193,MATCH(A184,'Texto_completo_192'!$A$2:$A$193,0))),""),"")</f>
        <v/>
      </c>
      <c r="AB184" s="99">
        <f>IF(D184="Provisional include",IFERROR(IF(INDEX('Texto_completo_192'!$M$2:$M$193,MATCH(A184,'Texto_completo_192'!$A$2:$A$193,0))=0,"",INDEX('Texto_completo_192'!$M$2:$M$193,MATCH(A184,'Texto_completo_192'!$A$2:$A$193,0))),""),"")</f>
        <v/>
      </c>
    </row>
    <row r="185" ht="34" customHeight="1">
      <c r="A185" s="98" t="n">
        <v>184</v>
      </c>
      <c r="B185" s="43" t="inlineStr">
        <is>
          <t>exclude_integrity_notice_or_retracted</t>
        </is>
      </c>
      <c r="C185" s="41" t="inlineStr">
        <is>
          <t>Excluir por integridad/tipo de registro</t>
        </is>
      </c>
      <c r="D185" s="43" t="inlineStr">
        <is>
          <t>Excluded</t>
        </is>
      </c>
      <c r="E185" s="43" t="inlineStr">
        <is>
          <t>No</t>
        </is>
      </c>
      <c r="F185" s="43" t="inlineStr">
        <is>
          <t>Title/abstract screening and source verification</t>
        </is>
      </c>
      <c r="G185" s="41">
        <f>IF(D185="Provisional include",IFERROR(INDEX('Texto_completo_192'!$H$2:$H$193,MATCH(A185,'Texto_completo_192'!$A$2:$A$193,0)),"Not recorded"),IF(D185="Report not retrieved","Not retrieved","Not applicable"))</f>
        <v/>
      </c>
      <c r="H185" s="41">
        <f>IF(D185="Provisional include",IFERROR(INDEX('Texto_completo_192'!$J$2:$J$193,MATCH(A185,'Texto_completo_192'!$A$2:$A$193,0)),"Pending adjudication"),IF(D185="Report not retrieved","Report not retrieved","Not applicable"))</f>
        <v/>
      </c>
      <c r="I185" s="41" t="inlineStr">
        <is>
          <t>Expression of Concern notice</t>
        </is>
      </c>
      <c r="J185" s="41" t="inlineStr">
        <is>
          <t>Aviso editorial, corrección, retirada, retractación o artículo retractado; no constituye un estudio nuevo incorporable.</t>
        </is>
      </c>
      <c r="K185" s="43" t="n"/>
      <c r="L185" s="43" t="n"/>
      <c r="M185" s="98" t="n">
        <v>2026</v>
      </c>
      <c r="N185" s="41" t="inlineStr">
        <is>
          <t>Expression of Concern on "A deep learning algorithm-based visual strategy intervention study for children with autism spectrum disorders - extraction and detection of children's behavioral features".</t>
        </is>
      </c>
      <c r="O185" s="43" t="inlineStr">
        <is>
          <t>No Authors listed</t>
        </is>
      </c>
      <c r="P185" s="43" t="inlineStr">
        <is>
          <t>10.26355/eurrev_202603_37714</t>
        </is>
      </c>
      <c r="Q185" s="41" t="inlineStr">
        <is>
          <t>European review for medical and pharmacological sciences</t>
        </is>
      </c>
      <c r="R185" s="43" t="inlineStr">
        <is>
          <t>article</t>
        </is>
      </c>
      <c r="S185" s="43" t="n"/>
      <c r="T185" s="43" t="inlineStr">
        <is>
          <t>http://www.ncbi.nlm.nih.gov/pubmed/41925352</t>
        </is>
      </c>
      <c r="U185" s="41" t="str"/>
      <c r="V185" s="43" t="inlineStr">
        <is>
          <t>The Editor in Chief and the Publisher are issuing an expression of concern regarding the following article: Lin Y. A deep learning algorithm-based visual strategy intervention study for children with autism spectrum disorders - extraction and detection of children's behavioral features. Eur Rev Med Pharmacol Sci 2023; 27 (11): 4914-4928-DOI: 10.26355/eurrev_202306_32608-PMID: 37318465. Following third-party notification raising concerns about the relevance of some references cited in the manuscript, the journal initiated an editorial review of the article. This review identified that several references appear unrelated to the context in which they are cited. The authors were contacted on multiple occasions and invited to provide clarification; however, no response has been received to date. In accordance with the journal's editorial policies and the Committee on Publication Ethics (COPE) guidelines, the Editors are issuing this Expression of Concern to alert readers while the matter remains unresolved. The journal will update the record if further information becomes available. The Publisher apologizes for any inconvenience this may cause.</t>
        </is>
      </c>
      <c r="W185" s="43" t="inlineStr">
        <is>
          <t>title_abstract_plus_targeted_primary_source_verification</t>
        </is>
      </c>
      <c r="X185" s="43" t="inlineStr">
        <is>
          <t>doi:10.26355/eurrev_202603_37714</t>
        </is>
      </c>
      <c r="Y185" s="43">
        <f>COUNTIF($A$2:$A$431,A185)</f>
        <v/>
      </c>
      <c r="Z185" s="41">
        <f>IF(D185="Provisional include",IFERROR(IF(INDEX('Texto_completo_192'!$K$2:$K$193,MATCH(A185,'Texto_completo_192'!$A$2:$A$193,0))=0,"",INDEX('Texto_completo_192'!$K$2:$K$193,MATCH(A185,'Texto_completo_192'!$A$2:$A$193,0))),""),IF(D185="Excluded",J185,""))</f>
        <v/>
      </c>
      <c r="AA185" s="43">
        <f>IF(D185="Provisional include",IFERROR(IF(INDEX('Texto_completo_192'!$L$2:$L$193,MATCH(A185,'Texto_completo_192'!$A$2:$A$193,0))=0,"",INDEX('Texto_completo_192'!$L$2:$L$193,MATCH(A185,'Texto_completo_192'!$A$2:$A$193,0))),""),"")</f>
        <v/>
      </c>
      <c r="AB185" s="99">
        <f>IF(D185="Provisional include",IFERROR(IF(INDEX('Texto_completo_192'!$M$2:$M$193,MATCH(A185,'Texto_completo_192'!$A$2:$A$193,0))=0,"",INDEX('Texto_completo_192'!$M$2:$M$193,MATCH(A185,'Texto_completo_192'!$A$2:$A$193,0))),""),"")</f>
        <v/>
      </c>
    </row>
    <row r="186" ht="34" customHeight="1">
      <c r="A186" s="98" t="n">
        <v>185</v>
      </c>
      <c r="B186" s="43" t="inlineStr">
        <is>
          <t>include_after_title_abstract_screen</t>
        </is>
      </c>
      <c r="C186" s="41" t="inlineStr">
        <is>
          <t>Incluir provisionalmente</t>
        </is>
      </c>
      <c r="D186" s="43" t="inlineStr">
        <is>
          <t>Provisional include</t>
        </is>
      </c>
      <c r="E186" s="43" t="inlineStr">
        <is>
          <t>Sí</t>
        </is>
      </c>
      <c r="F186" s="43" t="inlineStr">
        <is>
          <t>Title/abstract screening</t>
        </is>
      </c>
      <c r="G186" s="41">
        <f>IF(D186="Provisional include",IFERROR(INDEX('Texto_completo_192'!$H$2:$H$193,MATCH(A186,'Texto_completo_192'!$A$2:$A$193,0)),"Not recorded"),IF(D186="Report not retrieved","Not retrieved","Not applicable"))</f>
        <v/>
      </c>
      <c r="H186" s="41">
        <f>IF(D186="Provisional include",IFERROR(INDEX('Texto_completo_192'!$J$2:$J$193,MATCH(A186,'Texto_completo_192'!$A$2:$A$193,0)),"Pending adjudication"),IF(D186="Report not retrieved","Report not retrieved","Not applicable"))</f>
        <v/>
      </c>
      <c r="I186" s="41" t="str"/>
      <c r="J186" s="41" t="inlineStr">
        <is>
          <t>Estudio primario o implementación/evaluación empírica de IA, aprendizaje automático o modelado computacional aplicado a ASD, riesgo, caracterización, apoyo o intervención.</t>
        </is>
      </c>
      <c r="K186" s="43" t="n"/>
      <c r="L186" s="43" t="n"/>
      <c r="M186" s="98" t="n">
        <v>2026</v>
      </c>
      <c r="N186" s="41" t="inlineStr">
        <is>
          <t>Early multimodal behavioral cues in autism: a micro-analytical exploration of actions, gestures and speech during naturalistic parent-child interactions</t>
        </is>
      </c>
      <c r="O186" s="43" t="inlineStr">
        <is>
          <t>M Mastrogiuseppe and F I Famà and R Bruschetta and E Leonardi and A Campisi and S Aiello and C Carrozza and A Ruggeri and S Baieli and S Campisi and L Turriziani and G Di Rosa and M V Lombardo and G Tartarisco and O Capirci and G Pioggia and L Ruta</t>
        </is>
      </c>
      <c r="P186" s="43" t="inlineStr">
        <is>
          <t>10.1016/j.ijchp.2026.100664</t>
        </is>
      </c>
      <c r="Q186" s="41" t="inlineStr">
        <is>
          <t>International Journal of Clinical and Health Psychology</t>
        </is>
      </c>
      <c r="R186" s="43" t="inlineStr">
        <is>
          <t>article</t>
        </is>
      </c>
      <c r="S186" s="43" t="inlineStr">
        <is>
          <t>Elsevier B.V.</t>
        </is>
      </c>
      <c r="T186" s="43" t="inlineStr">
        <is>
          <t>https://www.sciencedirect.com/science/article/pii/S1697260026000025</t>
        </is>
      </c>
      <c r="U186" s="41" t="str"/>
      <c r="V186" s="43" t="inlineStr">
        <is>
          <t>Early signs of autism often emerge through distinct developmental pathways, particularly in communication, social interaction, and play. While naturalistic parent-child interactions during free play are ideal for observing spontaneous social behaviors, few autism studies have adopted this ecological and developmental approach. To address this gap, we used a fine-grained microanalytic method to examine motor, gestural, and vocal behaviors in young children, integrating machine learning to explore how combinations of these traits distinguish early autistic neurodivergence. We analyzed video recordings of 58 autistic and non-autistic children (aged 13–40 months) engaged in naturalistic parent-child play. A frame-by-frame micro-coding scheme was applied to capture actions, gestures, speech, and their multimodal integration. Clear differences emerged between neurotypical (NT) and autistic (ASC) children. NT children displayed more gestures, particularly deictic and conventional-interactive, greater gesture–gaze coordination, more functional object play, and more frequent multi-word utterances. In contrast, ASC children showed fewer deictic and conventional-interactive gestures and greater use of instrumental gestures, reduced gesture–gaze coordination, a higher reliance on vocalizations rather than words, and increased object manipulation compared to functional play. Feature selection using ANOVA F-tests identified a core set of key predictors most frequently and independently selected across folds of cross-validation: Alternate Gaze, Reaching, and Instrumental Gesture. Higher values of Alternate Gaze were associated with NT classification, while elevated frequencies of Reaching and Instrumental Gestures were linked to ASC classification. A logistic regression classifier trained on these features achieved over 85% accuracy in distinguishing the two groups. These findings underscore the value of an ecologically valid, and developmentally informed approach to identifying early behavioral markers of autism, supporting earlier recognition and the design of more personalized, strengths-based interventions.</t>
        </is>
      </c>
      <c r="W186" s="43" t="inlineStr">
        <is>
          <t>title_abstract_plus_targeted_primary_source_verification</t>
        </is>
      </c>
      <c r="X186" s="43" t="inlineStr">
        <is>
          <t>doi:10.1016/j.ijchp.2026.100664</t>
        </is>
      </c>
      <c r="Y186" s="43">
        <f>COUNTIF($A$2:$A$431,A186)</f>
        <v/>
      </c>
      <c r="Z186" s="41">
        <f>IF(D186="Provisional include",IFERROR(IF(INDEX('Texto_completo_192'!$K$2:$K$193,MATCH(A186,'Texto_completo_192'!$A$2:$A$193,0))=0,"",INDEX('Texto_completo_192'!$K$2:$K$193,MATCH(A186,'Texto_completo_192'!$A$2:$A$193,0))),""),IF(D186="Excluded",J186,""))</f>
        <v/>
      </c>
      <c r="AA186" s="43">
        <f>IF(D186="Provisional include",IFERROR(IF(INDEX('Texto_completo_192'!$L$2:$L$193,MATCH(A186,'Texto_completo_192'!$A$2:$A$193,0))=0,"",INDEX('Texto_completo_192'!$L$2:$L$193,MATCH(A186,'Texto_completo_192'!$A$2:$A$193,0))),""),"")</f>
        <v/>
      </c>
      <c r="AB186" s="99">
        <f>IF(D186="Provisional include",IFERROR(IF(INDEX('Texto_completo_192'!$M$2:$M$193,MATCH(A186,'Texto_completo_192'!$A$2:$A$193,0))=0,"",INDEX('Texto_completo_192'!$M$2:$M$193,MATCH(A186,'Texto_completo_192'!$A$2:$A$193,0))),""),"")</f>
        <v/>
      </c>
    </row>
    <row r="187" ht="34" customHeight="1">
      <c r="A187" s="98" t="n">
        <v>186</v>
      </c>
      <c r="B187" s="43" t="inlineStr">
        <is>
          <t>include_after_title_abstract_screen</t>
        </is>
      </c>
      <c r="C187" s="41" t="inlineStr">
        <is>
          <t>Incluir provisionalmente</t>
        </is>
      </c>
      <c r="D187" s="43" t="inlineStr">
        <is>
          <t>Provisional include</t>
        </is>
      </c>
      <c r="E187" s="43" t="inlineStr">
        <is>
          <t>Sí</t>
        </is>
      </c>
      <c r="F187" s="43" t="inlineStr">
        <is>
          <t>Title/abstract screening</t>
        </is>
      </c>
      <c r="G187" s="41">
        <f>IF(D187="Provisional include",IFERROR(INDEX('Texto_completo_192'!$H$2:$H$193,MATCH(A187,'Texto_completo_192'!$A$2:$A$193,0)),"Not recorded"),IF(D187="Report not retrieved","Not retrieved","Not applicable"))</f>
        <v/>
      </c>
      <c r="H187" s="41">
        <f>IF(D187="Provisional include",IFERROR(INDEX('Texto_completo_192'!$J$2:$J$193,MATCH(A187,'Texto_completo_192'!$A$2:$A$193,0)),"Pending adjudication"),IF(D187="Report not retrieved","Report not retrieved","Not applicable"))</f>
        <v/>
      </c>
      <c r="I187" s="41" t="str"/>
      <c r="J187" s="41" t="inlineStr">
        <is>
          <t>Estudio primario o implementación/evaluación empírica de IA, aprendizaje automático o modelado computacional aplicado a ASD, riesgo, caracterización, apoyo o intervención.</t>
        </is>
      </c>
      <c r="K187" s="43" t="n"/>
      <c r="L187" s="43" t="n"/>
      <c r="M187" s="98" t="n">
        <v>2026</v>
      </c>
      <c r="N187" s="41" t="inlineStr">
        <is>
          <t>Mood instability and mental health service use in autism and attention-deficit/hyperactivity disorder: a natural language processing analysis of CRIS electronic healthcare records from 21 906 children and adolescents.</t>
        </is>
      </c>
      <c r="O187" s="43" t="inlineStr">
        <is>
          <t>Asilay Seker and Seungyoung Kim and Susie Chandler and Craig Colling and Rashmi Patel and Edmund Sonuga-Barke and Johnny Downs</t>
        </is>
      </c>
      <c r="P187" s="43" t="inlineStr">
        <is>
          <t>10.1136/bmjment-2026-302488</t>
        </is>
      </c>
      <c r="Q187" s="41" t="inlineStr">
        <is>
          <t>BMJ mental health</t>
        </is>
      </c>
      <c r="R187" s="43" t="inlineStr">
        <is>
          <t>article</t>
        </is>
      </c>
      <c r="S187" s="43" t="inlineStr">
        <is>
          <t>BMJ</t>
        </is>
      </c>
      <c r="T187" s="43" t="inlineStr">
        <is>
          <t>http://www.ncbi.nlm.nih.gov/pubmed/42320910 http://www.pubmedcentral.nih.gov/articlerender.fcgi?artid=PMC13288977</t>
        </is>
      </c>
      <c r="U187" s="41" t="str"/>
      <c r="V187" s="43" t="inlineStr">
        <is>
          <t>BACKGROUND Children and young people (CYP) with neurodevelopmental diagnoses such as autism spectrum disorder (ASD) and attention-deficit/hyperactivity disorder (ADHD) have high child and adolescent mental health service (CAMHS) needs. Mood instability is a common and impairing emotion dysregulation-related symptom linked to increased adult psychiatric service use; however, its role in CAMHS trajectories remains unclear. We aimed to examine whether baseline mood instability was significantly associated with time to discharge and annual CAMHS use in CYP with ASD and/or ADHD. METHODS We applied natural language processing (NLP) to extract mentions of mood instability within 3 months of ASD or ADHD index diagnosis from electronic health records of 21 906 CYP referred to CAMHS between 2008 and 2022. We used accelerated failure time models and negative binomial regression to assess associations between baseline mood instability and time to discharge and annual CAMHS use, adjusting for clinical and sociodemographic confounders. FINDINGS Mood instability was associated with increased annual CAMHS use across ASD (adjusted incidence rate ratio (aIRR) 1.24, 95% CI 1.08 to 1.42), ADHD (aIRR 1.47, 95% CI 1.30 to 1.67) and ASD+ADHD (aIRR 1.27, 95% CI 1.12 to 1.44) groups. While mood instability had no significant effect on discharge timelines in autistic children with or without ADHD, it was linked to reduced time to discharge in the ADHD group (aTR 0.76, 95% CI 0.69 to 0.84). Associations were most pronounced in those not receiving ADHD medication in the ADHD group (aIRR 1.67, 95% CI 1.47 to 1.89; aTR 0.70, 95% CI 0.61 to 0.79). CONCLUSIONS Mood instability was significantly associated with elevated CAMHS use in CYP with neurodevelopmental conditions, with differential effect across diagnostic groups. This may reflect both variations in clinical expression of mood instability and configuration of neurodevelopmental CAMHS provision. CLINICALIMPLICATIONS These findings suggest the importance of assessing emotion dysregulation in care planning and pathway allocation in neurodevelopmental CAMHS. NLP offers a time- and cost-efficient approach to surface and structure clinical data from electronic CAMHS records for scalable clinical research on complex constructs such as mood instability.</t>
        </is>
      </c>
      <c r="W187" s="43" t="inlineStr">
        <is>
          <t>title_abstract_plus_targeted_primary_source_verification</t>
        </is>
      </c>
      <c r="X187" s="43" t="inlineStr">
        <is>
          <t>doi:10.1136/bmjment-2026-302488</t>
        </is>
      </c>
      <c r="Y187" s="43">
        <f>COUNTIF($A$2:$A$431,A187)</f>
        <v/>
      </c>
      <c r="Z187" s="41">
        <f>IF(D187="Provisional include",IFERROR(IF(INDEX('Texto_completo_192'!$K$2:$K$193,MATCH(A187,'Texto_completo_192'!$A$2:$A$193,0))=0,"",INDEX('Texto_completo_192'!$K$2:$K$193,MATCH(A187,'Texto_completo_192'!$A$2:$A$193,0))),""),IF(D187="Excluded",J187,""))</f>
        <v/>
      </c>
      <c r="AA187" s="43">
        <f>IF(D187="Provisional include",IFERROR(IF(INDEX('Texto_completo_192'!$L$2:$L$193,MATCH(A187,'Texto_completo_192'!$A$2:$A$193,0))=0,"",INDEX('Texto_completo_192'!$L$2:$L$193,MATCH(A187,'Texto_completo_192'!$A$2:$A$193,0))),""),"")</f>
        <v/>
      </c>
      <c r="AB187" s="99">
        <f>IF(D187="Provisional include",IFERROR(IF(INDEX('Texto_completo_192'!$M$2:$M$193,MATCH(A187,'Texto_completo_192'!$A$2:$A$193,0))=0,"",INDEX('Texto_completo_192'!$M$2:$M$193,MATCH(A187,'Texto_completo_192'!$A$2:$A$193,0))),""),"")</f>
        <v/>
      </c>
    </row>
    <row r="188" ht="34" customHeight="1">
      <c r="A188" s="98" t="n">
        <v>187</v>
      </c>
      <c r="B188" s="43" t="inlineStr">
        <is>
          <t>include_after_title_abstract_screen</t>
        </is>
      </c>
      <c r="C188" s="41" t="inlineStr">
        <is>
          <t>Incluir provisionalmente</t>
        </is>
      </c>
      <c r="D188" s="43" t="inlineStr">
        <is>
          <t>Provisional include</t>
        </is>
      </c>
      <c r="E188" s="43" t="inlineStr">
        <is>
          <t>Sí</t>
        </is>
      </c>
      <c r="F188" s="43" t="inlineStr">
        <is>
          <t>Title/abstract screening</t>
        </is>
      </c>
      <c r="G188" s="41">
        <f>IF(D188="Provisional include",IFERROR(INDEX('Texto_completo_192'!$H$2:$H$193,MATCH(A188,'Texto_completo_192'!$A$2:$A$193,0)),"Not recorded"),IF(D188="Report not retrieved","Not retrieved","Not applicable"))</f>
        <v/>
      </c>
      <c r="H188" s="41">
        <f>IF(D188="Provisional include",IFERROR(INDEX('Texto_completo_192'!$J$2:$J$193,MATCH(A188,'Texto_completo_192'!$A$2:$A$193,0)),"Pending adjudication"),IF(D188="Report not retrieved","Report not retrieved","Not applicable"))</f>
        <v/>
      </c>
      <c r="I188" s="41" t="str"/>
      <c r="J188" s="41" t="inlineStr">
        <is>
          <t>Estudio primario o implementación/evaluación empírica de IA, aprendizaje automático o modelado computacional aplicado a ASD, riesgo, caracterización, apoyo o intervención.</t>
        </is>
      </c>
      <c r="K188" s="43" t="n"/>
      <c r="L188" s="43" t="n"/>
      <c r="M188" s="98" t="n">
        <v>2026</v>
      </c>
      <c r="N188" s="41" t="inlineStr">
        <is>
          <t>Early Identification of Autism Spectrum Disorder using a Hybrid ViT–Mamba Multimodal Architecture</t>
        </is>
      </c>
      <c r="O188" s="43" t="inlineStr">
        <is>
          <t>Yeddula Vamsi Krishna and Akshat Agarwal and Karthik S A</t>
        </is>
      </c>
      <c r="P188" s="43" t="inlineStr">
        <is>
          <t>10.1016/j.procs.2026.06.363</t>
        </is>
      </c>
      <c r="Q188" s="41" t="inlineStr">
        <is>
          <t>Procedia Computer Science</t>
        </is>
      </c>
      <c r="R188" s="43" t="inlineStr">
        <is>
          <t>article</t>
        </is>
      </c>
      <c r="S188" s="43" t="n"/>
      <c r="T188" s="43" t="inlineStr">
        <is>
          <t>https://www.sciencedirect.com/science/article/pii/S1877050926019952</t>
        </is>
      </c>
      <c r="U188" s="41" t="str"/>
      <c r="V188" s="43" t="n"/>
      <c r="W188" s="43" t="inlineStr">
        <is>
          <t>title_abstract_plus_targeted_primary_source_verification</t>
        </is>
      </c>
      <c r="X188" s="43" t="inlineStr">
        <is>
          <t>doi:10.1016/j.procs.2026.06.363</t>
        </is>
      </c>
      <c r="Y188" s="43">
        <f>COUNTIF($A$2:$A$431,A188)</f>
        <v/>
      </c>
      <c r="Z188" s="41">
        <f>IF(D188="Provisional include",IFERROR(IF(INDEX('Texto_completo_192'!$K$2:$K$193,MATCH(A188,'Texto_completo_192'!$A$2:$A$193,0))=0,"",INDEX('Texto_completo_192'!$K$2:$K$193,MATCH(A188,'Texto_completo_192'!$A$2:$A$193,0))),""),IF(D188="Excluded",J188,""))</f>
        <v/>
      </c>
      <c r="AA188" s="43">
        <f>IF(D188="Provisional include",IFERROR(IF(INDEX('Texto_completo_192'!$L$2:$L$193,MATCH(A188,'Texto_completo_192'!$A$2:$A$193,0))=0,"",INDEX('Texto_completo_192'!$L$2:$L$193,MATCH(A188,'Texto_completo_192'!$A$2:$A$193,0))),""),"")</f>
        <v/>
      </c>
      <c r="AB188" s="99">
        <f>IF(D188="Provisional include",IFERROR(IF(INDEX('Texto_completo_192'!$M$2:$M$193,MATCH(A188,'Texto_completo_192'!$A$2:$A$193,0))=0,"",INDEX('Texto_completo_192'!$M$2:$M$193,MATCH(A188,'Texto_completo_192'!$A$2:$A$193,0))),""),"")</f>
        <v/>
      </c>
    </row>
    <row r="189" ht="34" customHeight="1">
      <c r="A189" s="98" t="n">
        <v>188</v>
      </c>
      <c r="B189" s="43" t="inlineStr">
        <is>
          <t>include_after_title_abstract_screen</t>
        </is>
      </c>
      <c r="C189" s="41" t="inlineStr">
        <is>
          <t>Incluir provisionalmente</t>
        </is>
      </c>
      <c r="D189" s="43" t="inlineStr">
        <is>
          <t>Provisional include</t>
        </is>
      </c>
      <c r="E189" s="43" t="inlineStr">
        <is>
          <t>Si</t>
        </is>
      </c>
      <c r="F189" s="43" t="inlineStr">
        <is>
          <t>Title/abstract screening</t>
        </is>
      </c>
      <c r="G189" s="41" t="inlineStr">
        <is>
          <t>Not recorded</t>
        </is>
      </c>
      <c r="H189" s="41" t="inlineStr">
        <is>
          <t>Pending adjudication</t>
        </is>
      </c>
      <c r="I189" s="41" t="str"/>
      <c r="J189" s="41" t="n"/>
      <c r="K189" s="43" t="n"/>
      <c r="L189" s="43" t="n"/>
      <c r="M189" s="98" t="n">
        <v>2026</v>
      </c>
      <c r="N189" s="41" t="inlineStr">
        <is>
          <t>Baseline symptom severity and response to multisession cathodal transcranial direct current stimulation in adolescents and young adults with autism: an exploratory analysis</t>
        </is>
      </c>
      <c r="O189" s="43" t="inlineStr">
        <is>
          <t>Melody M Y Chan and Ka Lai Wong and Caroline K S Shea and Divya Saxena and Mei chun Cheung and Agnes S Chan and Yvonne M Y Han</t>
        </is>
      </c>
      <c r="P189" s="43" t="inlineStr">
        <is>
          <t>10.1016/j.jpsychires.2026.03.043</t>
        </is>
      </c>
      <c r="Q189" s="41" t="inlineStr">
        <is>
          <t>Journal of Psychiatric Research</t>
        </is>
      </c>
      <c r="R189" s="43" t="inlineStr">
        <is>
          <t>article</t>
        </is>
      </c>
      <c r="S189" s="43" t="inlineStr">
        <is>
          <t>Elsevier Ltd</t>
        </is>
      </c>
      <c r="T189" s="43" t="inlineStr">
        <is>
          <t>https://doi.org/10.1016/j.jpsychires.2026.03.043</t>
        </is>
      </c>
      <c r="U189" s="41" t="str"/>
      <c r="V189" s="43" t="inlineStr">
        <is>
          <t>AbstractBackgroundIdentifying baseline clinical characteristics associated with treatment response is crucial for optimising intervention strategies in people with autism spectrum disorder (ASD). This study aimed to distinguish responders from non-responders to a multisession prefrontal transcranial direct current stimulation (tDCS) protocol and to explore how baseline individual characteristics relate to treatment outcomes.MethodsUsing complementary inferential statistics and predictive modelling approaches, we analysed baseline clinical characteristics of adolescents and young adults with ASD who underwent cathodal tDCS (1.5 mA) over the left dorsolateral prefrontal cortex, coupled with cognitive remediation training. Baseline symptom severity was assessed using the Autism Diagnostic Interview-Revised (ADI-R). Normalised feature importance and Shapley additive explanations (SHAP) were used to identify features associated with restricted and repetitive behaviour (RRB) reduction, and a model-derived classification threshold was estimated to stratify potential responders and non-responders within this protocol.ResultsInferential statistics revealed that responders had significantly lower social interaction symptom severity than non-responders (p &lt; .001; Cohen's d = 0.41). Predictive modelling further indicated that lower baseline verbal communication severity was associated with greater RRB reduction (averaged SHAP value across models = −0.017). A model-derived classification threshold of 19.6 on the ADI-R verbal communication sub-score was identified to differentiate responders and non-responders within this protocol.ConclusionLower baseline verbal communication severity is associated with greater behavioural improvement following this multisession prefrontal tDCS protocol. These findings should be interpreted as exploratory and hypothesis-generating. Replication in larger, independent cohorts is required to assess the robustness and generalisability of these findings.Trial registrationClinicalTrials.gov (ID: NCT05035511).</t>
        </is>
      </c>
      <c r="W189" s="43" t="inlineStr">
        <is>
          <t>title_abstract_plus_targeted_primary_source_verification</t>
        </is>
      </c>
      <c r="X189" s="43" t="inlineStr">
        <is>
          <t>doi:10.1016/j.jpsychires.2026.03.043</t>
        </is>
      </c>
      <c r="Y189" s="43">
        <f>COUNTIF($A$2:$A$431,A189)</f>
        <v/>
      </c>
      <c r="Z189" s="41" t="n"/>
      <c r="AA189" s="43" t="n"/>
      <c r="AB189" s="99" t="n"/>
    </row>
    <row r="190" ht="34" customHeight="1">
      <c r="A190" s="98" t="n">
        <v>189</v>
      </c>
      <c r="B190" s="43" t="inlineStr">
        <is>
          <t>exclude_no_qualifying_ai_application</t>
        </is>
      </c>
      <c r="C190" s="41" t="inlineStr">
        <is>
          <t>Excluir: sin aplicación de IA elegible</t>
        </is>
      </c>
      <c r="D190" s="43" t="inlineStr">
        <is>
          <t>Excluded</t>
        </is>
      </c>
      <c r="E190" s="43" t="inlineStr">
        <is>
          <t>No</t>
        </is>
      </c>
      <c r="F190" s="43" t="inlineStr">
        <is>
          <t>Title/abstract screening</t>
        </is>
      </c>
      <c r="G190" s="41">
        <f>IF(D190="Provisional include",IFERROR(INDEX('Texto_completo_192'!$H$2:$H$193,MATCH(A190,'Texto_completo_192'!$A$2:$A$193,0)),"Not recorded"),IF(D190="Report not retrieved","Not retrieved","Not applicable"))</f>
        <v/>
      </c>
      <c r="H190" s="41">
        <f>IF(D190="Provisional include",IFERROR(INDEX('Texto_completo_192'!$J$2:$J$193,MATCH(A190,'Texto_completo_192'!$A$2:$A$193,0)),"Pending adjudication"),IF(D190="Report not retrieved","Report not retrieved","Not applicable"))</f>
        <v/>
      </c>
      <c r="I190" s="41" t="str"/>
      <c r="J190" s="41" t="inlineStr">
        <is>
          <t>El trabajo no implementa ni evalúa una técnica de IA/ML como componente sustantivo del estudio de ASD.</t>
        </is>
      </c>
      <c r="K190" s="43" t="n"/>
      <c r="L190" s="43" t="n"/>
      <c r="M190" s="98" t="n">
        <v>2026</v>
      </c>
      <c r="N190" s="41" t="inlineStr">
        <is>
          <t>Are Lemons Fast for People With Autism? Semantic and Perceptual Crossmodal Correspondences in Autism Beyond the Kiki–Bouba Effect</t>
        </is>
      </c>
      <c r="O190" s="43" t="inlineStr">
        <is>
          <t>Magdalena Ewa Król and Agata Tokarek and Michał Krzysztof Król</t>
        </is>
      </c>
      <c r="P190" s="43" t="inlineStr">
        <is>
          <t>10.1177/13623613261441750</t>
        </is>
      </c>
      <c r="Q190" s="41" t="inlineStr">
        <is>
          <t>Autism</t>
        </is>
      </c>
      <c r="R190" s="43" t="inlineStr">
        <is>
          <t>article</t>
        </is>
      </c>
      <c r="S190" s="43" t="inlineStr">
        <is>
          <t>SAGE Publications Ltd</t>
        </is>
      </c>
      <c r="T190" s="43" t="inlineStr">
        <is>
          <t>https://doi.org/10.1177/13623613261441750</t>
        </is>
      </c>
      <c r="U190" s="41" t="str"/>
      <c r="V190" s="43" t="inlineStr">
        <is>
          <t>Attenuated sound–shape matching in the classic Kiki–Bouba effect in autism has already been replicated in several studies, but it remains unclear whether this attenuation is confined to low-level multisensory integration or whether it reflects a broader reduction in crossmodal priors. In this pre-registered study, we tested 68 intelligence quotient (IQ)-matched participants (31 autistic, 37 typically developing) on four established crossmodal correspondence tasks that span perceptual to conceptual mappings: (1) “Fast lemons” (object–adjective), (2) sound–size pairings with Greebles, (3) kiki–bouba variants, and (4) color–taste matches. A generalized linear mixed-effects model showed a significant main effect of autism, indicating fewer theoretically congruent choices across all tasks. Target consistency increased with age, performance intelligence quotient (PIQ) and with an artificial intelligence (AI)-derived item-difficulty index. Random slopes revealed no task-by-diagnosis interaction, suggesting that diminished correspondence strength in autism generalizes across sensory and semantic domains. These results cautiously point to domain-general accounts, such as predictive-coding “hypo-priors,” over multisensory-specific explanations, and highlight crossmodal correspondences as an intriguing window into information processing in autism. Lay People often make associations between information that comes from different senses – things they see, hear, and feel. For example, one of the classic findings in psychology is that most people think the made-up word “kiki” fits a spiky shape, while “bouba” matches a round one. Previous research has shown that people with autism may be less likely to make these typical associations. However, it’s not clear whether this difference is specific to that one example (sound and shape associations) or part of a wider difference in how people with autism link information from different senses. In this study, we tested 68 teenagers and adults (31 autistic and 37 non-autistic), all with similar intelligence quotient (IQ) levels, on four different tasks that involved matching images with other types of information. These included deciding whether a lemon is more “fast” or “slow”, which made-up name fits a creature of a certain size, what taste fits a color, and which name fits a shape. There were no right or wrong answers, but some choices matched what most people typically select. We found that autistic participants across different tasks were less likely than non-autistic participants to choose the most common or expected pairings. These findings suggest that autistic people may form different types of sensory connections, not just in sound–shape tasks but across a broader range of sensory and conceptual experiences. What does this tell us about autistic minds? While more research is needed to know for sure, our findings are consistent with a theory that autistic people may rely less on previous experiences when processing new information. This theory is known as the “hypo-priors” account, which suggests that autistic perception is less shaped by learned expectations and more by the raw details of what’s currently being sensed.</t>
        </is>
      </c>
      <c r="W190" s="43" t="inlineStr">
        <is>
          <t>title_abstract_plus_targeted_primary_source_verification</t>
        </is>
      </c>
      <c r="X190" s="43" t="inlineStr">
        <is>
          <t>doi:10.1177/13623613261441750</t>
        </is>
      </c>
      <c r="Y190" s="43">
        <f>COUNTIF($A$2:$A$431,A190)</f>
        <v/>
      </c>
      <c r="Z190" s="41">
        <f>IF(D190="Provisional include",IFERROR(IF(INDEX('Texto_completo_192'!$K$2:$K$193,MATCH(A190,'Texto_completo_192'!$A$2:$A$193,0))=0,"",INDEX('Texto_completo_192'!$K$2:$K$193,MATCH(A190,'Texto_completo_192'!$A$2:$A$193,0))),""),IF(D190="Excluded",J190,""))</f>
        <v/>
      </c>
      <c r="AA190" s="43">
        <f>IF(D190="Provisional include",IFERROR(IF(INDEX('Texto_completo_192'!$L$2:$L$193,MATCH(A190,'Texto_completo_192'!$A$2:$A$193,0))=0,"",INDEX('Texto_completo_192'!$L$2:$L$193,MATCH(A190,'Texto_completo_192'!$A$2:$A$193,0))),""),"")</f>
        <v/>
      </c>
      <c r="AB190" s="99">
        <f>IF(D190="Provisional include",IFERROR(IF(INDEX('Texto_completo_192'!$M$2:$M$193,MATCH(A190,'Texto_completo_192'!$A$2:$A$193,0))=0,"",INDEX('Texto_completo_192'!$M$2:$M$193,MATCH(A190,'Texto_completo_192'!$A$2:$A$193,0))),""),"")</f>
        <v/>
      </c>
    </row>
    <row r="191" ht="34" customHeight="1">
      <c r="A191" s="98" t="n">
        <v>190</v>
      </c>
      <c r="B191" s="43" t="inlineStr">
        <is>
          <t>include_after_title_abstract_screen</t>
        </is>
      </c>
      <c r="C191" s="41" t="inlineStr">
        <is>
          <t>Incluir provisionalmente</t>
        </is>
      </c>
      <c r="D191" s="43" t="inlineStr">
        <is>
          <t>Provisional include</t>
        </is>
      </c>
      <c r="E191" s="43" t="inlineStr">
        <is>
          <t>Sí</t>
        </is>
      </c>
      <c r="F191" s="43" t="inlineStr">
        <is>
          <t>Title/abstract screening</t>
        </is>
      </c>
      <c r="G191" s="41">
        <f>IF(D191="Provisional include",IFERROR(INDEX('Texto_completo_192'!$H$2:$H$193,MATCH(A191,'Texto_completo_192'!$A$2:$A$193,0)),"Not recorded"),IF(D191="Report not retrieved","Not retrieved","Not applicable"))</f>
        <v/>
      </c>
      <c r="H191" s="41">
        <f>IF(D191="Provisional include",IFERROR(INDEX('Texto_completo_192'!$J$2:$J$193,MATCH(A191,'Texto_completo_192'!$A$2:$A$193,0)),"Pending adjudication"),IF(D191="Report not retrieved","Report not retrieved","Not applicable"))</f>
        <v/>
      </c>
      <c r="I191" s="41" t="str"/>
      <c r="J191" s="41" t="inlineStr">
        <is>
          <t>Estudio primario o implementación/evaluación empírica de IA, aprendizaje automático o modelado computacional aplicado a ASD, riesgo, caracterización, apoyo o intervención.</t>
        </is>
      </c>
      <c r="K191" s="43" t="n"/>
      <c r="L191" s="43" t="n"/>
      <c r="M191" s="98" t="n">
        <v>2026</v>
      </c>
      <c r="N191" s="41" t="inlineStr">
        <is>
          <t>DenWide-Net: Dense WideresNet for autism spectrum disorder detection using MRI image</t>
        </is>
      </c>
      <c r="O191" s="43" t="inlineStr">
        <is>
          <t>A Arunkumar and S Sudhakar Ilango</t>
        </is>
      </c>
      <c r="P191" s="43" t="inlineStr">
        <is>
          <t>10.1016/j.bspc.2025.108976</t>
        </is>
      </c>
      <c r="Q191" s="41" t="inlineStr">
        <is>
          <t>Biomedical Signal Processing and Control</t>
        </is>
      </c>
      <c r="R191" s="43" t="inlineStr">
        <is>
          <t>article</t>
        </is>
      </c>
      <c r="S191" s="43" t="inlineStr">
        <is>
          <t>Elsevier Ltd</t>
        </is>
      </c>
      <c r="T191" s="43" t="inlineStr">
        <is>
          <t>https://www.sciencedirect.com/science/article/pii/S1746809425014879</t>
        </is>
      </c>
      <c r="U191" s="41" t="str"/>
      <c r="V191" s="43" t="inlineStr">
        <is>
          <t>Autism Spectrum Disorder (ASD) is a multifactorial neurological condition defined by cognitive impairments. The symptoms of ASD involve behavioral changes, indistinct speech, social impairment, and so on. As a result, detecting ASD at an early stage is essential to lessen the disorder's impact. Various ASD detection approaches have been devised over the past decades for detecting ASD from Magnetic Resonance Image (MRI). Meanwhile, these detection schemes measured low detection accuracies and attained low generalization ability in detecting ASD. A deep learning-based optimization model, Fractional Hiking Optimization Algorithm combined with Dense WideResNet (FHOA + DenWide-Net), is proposed in this article for detecting ASD from brain MRI images. Initially, the MRI images are denoised using the Wiener filter, followed by the extraction of the relevant regions from the denoised image through Region of Interest (ROI) extraction. The Fractional Hiking Optimization Algorithm (FHOA) is designed for the selection of optimal grid during nub region extraction from the extracted ROI image. Following this, the ASD is detected from the nub region using the designed DenWide-Net technique. In addition, DenWide-Net exceeds the performance of other baseline models, delivering a sensitivity of 91.385 %, specificity of 91.175 %, and accuracy of 91 %.</t>
        </is>
      </c>
      <c r="W191" s="43" t="inlineStr">
        <is>
          <t>title_abstract_plus_targeted_primary_source_verification</t>
        </is>
      </c>
      <c r="X191" s="43" t="inlineStr">
        <is>
          <t>doi:10.1016/j.bspc.2025.108976</t>
        </is>
      </c>
      <c r="Y191" s="43">
        <f>COUNTIF($A$2:$A$431,A191)</f>
        <v/>
      </c>
      <c r="Z191" s="41">
        <f>IF(D191="Provisional include",IFERROR(IF(INDEX('Texto_completo_192'!$K$2:$K$193,MATCH(A191,'Texto_completo_192'!$A$2:$A$193,0))=0,"",INDEX('Texto_completo_192'!$K$2:$K$193,MATCH(A191,'Texto_completo_192'!$A$2:$A$193,0))),""),IF(D191="Excluded",J191,""))</f>
        <v/>
      </c>
      <c r="AA191" s="43">
        <f>IF(D191="Provisional include",IFERROR(IF(INDEX('Texto_completo_192'!$L$2:$L$193,MATCH(A191,'Texto_completo_192'!$A$2:$A$193,0))=0,"",INDEX('Texto_completo_192'!$L$2:$L$193,MATCH(A191,'Texto_completo_192'!$A$2:$A$193,0))),""),"")</f>
        <v/>
      </c>
      <c r="AB191" s="99">
        <f>IF(D191="Provisional include",IFERROR(IF(INDEX('Texto_completo_192'!$M$2:$M$193,MATCH(A191,'Texto_completo_192'!$A$2:$A$193,0))=0,"",INDEX('Texto_completo_192'!$M$2:$M$193,MATCH(A191,'Texto_completo_192'!$A$2:$A$193,0))),""),"")</f>
        <v/>
      </c>
    </row>
    <row r="192" ht="34" customHeight="1">
      <c r="A192" s="98" t="n">
        <v>191</v>
      </c>
      <c r="B192" s="43" t="inlineStr">
        <is>
          <t>include_after_title_abstract_screen</t>
        </is>
      </c>
      <c r="C192" s="41" t="inlineStr">
        <is>
          <t>Incluir provisionalmente</t>
        </is>
      </c>
      <c r="D192" s="43" t="inlineStr">
        <is>
          <t>Provisional include</t>
        </is>
      </c>
      <c r="E192" s="43" t="inlineStr">
        <is>
          <t>Sí</t>
        </is>
      </c>
      <c r="F192" s="43" t="inlineStr">
        <is>
          <t>Title/abstract screening</t>
        </is>
      </c>
      <c r="G192" s="41">
        <f>IF(D192="Provisional include",IFERROR(INDEX('Texto_completo_192'!$H$2:$H$193,MATCH(A192,'Texto_completo_192'!$A$2:$A$193,0)),"Not recorded"),IF(D192="Report not retrieved","Not retrieved","Not applicable"))</f>
        <v/>
      </c>
      <c r="H192" s="41">
        <f>IF(D192="Provisional include",IFERROR(INDEX('Texto_completo_192'!$J$2:$J$193,MATCH(A192,'Texto_completo_192'!$A$2:$A$193,0)),"Pending adjudication"),IF(D192="Report not retrieved","Report not retrieved","Not applicable"))</f>
        <v/>
      </c>
      <c r="I192" s="41" t="str"/>
      <c r="J192" s="41" t="inlineStr">
        <is>
          <t>Estudio primario o implementación/evaluación empírica de IA, aprendizaje automático o modelado computacional aplicado a ASD, riesgo, caracterización, apoyo o intervención.</t>
        </is>
      </c>
      <c r="K192" s="43" t="n"/>
      <c r="L192" s="43" t="n"/>
      <c r="M192" s="98" t="n">
        <v>2026</v>
      </c>
      <c r="N192" s="41" t="inlineStr">
        <is>
          <t>A functional system-informed graph neural network framework to quantify interpretable brain dysfunction in ASD</t>
        </is>
      </c>
      <c r="O192" s="43" t="inlineStr">
        <is>
          <t>Yong Jiao and Xinxu Wei and Lifang He and Yu Zhang</t>
        </is>
      </c>
      <c r="P192" s="43" t="inlineStr">
        <is>
          <t>10.1016/j.neunet.2025.108295</t>
        </is>
      </c>
      <c r="Q192" s="41" t="inlineStr">
        <is>
          <t>Neural Networks</t>
        </is>
      </c>
      <c r="R192" s="43" t="inlineStr">
        <is>
          <t>article</t>
        </is>
      </c>
      <c r="S192" s="43" t="inlineStr">
        <is>
          <t>Elsevier Ltd</t>
        </is>
      </c>
      <c r="T192" s="43" t="inlineStr">
        <is>
          <t>https://doi.org/10.1016/j.neunet.2025.108295</t>
        </is>
      </c>
      <c r="U192" s="41" t="str"/>
      <c r="V192" s="43" t="inlineStr">
        <is>
          <t>Autism Spectrum Disorder (ASD) is one of the most common neurodevelopmental disorders affecting patients from childhood to adulthood. Yet, its pathological mechanism has not been conclusively established, and its diagnosis mainly depends on subjective assessments of clinical or behavioral measures. In the human brain, connectivity is ubiquitous between brain regions that share functional properties, and groups of brain regions spontaneously assemble into large-scale systems as per their functions. In this study, we propose functional system-informed graph neural network (FS-GNN), a framework using functional magnetic resonance images (fMRI) to diagnose ASD and unveil new perceptions of ASD-related dysfunctions by fully leveraging the topological and functional information underlying the brain connectome. Specifically, we introduce a learnable positional encoding approach for brain regions of interest (ROIs) concerning their natural locations and functional interactions. The large-scale brain systems are integrated as prior knowledge into the graph representation learning to aid the model in identifying clusters of functionality. A graph readout with system-driven regularization is also developed to automatically weigh the ROIs in respect of their contribution to the classification. Experimental results on a multi-site database known as Autism Brain Imaging Data Exchange (ABIDE) validate the efficacy of FS-GNN by outperforming prevalent machine learning and GNN approaches, reaching 75.02 % accuracy, 73.22 % precision, and 71.64 % recall in ASD diagnosis. The brain dysfunctions detected by our model from both ROI and system levels achieve high agreement with previous fMRI-derived evidence of ASD biomarkers. The results demonstrate the strength of our proposed FS-GNN in discovering interpretable and trustworthy neural patterns for a more precise diagnosis of ASD.</t>
        </is>
      </c>
      <c r="W192" s="43" t="inlineStr">
        <is>
          <t>title_abstract_plus_targeted_primary_source_verification</t>
        </is>
      </c>
      <c r="X192" s="43" t="inlineStr">
        <is>
          <t>doi:10.1016/j.neunet.2025.108295</t>
        </is>
      </c>
      <c r="Y192" s="43">
        <f>COUNTIF($A$2:$A$431,A192)</f>
        <v/>
      </c>
      <c r="Z192" s="41">
        <f>IF(D192="Provisional include",IFERROR(IF(INDEX('Texto_completo_192'!$K$2:$K$193,MATCH(A192,'Texto_completo_192'!$A$2:$A$193,0))=0,"",INDEX('Texto_completo_192'!$K$2:$K$193,MATCH(A192,'Texto_completo_192'!$A$2:$A$193,0))),""),IF(D192="Excluded",J192,""))</f>
        <v/>
      </c>
      <c r="AA192" s="43">
        <f>IF(D192="Provisional include",IFERROR(IF(INDEX('Texto_completo_192'!$L$2:$L$193,MATCH(A192,'Texto_completo_192'!$A$2:$A$193,0))=0,"",INDEX('Texto_completo_192'!$L$2:$L$193,MATCH(A192,'Texto_completo_192'!$A$2:$A$193,0))),""),"")</f>
        <v/>
      </c>
      <c r="AB192" s="99">
        <f>IF(D192="Provisional include",IFERROR(IF(INDEX('Texto_completo_192'!$M$2:$M$193,MATCH(A192,'Texto_completo_192'!$A$2:$A$193,0))=0,"",INDEX('Texto_completo_192'!$M$2:$M$193,MATCH(A192,'Texto_completo_192'!$A$2:$A$193,0))),""),"")</f>
        <v/>
      </c>
    </row>
    <row r="193" ht="34" customHeight="1">
      <c r="A193" s="98" t="n">
        <v>192</v>
      </c>
      <c r="B193" s="43" t="inlineStr">
        <is>
          <t>exclude_secondary_or_nonempirical_publication</t>
        </is>
      </c>
      <c r="C193" s="41" t="inlineStr">
        <is>
          <t>Excluir: publicación secundaria/no empírica</t>
        </is>
      </c>
      <c r="D193" s="43" t="inlineStr">
        <is>
          <t>Excluded</t>
        </is>
      </c>
      <c r="E193" s="43" t="inlineStr">
        <is>
          <t>No</t>
        </is>
      </c>
      <c r="F193" s="43" t="inlineStr">
        <is>
          <t>Title/abstract screening</t>
        </is>
      </c>
      <c r="G193" s="41">
        <f>IF(D193="Provisional include",IFERROR(INDEX('Texto_completo_192'!$H$2:$H$193,MATCH(A193,'Texto_completo_192'!$A$2:$A$193,0)),"Not recorded"),IF(D193="Report not retrieved","Not retrieved","Not applicable"))</f>
        <v/>
      </c>
      <c r="H193" s="41">
        <f>IF(D193="Provisional include",IFERROR(INDEX('Texto_completo_192'!$J$2:$J$193,MATCH(A193,'Texto_completo_192'!$A$2:$A$193,0)),"Pending adjudication"),IF(D193="Report not retrieved","Report not retrieved","Not applicable"))</f>
        <v/>
      </c>
      <c r="I193" s="41" t="str"/>
      <c r="J193" s="41" t="inlineStr">
        <is>
          <t>Revisión, metaanálisis, encuesta de literatura, protocolo, perspectiva, carta, editorial o capítulo de síntesis sin estudio primario elegible.</t>
        </is>
      </c>
      <c r="K193" s="43" t="n"/>
      <c r="L193" s="43" t="n"/>
      <c r="M193" s="98" t="n">
        <v>2026</v>
      </c>
      <c r="N193" s="41" t="inlineStr">
        <is>
          <t>Multi-modal data analysis for autism spectrum disorder in children: State of the art and trends</t>
        </is>
      </c>
      <c r="O193" s="43" t="inlineStr">
        <is>
          <t>Lukai Pang and Xiaoke Zhao and Lulu Zhao and Jianqing Li and Fengyi Kuo and Hongxing Wang and Chengyu Liu</t>
        </is>
      </c>
      <c r="P193" s="43" t="inlineStr">
        <is>
          <t>10.1016/j.engmed.2025.100117</t>
        </is>
      </c>
      <c r="Q193" s="41" t="inlineStr">
        <is>
          <t>EngMedicine</t>
        </is>
      </c>
      <c r="R193" s="43" t="inlineStr">
        <is>
          <t>article</t>
        </is>
      </c>
      <c r="S193" s="43" t="inlineStr">
        <is>
          <t>Elsevier B.V.</t>
        </is>
      </c>
      <c r="T193" s="43" t="inlineStr">
        <is>
          <t>https://www.sciencedirect.com/science/article/pii/S2950489925000636</t>
        </is>
      </c>
      <c r="U193" s="41" t="str"/>
      <c r="V193" s="43" t="inlineStr">
        <is>
          <t>Autism spectrum disorder (ASD) is a highly heterogeneous neurodevelopmental disorder. Early diagnosis and intervention are crucial for improving outcomes. Traditional single-modality diagnostic methods are subjective, limited, and struggle to reveal the underlying pathological mechanisms. In contrast, multimodal data analysis integrates behavioral, physiological, and neuroimaging information with advanced machine-learning and deep-learning algorithms to overcome these limitations. In this review, we surveyed the recent pediatric ASD literature, highlighting artificial intelligence-driven diagnostic techniques, multimodal data fusion strategies, and emerging trends in ASD assessment. We surveyed studies that integrated two or more modalities and summarized the fusion levels, learning paradigms, tasks, datasets, and metrics. Multimodal approaches outperform single-modality baselines in classification, severity estimation, and subtyping by leveraging complementary information and reducing modality-specific biases. Multimodal approaches significantly enhance diagnostic accuracy and comprehensiveness, enabling early screening of ASD, symptom subtyping, severity assessment, and personalized interventions. Advances in multimodal fusion techniques have promoted progress in precision medicine for the treatment of ASD.</t>
        </is>
      </c>
      <c r="W193" s="43" t="inlineStr">
        <is>
          <t>title_abstract_plus_targeted_primary_source_verification</t>
        </is>
      </c>
      <c r="X193" s="43" t="inlineStr">
        <is>
          <t>doi:10.1016/j.engmed.2025.100117</t>
        </is>
      </c>
      <c r="Y193" s="43">
        <f>COUNTIF($A$2:$A$431,A193)</f>
        <v/>
      </c>
      <c r="Z193" s="41">
        <f>IF(D193="Provisional include",IFERROR(IF(INDEX('Texto_completo_192'!$K$2:$K$193,MATCH(A193,'Texto_completo_192'!$A$2:$A$193,0))=0,"",INDEX('Texto_completo_192'!$K$2:$K$193,MATCH(A193,'Texto_completo_192'!$A$2:$A$193,0))),""),IF(D193="Excluded",J193,""))</f>
        <v/>
      </c>
      <c r="AA193" s="43">
        <f>IF(D193="Provisional include",IFERROR(IF(INDEX('Texto_completo_192'!$L$2:$L$193,MATCH(A193,'Texto_completo_192'!$A$2:$A$193,0))=0,"",INDEX('Texto_completo_192'!$L$2:$L$193,MATCH(A193,'Texto_completo_192'!$A$2:$A$193,0))),""),"")</f>
        <v/>
      </c>
      <c r="AB193" s="99">
        <f>IF(D193="Provisional include",IFERROR(IF(INDEX('Texto_completo_192'!$M$2:$M$193,MATCH(A193,'Texto_completo_192'!$A$2:$A$193,0))=0,"",INDEX('Texto_completo_192'!$M$2:$M$193,MATCH(A193,'Texto_completo_192'!$A$2:$A$193,0))),""),"")</f>
        <v/>
      </c>
    </row>
    <row r="194" ht="34" customHeight="1">
      <c r="A194" s="98" t="n">
        <v>193</v>
      </c>
      <c r="B194" s="43" t="inlineStr">
        <is>
          <t>already_in_current_276</t>
        </is>
      </c>
      <c r="C194" s="41" t="inlineStr">
        <is>
          <t>No agregar: ya está en los 276</t>
        </is>
      </c>
      <c r="D194" s="43" t="inlineStr">
        <is>
          <t>Already in base 276</t>
        </is>
      </c>
      <c r="E194" s="43" t="inlineStr">
        <is>
          <t>No</t>
        </is>
      </c>
      <c r="F194" s="43" t="inlineStr">
        <is>
          <t>Deduplication against base corpus</t>
        </is>
      </c>
      <c r="G194" s="41">
        <f>IF(D194="Provisional include",IFERROR(INDEX('Texto_completo_192'!$H$2:$H$193,MATCH(A194,'Texto_completo_192'!$A$2:$A$193,0)),"Not recorded"),IF(D194="Report not retrieved","Not retrieved","Not applicable"))</f>
        <v/>
      </c>
      <c r="H194" s="41">
        <f>IF(D194="Provisional include",IFERROR(INDEX('Texto_completo_192'!$J$2:$J$193,MATCH(A194,'Texto_completo_192'!$A$2:$A$193,0)),"Pending adjudication"),IF(D194="Report not retrieved","Report not retrieved","Not applicable"))</f>
        <v/>
      </c>
      <c r="I194" s="41" t="str"/>
      <c r="J194" s="41" t="inlineStr">
        <is>
          <t>Coincidencia por DOI o título normalizado con el corpus analítico vigente de 276 estudios.</t>
        </is>
      </c>
      <c r="K194" s="43" t="n"/>
      <c r="L194" s="43" t="n">
        <v>142</v>
      </c>
      <c r="M194" s="98" t="n">
        <v>2025</v>
      </c>
      <c r="N194" s="41" t="inlineStr">
        <is>
          <t>AV-FOS: Transformer-Based Audio-Visual Multimodal Interaction Style Recognition for Children With Autism Using the Revised Family Observation Schedule 3rd Edition (FOS-R-III)</t>
        </is>
      </c>
      <c r="O194" s="43" t="inlineStr">
        <is>
          <t>Zhenhao Zhao and Eunsun Chung and Kyong Mee Chung and Chung Hyuk Park</t>
        </is>
      </c>
      <c r="P194" s="43" t="inlineStr">
        <is>
          <t>10.1109/JBHI.2025.3542066</t>
        </is>
      </c>
      <c r="Q194" s="41" t="inlineStr">
        <is>
          <t>IEEE Journal of Biomedical and Health Informatics</t>
        </is>
      </c>
      <c r="R194" s="43" t="inlineStr">
        <is>
          <t>article</t>
        </is>
      </c>
      <c r="S194" s="43" t="inlineStr">
        <is>
          <t>Institute of Electrical and Electronics Engineers Inc.</t>
        </is>
      </c>
      <c r="T194" s="43" t="inlineStr">
        <is>
          <t>https://doi.org/10.1109/JBHI.2025.3542066</t>
        </is>
      </c>
      <c r="U194" s="41" t="str"/>
      <c r="V194" s="43" t="inlineStr">
        <is>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is>
      </c>
      <c r="W194" s="43" t="inlineStr">
        <is>
          <t>title_abstract_plus_targeted_primary_source_verification</t>
        </is>
      </c>
      <c r="X194" s="43" t="inlineStr">
        <is>
          <t>doi:10.1109/jbhi.2025.3542066</t>
        </is>
      </c>
      <c r="Y194" s="43">
        <f>COUNTIF($A$2:$A$431,A194)</f>
        <v/>
      </c>
      <c r="Z194" s="41">
        <f>IF(D194="Provisional include",IFERROR(IF(INDEX('Texto_completo_192'!$K$2:$K$193,MATCH(A194,'Texto_completo_192'!$A$2:$A$193,0))=0,"",INDEX('Texto_completo_192'!$K$2:$K$193,MATCH(A194,'Texto_completo_192'!$A$2:$A$193,0))),""),IF(D194="Excluded",J194,""))</f>
        <v/>
      </c>
      <c r="AA194" s="43">
        <f>IF(D194="Provisional include",IFERROR(IF(INDEX('Texto_completo_192'!$L$2:$L$193,MATCH(A194,'Texto_completo_192'!$A$2:$A$193,0))=0,"",INDEX('Texto_completo_192'!$L$2:$L$193,MATCH(A194,'Texto_completo_192'!$A$2:$A$193,0))),""),"")</f>
        <v/>
      </c>
      <c r="AB194" s="99">
        <f>IF(D194="Provisional include",IFERROR(IF(INDEX('Texto_completo_192'!$M$2:$M$193,MATCH(A194,'Texto_completo_192'!$A$2:$A$193,0))=0,"",INDEX('Texto_completo_192'!$M$2:$M$193,MATCH(A194,'Texto_completo_192'!$A$2:$A$193,0))),""),"")</f>
        <v/>
      </c>
    </row>
    <row r="195" ht="34" customHeight="1">
      <c r="A195" s="98" t="n">
        <v>194</v>
      </c>
      <c r="B195" s="43" t="inlineStr">
        <is>
          <t>duplicate_within_export</t>
        </is>
      </c>
      <c r="C195" s="41" t="inlineStr">
        <is>
          <t>No agregar: duplicado interno</t>
        </is>
      </c>
      <c r="D195" s="43" t="inlineStr">
        <is>
          <t>Duplicate within update</t>
        </is>
      </c>
      <c r="E195" s="43" t="inlineStr">
        <is>
          <t>No</t>
        </is>
      </c>
      <c r="F195" s="43" t="inlineStr">
        <is>
          <t>Deduplication</t>
        </is>
      </c>
      <c r="G195" s="41">
        <f>IF(D195="Provisional include",IFERROR(INDEX('Texto_completo_192'!$H$2:$H$193,MATCH(A195,'Texto_completo_192'!$A$2:$A$193,0)),"Not recorded"),IF(D195="Report not retrieved","Not retrieved","Not applicable"))</f>
        <v/>
      </c>
      <c r="H195" s="41">
        <f>IF(D195="Provisional include",IFERROR(INDEX('Texto_completo_192'!$J$2:$J$193,MATCH(A195,'Texto_completo_192'!$A$2:$A$193,0)),"Pending adjudication"),IF(D195="Report not retrieved","Report not retrieved","Not applicable"))</f>
        <v/>
      </c>
      <c r="I195" s="41" t="str"/>
      <c r="J195" s="41" t="inlineStr">
        <is>
          <t>Mismo DOI o título que otro registro anterior de esta exportación.</t>
        </is>
      </c>
      <c r="K195" s="43" t="n">
        <v>154</v>
      </c>
      <c r="L195" s="43" t="n"/>
      <c r="M195" s="98" t="n">
        <v>2026</v>
      </c>
      <c r="N195" s="41" t="inlineStr">
        <is>
          <t>A two-step temporal data augmentation and supervised learning framework for predicting autism diagnosis at 36 months in patients with tuberous sclerosis complex</t>
        </is>
      </c>
      <c r="O195" s="43" t="inlineStr">
        <is>
          <t>Cancan Zhang and Runqiu Wang and Jamie K Capal and Siddharth Srivastava and Rajna Filip-Dhima and E Martina Bebin and Darcy A Krueger and Hope Northrup and Joyce Y Wu and Simon K Warfield and Mustafa Sahin and Bo Zhang</t>
        </is>
      </c>
      <c r="P195" s="43" t="inlineStr">
        <is>
          <t>10.1016/j.compbiomed.2026.111719</t>
        </is>
      </c>
      <c r="Q195" s="41" t="inlineStr">
        <is>
          <t>Computers in Biology and Medicine</t>
        </is>
      </c>
      <c r="R195" s="43" t="inlineStr">
        <is>
          <t>article</t>
        </is>
      </c>
      <c r="S195" s="43" t="inlineStr">
        <is>
          <t>Elsevier Ltd</t>
        </is>
      </c>
      <c r="T195" s="43" t="inlineStr">
        <is>
          <t>https://doi.org/10.1016/j.compbiomed.2026.111719</t>
        </is>
      </c>
      <c r="U195" s="41" t="str"/>
      <c r="V195" s="43" t="inlineStr">
        <is>
          <t>Background Autism spectrum disorder (ASD) affects approximately 25-50% of children with tuberous sclerosis complex (TSC). Early identification of ASD in this high-risk population is crucial for timely intervention but remains challenging due to the heterogeneous clinical presentation and complex interplay of genetic, neurological, and environmental factors. This study aimed to integrate longitudinal diffusion tensor imaging (DTI) metrics with early behavioral features using supervised learning algorithms to predict ASD outcomes at 36 months. Methods Data were obtained from the children enrolled in the TSC Autism Center of Excellence Research Network study. Four DTI metrics: axial diffusivity, fractional anisotropy, mean diffusivity, and radial diffusivity, were measured across 27 major white matter tracts at up to four irregular time points. To account for variability in acquisition timing, we developed a two-step data augmentation algorithm to interpolate each subject's data to standardized ages of 12, 24, and 36 months. In addition, 9 behavioral features from the ADOS-2 and ADI-R assessments at 24 months were included. Supervised learning algorithms were trained to predict ASD diagnosis at 36 months under two input settings. Results Performance of the supervised learning algorithms was evaluated with accuracy, sensitivity, specificity, and area under the receiver operating characteristic curve as performance metrics. Regularized logistic regression models, least absolute shrinkage and selection operator and elastic net, demonstrated the most balanced overall performance across most evaluation metrics. Comparing input settings, Setting 1 (DTI at 24 months + behavioral features) achieved comparable or slightly improved performance relative to Setting 2 (DTI at 12 and 24 months + behavioral features) in predicting ASD diagnosis. Conclusion Integrating early neuroimaging and behavioral data suggests potential for prediction of ASD outcomes at 36 months in children with TSC. This multimodal machine learning framework highlights 24-month DTI and behavioral measures as key early biomarkers and demonstrates the effectiveness of regularized regression techniques for small-sample, heterogeneous clinical datasets.</t>
        </is>
      </c>
      <c r="W195" s="43" t="inlineStr">
        <is>
          <t>title_abstract_plus_targeted_primary_source_verification</t>
        </is>
      </c>
      <c r="X195" s="43" t="inlineStr">
        <is>
          <t>doi:10.1016/j.compbiomed.2026.111719</t>
        </is>
      </c>
      <c r="Y195" s="43">
        <f>COUNTIF($A$2:$A$431,A195)</f>
        <v/>
      </c>
      <c r="Z195" s="41">
        <f>IF(D195="Provisional include",IFERROR(IF(INDEX('Texto_completo_192'!$K$2:$K$193,MATCH(A195,'Texto_completo_192'!$A$2:$A$193,0))=0,"",INDEX('Texto_completo_192'!$K$2:$K$193,MATCH(A195,'Texto_completo_192'!$A$2:$A$193,0))),""),IF(D195="Excluded",J195,""))</f>
        <v/>
      </c>
      <c r="AA195" s="43">
        <f>IF(D195="Provisional include",IFERROR(IF(INDEX('Texto_completo_192'!$L$2:$L$193,MATCH(A195,'Texto_completo_192'!$A$2:$A$193,0))=0,"",INDEX('Texto_completo_192'!$L$2:$L$193,MATCH(A195,'Texto_completo_192'!$A$2:$A$193,0))),""),"")</f>
        <v/>
      </c>
      <c r="AB195" s="99">
        <f>IF(D195="Provisional include",IFERROR(IF(INDEX('Texto_completo_192'!$M$2:$M$193,MATCH(A195,'Texto_completo_192'!$A$2:$A$193,0))=0,"",INDEX('Texto_completo_192'!$M$2:$M$193,MATCH(A195,'Texto_completo_192'!$A$2:$A$193,0))),""),"")</f>
        <v/>
      </c>
    </row>
    <row r="196" ht="34" customHeight="1">
      <c r="A196" s="98" t="n">
        <v>195</v>
      </c>
      <c r="B196" s="43" t="inlineStr">
        <is>
          <t>exclude_secondary_or_nonempirical_publication</t>
        </is>
      </c>
      <c r="C196" s="41" t="inlineStr">
        <is>
          <t>Excluir: publicación secundaria/no empírica</t>
        </is>
      </c>
      <c r="D196" s="43" t="inlineStr">
        <is>
          <t>Excluded</t>
        </is>
      </c>
      <c r="E196" s="43" t="inlineStr">
        <is>
          <t>No</t>
        </is>
      </c>
      <c r="F196" s="43" t="inlineStr">
        <is>
          <t>Title/abstract screening</t>
        </is>
      </c>
      <c r="G196" s="41">
        <f>IF(D196="Provisional include",IFERROR(INDEX('Texto_completo_192'!$H$2:$H$193,MATCH(A196,'Texto_completo_192'!$A$2:$A$193,0)),"Not recorded"),IF(D196="Report not retrieved","Not retrieved","Not applicable"))</f>
        <v/>
      </c>
      <c r="H196" s="41">
        <f>IF(D196="Provisional include",IFERROR(INDEX('Texto_completo_192'!$J$2:$J$193,MATCH(A196,'Texto_completo_192'!$A$2:$A$193,0)),"Pending adjudication"),IF(D196="Report not retrieved","Report not retrieved","Not applicable"))</f>
        <v/>
      </c>
      <c r="I196" s="41" t="str"/>
      <c r="J196" s="41" t="inlineStr">
        <is>
          <t>Revisión, metaanálisis, encuesta de literatura, protocolo, perspectiva, carta, editorial o capítulo de síntesis sin estudio primario elegible.</t>
        </is>
      </c>
      <c r="K196" s="43" t="n"/>
      <c r="L196" s="43" t="n"/>
      <c r="M196" s="98" t="n">
        <v>2026</v>
      </c>
      <c r="N196" s="41" t="inlineStr">
        <is>
          <t>A systematic review of machine learning techniques to address diagnosis and treatment of autism: challenges and opportunities</t>
        </is>
      </c>
      <c r="O196" s="43" t="inlineStr">
        <is>
          <t>Rafael Muñoz-Terol and Jesús Peral and Sandra Amador and David Gil</t>
        </is>
      </c>
      <c r="P196" s="43" t="inlineStr">
        <is>
          <t>10.1016/j.heliyon.2025.e44359</t>
        </is>
      </c>
      <c r="Q196" s="41" t="inlineStr">
        <is>
          <t>Heliyon</t>
        </is>
      </c>
      <c r="R196" s="43" t="inlineStr">
        <is>
          <t>article</t>
        </is>
      </c>
      <c r="S196" s="43" t="inlineStr">
        <is>
          <t>Elsevier Ltd</t>
        </is>
      </c>
      <c r="T196" s="43" t="inlineStr">
        <is>
          <t>https://www.sciencedirect.com/science/article/pii/S240584402502763X</t>
        </is>
      </c>
      <c r="U196" s="41" t="str"/>
      <c r="V196" s="43" t="inlineStr">
        <is>
          <t>Autism spectrum disorder (ASD) is a developmental disability characterized by challenges in social interaction and communication. As the causes of ASD remain unclear, identifying relevant features and hidden correlations is crucial for early diagnosis. This systematic review evaluates 55 studies from 2017 to 2023 on the application of machine learning (ML) techniques to ASD. The primary objective is to examine recent ML applications in ASD research, identifying trends, techniques, and datasets that enhance diagnosis and treatment. Supervised learning methods dominate, as they align well with ASD diagnostic needs; however, the role of deep learning is expanding with greater data availability. Emerging techniques based on hybrid methods, where unsupervised, deep learning, and fuzzy logic could be included, will be interesting to observe in the future. The review highlights key challenges and opportunities, particularly the need for models that can integrate complex data —such as genetic and clinical information— to improve diagnostic accuracy and treatment outcomes. Additionally, incorporating innovative data sources, like wearable devices and biometric sensors, could enable continuous and non-intrusive monitoring, providing a more holistic understanding of ASD. Findings emphasize that addressing current challenges requires interdisciplinary collaboration and expanded datasets tailored to ASD. Future ML models will benefit from broader multimodal data integration, enabling researchers to more comprehensively address the complexities of ASD.</t>
        </is>
      </c>
      <c r="W196" s="43" t="inlineStr">
        <is>
          <t>title_abstract_plus_targeted_primary_source_verification</t>
        </is>
      </c>
      <c r="X196" s="43" t="inlineStr">
        <is>
          <t>doi:10.1016/j.heliyon.2025.e44359</t>
        </is>
      </c>
      <c r="Y196" s="43">
        <f>COUNTIF($A$2:$A$431,A196)</f>
        <v/>
      </c>
      <c r="Z196" s="41">
        <f>IF(D196="Provisional include",IFERROR(IF(INDEX('Texto_completo_192'!$K$2:$K$193,MATCH(A196,'Texto_completo_192'!$A$2:$A$193,0))=0,"",INDEX('Texto_completo_192'!$K$2:$K$193,MATCH(A196,'Texto_completo_192'!$A$2:$A$193,0))),""),IF(D196="Excluded",J196,""))</f>
        <v/>
      </c>
      <c r="AA196" s="43">
        <f>IF(D196="Provisional include",IFERROR(IF(INDEX('Texto_completo_192'!$L$2:$L$193,MATCH(A196,'Texto_completo_192'!$A$2:$A$193,0))=0,"",INDEX('Texto_completo_192'!$L$2:$L$193,MATCH(A196,'Texto_completo_192'!$A$2:$A$193,0))),""),"")</f>
        <v/>
      </c>
      <c r="AB196" s="99">
        <f>IF(D196="Provisional include",IFERROR(IF(INDEX('Texto_completo_192'!$M$2:$M$193,MATCH(A196,'Texto_completo_192'!$A$2:$A$193,0))=0,"",INDEX('Texto_completo_192'!$M$2:$M$193,MATCH(A196,'Texto_completo_192'!$A$2:$A$193,0))),""),"")</f>
        <v/>
      </c>
    </row>
    <row r="197" ht="34" customHeight="1">
      <c r="A197" s="98" t="n">
        <v>196</v>
      </c>
      <c r="B197" s="43" t="inlineStr">
        <is>
          <t>exclude_integrity_notice_or_retracted</t>
        </is>
      </c>
      <c r="C197" s="41" t="inlineStr">
        <is>
          <t>Excluir por integridad/tipo de registro</t>
        </is>
      </c>
      <c r="D197" s="43" t="inlineStr">
        <is>
          <t>Excluded</t>
        </is>
      </c>
      <c r="E197" s="43" t="inlineStr">
        <is>
          <t>No</t>
        </is>
      </c>
      <c r="F197" s="43" t="inlineStr">
        <is>
          <t>Title/abstract screening and source verification</t>
        </is>
      </c>
      <c r="G197" s="41">
        <f>IF(D197="Provisional include",IFERROR(INDEX('Texto_completo_192'!$H$2:$H$193,MATCH(A197,'Texto_completo_192'!$A$2:$A$193,0)),"Not recorded"),IF(D197="Report not retrieved","Not retrieved","Not applicable"))</f>
        <v/>
      </c>
      <c r="H197" s="41">
        <f>IF(D197="Provisional include",IFERROR(INDEX('Texto_completo_192'!$J$2:$J$193,MATCH(A197,'Texto_completo_192'!$A$2:$A$193,0)),"Pending adjudication"),IF(D197="Report not retrieved","Report not retrieved","Not applicable"))</f>
        <v/>
      </c>
      <c r="I197" s="41" t="inlineStr">
        <is>
          <t>Retracted article</t>
        </is>
      </c>
      <c r="J197" s="41" t="inlineStr">
        <is>
          <t>Aviso editorial, corrección, retirada, retractación o artículo retractado; no constituye un estudio nuevo incorporable.</t>
        </is>
      </c>
      <c r="K197" s="43" t="n"/>
      <c r="L197" s="43" t="n"/>
      <c r="M197" s="98" t="n">
        <v>2025</v>
      </c>
      <c r="N197" s="41" t="inlineStr">
        <is>
          <t>Can artificial intelligence and face recognition using deep learning detect emotions in children with autism?</t>
        </is>
      </c>
      <c r="O197" s="43" t="inlineStr">
        <is>
          <t>İbrahim Güngör and Abdullah Sarman and Suat Tuncay</t>
        </is>
      </c>
      <c r="P197" s="43" t="inlineStr">
        <is>
          <t>10.1371/journal.pone.0338701</t>
        </is>
      </c>
      <c r="Q197" s="41" t="inlineStr">
        <is>
          <t>PLOS ONE</t>
        </is>
      </c>
      <c r="R197" s="43" t="inlineStr">
        <is>
          <t>article</t>
        </is>
      </c>
      <c r="S197" s="43" t="inlineStr">
        <is>
          <t>Public Library of Science</t>
        </is>
      </c>
      <c r="T197" s="43" t="inlineStr">
        <is>
          <t>https://journals.plos.org/plosone/article?id=10.1371/journal.pone.0338701</t>
        </is>
      </c>
      <c r="U197" s="41" t="inlineStr">
        <is>
          <t>El editor marca el artículo como RETRACTED y retiró su contenido por problemas de ética y validez del conjunto de datos.</t>
        </is>
      </c>
      <c r="V197" s="43" t="inlineStr">
        <is>
          <t>Background/Objectives This study aimed to evaluate the performance of deep learning models for recognizing facial expressions of children with autism through face recognition technologies. Methods Conducted between November 2024 and February 2025, this research introduced a novel deep learning architecture, AutismEfficientNet, by integrating EfficientNetV2 and MobileNetV3. Two previously published datasets—Dr. Fatma M. Talaat’s Emotions of Autistic Children and the FERAC dataset—were used, both containing labeled facial images of children with autism displaying various emotions. Images were preprocessed and divided into training, validation, and test sets. Emotion classification was performed using convolutional neural networks. Models were evaluated using accuracy, sensitivity, specificity, and F1 scores. Results Deep learning models were able to accurately recognize emotional expressions in children with autism. The proposed AutismEfficientNet achieved the highest accuracy (75.8%) among the tested models, outperforming EfficientNetV2-L (72.4%) and MobileNetV3-L (70.2%). Conclusions The findings indicate that AutismEfficientNet provides improved classification accuracy compared to standard architectures when applied to datasets of children with autism. Further validation is required in clinical settings and diverse populations before integration into pediatric care.</t>
        </is>
      </c>
      <c r="W197" s="43" t="inlineStr">
        <is>
          <t>title_abstract_plus_targeted_primary_source_verification</t>
        </is>
      </c>
      <c r="X197" s="43" t="inlineStr">
        <is>
          <t>doi:10.1371/journal.pone.0338701</t>
        </is>
      </c>
      <c r="Y197" s="43">
        <f>COUNTIF($A$2:$A$431,A197)</f>
        <v/>
      </c>
      <c r="Z197" s="41">
        <f>IF(D197="Provisional include",IFERROR(IF(INDEX('Texto_completo_192'!$K$2:$K$193,MATCH(A197,'Texto_completo_192'!$A$2:$A$193,0))=0,"",INDEX('Texto_completo_192'!$K$2:$K$193,MATCH(A197,'Texto_completo_192'!$A$2:$A$193,0))),""),IF(D197="Excluded",J197,""))</f>
        <v/>
      </c>
      <c r="AA197" s="43">
        <f>IF(D197="Provisional include",IFERROR(IF(INDEX('Texto_completo_192'!$L$2:$L$193,MATCH(A197,'Texto_completo_192'!$A$2:$A$193,0))=0,"",INDEX('Texto_completo_192'!$L$2:$L$193,MATCH(A197,'Texto_completo_192'!$A$2:$A$193,0))),""),"")</f>
        <v/>
      </c>
      <c r="AB197" s="99">
        <f>IF(D197="Provisional include",IFERROR(IF(INDEX('Texto_completo_192'!$M$2:$M$193,MATCH(A197,'Texto_completo_192'!$A$2:$A$193,0))=0,"",INDEX('Texto_completo_192'!$M$2:$M$193,MATCH(A197,'Texto_completo_192'!$A$2:$A$193,0))),""),"")</f>
        <v/>
      </c>
    </row>
    <row r="198" ht="34" customHeight="1">
      <c r="A198" s="98" t="n">
        <v>197</v>
      </c>
      <c r="B198" s="43" t="inlineStr">
        <is>
          <t>include_after_title_abstract_screen</t>
        </is>
      </c>
      <c r="C198" s="41" t="inlineStr">
        <is>
          <t>Incluir provisionalmente</t>
        </is>
      </c>
      <c r="D198" s="43" t="inlineStr">
        <is>
          <t>Provisional include</t>
        </is>
      </c>
      <c r="E198" s="43" t="inlineStr">
        <is>
          <t>Sí</t>
        </is>
      </c>
      <c r="F198" s="43" t="inlineStr">
        <is>
          <t>Title/abstract screening</t>
        </is>
      </c>
      <c r="G198" s="41">
        <f>IF(D198="Provisional include",IFERROR(INDEX('Texto_completo_192'!$H$2:$H$193,MATCH(A198,'Texto_completo_192'!$A$2:$A$193,0)),"Not recorded"),IF(D198="Report not retrieved","Not retrieved","Not applicable"))</f>
        <v/>
      </c>
      <c r="H198" s="41">
        <f>IF(D198="Provisional include",IFERROR(INDEX('Texto_completo_192'!$J$2:$J$193,MATCH(A198,'Texto_completo_192'!$A$2:$A$193,0)),"Pending adjudication"),IF(D198="Report not retrieved","Report not retrieved","Not applicable"))</f>
        <v/>
      </c>
      <c r="I198" s="41" t="str"/>
      <c r="J198" s="41" t="inlineStr">
        <is>
          <t>Estudio primario o implementación/evaluación empírica de IA, aprendizaje automático o modelado computacional aplicado a ASD, riesgo, caracterización, apoyo o intervención.</t>
        </is>
      </c>
      <c r="K198" s="43" t="n"/>
      <c r="L198" s="43" t="n"/>
      <c r="M198" s="98" t="n">
        <v>2026</v>
      </c>
      <c r="N198" s="41" t="inlineStr">
        <is>
          <t>Deep learning for autism detection using clinical notes: A comparison of transfer learning for a transparent and black-box approach</t>
        </is>
      </c>
      <c r="O198" s="43" t="inlineStr">
        <is>
          <t>Gondy Leroy and Prakash Bisht and Sai Madhuri Kandula and Nell Maltman and Sydney Rice</t>
        </is>
      </c>
      <c r="P198" s="43" t="inlineStr">
        <is>
          <t>10.1016/j.artmed.2025.103318</t>
        </is>
      </c>
      <c r="Q198" s="41" t="inlineStr">
        <is>
          <t>Artificial Intelligence in Medicine</t>
        </is>
      </c>
      <c r="R198" s="43" t="inlineStr">
        <is>
          <t>article</t>
        </is>
      </c>
      <c r="S198" s="43" t="inlineStr">
        <is>
          <t>Elsevier B.V.</t>
        </is>
      </c>
      <c r="T198" s="43" t="inlineStr">
        <is>
          <t>https://www.sciencedirect.com/science/article/pii/S0933365725002532</t>
        </is>
      </c>
      <c r="U198" s="41" t="str"/>
      <c r="V198" s="43" t="inlineStr">
        <is>
          <t>Autism spectrum disorder (ASD) is a complex neurodevelopmental condition whose rising prevalence places increasing demands on a lengthy diagnostic process. Machine learning (ML) has shown promise in automating ASD diagnosis, but most existing models operate as black boxes and are typically trained on a single dataset, limiting their generalizability. In this study, we introduce a transparent and interpretable ML approach that leverages BioBERT, a state-of-the-art language model, to analyze unstructured clinical text. The model is trained to label descriptions of behaviors and map them to diagnostic criteria, which are then used to assign a final label (ASD or not). We evaluate transfer learning, the ability to transfer knowledge to new data, using two distinct real-world datasets. We trained on datasets sequentially and mixed together and compared the performance of the best models and their ability to transfer to new data. We also created a black-box approach and repeated this transfer process for comparison. Our transparent model demonstrated robust performance, with the mixed-data training strategy yielding the best results (97 % sensitivity, 98 % specificity). Sequential training across datasets led to a slight drop in performance, highlighting the importance of training data order. The black-box model performed worse (90 % sensitivity, 96 % specificity) when trained sequentially or with mixed data. Overall, our transparent approach outperformed the black-box approach. Mixing datasets during training resulted in slightly better performance and should be the preferred approach when practically possible. This work paves the way for more trustworthy, generalizable, and clinically actionable AI tools in neurodevelopmental diagnostics.</t>
        </is>
      </c>
      <c r="W198" s="43" t="inlineStr">
        <is>
          <t>title_abstract_plus_targeted_primary_source_verification</t>
        </is>
      </c>
      <c r="X198" s="43" t="inlineStr">
        <is>
          <t>doi:10.1016/j.artmed.2025.103318</t>
        </is>
      </c>
      <c r="Y198" s="43">
        <f>COUNTIF($A$2:$A$431,A198)</f>
        <v/>
      </c>
      <c r="Z198" s="41">
        <f>IF(D198="Provisional include",IFERROR(IF(INDEX('Texto_completo_192'!$K$2:$K$193,MATCH(A198,'Texto_completo_192'!$A$2:$A$193,0))=0,"",INDEX('Texto_completo_192'!$K$2:$K$193,MATCH(A198,'Texto_completo_192'!$A$2:$A$193,0))),""),IF(D198="Excluded",J198,""))</f>
        <v/>
      </c>
      <c r="AA198" s="43">
        <f>IF(D198="Provisional include",IFERROR(IF(INDEX('Texto_completo_192'!$L$2:$L$193,MATCH(A198,'Texto_completo_192'!$A$2:$A$193,0))=0,"",INDEX('Texto_completo_192'!$L$2:$L$193,MATCH(A198,'Texto_completo_192'!$A$2:$A$193,0))),""),"")</f>
        <v/>
      </c>
      <c r="AB198" s="99">
        <f>IF(D198="Provisional include",IFERROR(IF(INDEX('Texto_completo_192'!$M$2:$M$193,MATCH(A198,'Texto_completo_192'!$A$2:$A$193,0))=0,"",INDEX('Texto_completo_192'!$M$2:$M$193,MATCH(A198,'Texto_completo_192'!$A$2:$A$193,0))),""),"")</f>
        <v/>
      </c>
    </row>
    <row r="199" ht="34" customHeight="1">
      <c r="A199" s="98" t="n">
        <v>198</v>
      </c>
      <c r="B199" s="43" t="inlineStr">
        <is>
          <t>include_after_title_abstract_screen</t>
        </is>
      </c>
      <c r="C199" s="41" t="inlineStr">
        <is>
          <t>Incluir provisionalmente</t>
        </is>
      </c>
      <c r="D199" s="43" t="inlineStr">
        <is>
          <t>Provisional include</t>
        </is>
      </c>
      <c r="E199" s="43" t="inlineStr">
        <is>
          <t>Sí</t>
        </is>
      </c>
      <c r="F199" s="43" t="inlineStr">
        <is>
          <t>Title/abstract screening</t>
        </is>
      </c>
      <c r="G199" s="41">
        <f>IF(D199="Provisional include",IFERROR(INDEX('Texto_completo_192'!$H$2:$H$193,MATCH(A199,'Texto_completo_192'!$A$2:$A$193,0)),"Not recorded"),IF(D199="Report not retrieved","Not retrieved","Not applicable"))</f>
        <v/>
      </c>
      <c r="H199" s="41">
        <f>IF(D199="Provisional include",IFERROR(INDEX('Texto_completo_192'!$J$2:$J$193,MATCH(A199,'Texto_completo_192'!$A$2:$A$193,0)),"Pending adjudication"),IF(D199="Report not retrieved","Report not retrieved","Not applicable"))</f>
        <v/>
      </c>
      <c r="I199" s="41" t="str"/>
      <c r="J199" s="41" t="inlineStr">
        <is>
          <t>Estudio primario o implementación/evaluación empírica de IA, aprendizaje automático o modelado computacional aplicado a ASD, riesgo, caracterización, apoyo o intervención.</t>
        </is>
      </c>
      <c r="K199" s="43" t="n"/>
      <c r="L199" s="43" t="n"/>
      <c r="M199" s="98" t="n">
        <v>2026</v>
      </c>
      <c r="N199" s="41" t="inlineStr">
        <is>
          <t>A Multimodal AI Framework for Early Autism Identification Using CbRNN–Ensemble Modelling and Advanced NCIAPPF-Based Temporal Encoding</t>
        </is>
      </c>
      <c r="O199" s="43" t="inlineStr">
        <is>
          <t>Indhu Bonthala and Sravanthi Chadubudhi and Sreeja Linga and Shaik Khasim Saheb</t>
        </is>
      </c>
      <c r="P199" s="43" t="inlineStr">
        <is>
          <t>10.1002/jdn.70117</t>
        </is>
      </c>
      <c r="Q199" s="41" t="inlineStr">
        <is>
          <t>International Journal of Developmental Neuroscience</t>
        </is>
      </c>
      <c r="R199" s="43" t="inlineStr">
        <is>
          <t>article</t>
        </is>
      </c>
      <c r="S199" s="43" t="inlineStr">
        <is>
          <t>John Wiley and Sons Inc</t>
        </is>
      </c>
      <c r="T199" s="43" t="inlineStr">
        <is>
          <t>https://doi.org/10.1002/jdn.70117</t>
        </is>
      </c>
      <c r="U199" s="41" t="str"/>
      <c r="V199" s="43" t="inlineStr">
        <is>
          <t>To improve child developmental results and enable prompt interventions, early identification of autism spectrum disorder (ASD) is crucial. Conventional diagnostic instruments, while clinically standardized, remain constrained by subjectivity, limited scalability and dependence on expert evaluation. This study introduces AutiScan, an AI-driven framework that integrates a Convolution-based Recurrent Neural Network Ensemble Model (CbRNN-EM) with the neural context-integrated adaptive reprocessing and pattern filtering (NCIAPPF) technique for capturing temporal dynamics of neural encoding. The proposed system analyses multimodal data including facial expressions, eye-gaze patterns, speech prosody and behavioural cues to extract spatial, emotional and sequential features relevant to early ASD markers. NCIAPPF enhances preprocessing by adaptively filtering noise, normalizing multimodal signals and preserving fine-grained temporal dependencies essential for robust pattern recognition. The fused representations are classified using an ensemble layer, achieving superior accuracy compared with traditional deep learning and machine learning prototypes. The results of the experiments show that AutiScan offers a dependable, scalable and comprehensible early ASD screening tool, underscoring the opportunity for practical clinical and educational implementation.</t>
        </is>
      </c>
      <c r="W199" s="43" t="inlineStr">
        <is>
          <t>title_abstract_plus_targeted_primary_source_verification</t>
        </is>
      </c>
      <c r="X199" s="43" t="inlineStr">
        <is>
          <t>doi:10.1002/jdn.70117</t>
        </is>
      </c>
      <c r="Y199" s="43">
        <f>COUNTIF($A$2:$A$431,A199)</f>
        <v/>
      </c>
      <c r="Z199" s="41">
        <f>IF(D199="Provisional include",IFERROR(IF(INDEX('Texto_completo_192'!$K$2:$K$193,MATCH(A199,'Texto_completo_192'!$A$2:$A$193,0))=0,"",INDEX('Texto_completo_192'!$K$2:$K$193,MATCH(A199,'Texto_completo_192'!$A$2:$A$193,0))),""),IF(D199="Excluded",J199,""))</f>
        <v/>
      </c>
      <c r="AA199" s="43">
        <f>IF(D199="Provisional include",IFERROR(IF(INDEX('Texto_completo_192'!$L$2:$L$193,MATCH(A199,'Texto_completo_192'!$A$2:$A$193,0))=0,"",INDEX('Texto_completo_192'!$L$2:$L$193,MATCH(A199,'Texto_completo_192'!$A$2:$A$193,0))),""),"")</f>
        <v/>
      </c>
      <c r="AB199" s="99">
        <f>IF(D199="Provisional include",IFERROR(IF(INDEX('Texto_completo_192'!$M$2:$M$193,MATCH(A199,'Texto_completo_192'!$A$2:$A$193,0))=0,"",INDEX('Texto_completo_192'!$M$2:$M$193,MATCH(A199,'Texto_completo_192'!$A$2:$A$193,0))),""),"")</f>
        <v/>
      </c>
    </row>
    <row r="200" ht="34" customHeight="1">
      <c r="A200" s="98" t="n">
        <v>199</v>
      </c>
      <c r="B200" s="43" t="inlineStr">
        <is>
          <t>include_after_title_abstract_screen</t>
        </is>
      </c>
      <c r="C200" s="41" t="inlineStr">
        <is>
          <t>Incluir provisionalmente</t>
        </is>
      </c>
      <c r="D200" s="43" t="inlineStr">
        <is>
          <t>Provisional include</t>
        </is>
      </c>
      <c r="E200" s="43" t="inlineStr">
        <is>
          <t>Sí</t>
        </is>
      </c>
      <c r="F200" s="43" t="inlineStr">
        <is>
          <t>Title/abstract screening</t>
        </is>
      </c>
      <c r="G200" s="41">
        <f>IF(D200="Provisional include",IFERROR(INDEX('Texto_completo_192'!$H$2:$H$193,MATCH(A200,'Texto_completo_192'!$A$2:$A$193,0)),"Not recorded"),IF(D200="Report not retrieved","Not retrieved","Not applicable"))</f>
        <v/>
      </c>
      <c r="H200" s="41">
        <f>IF(D200="Provisional include",IFERROR(INDEX('Texto_completo_192'!$J$2:$J$193,MATCH(A200,'Texto_completo_192'!$A$2:$A$193,0)),"Pending adjudication"),IF(D200="Report not retrieved","Report not retrieved","Not applicable"))</f>
        <v/>
      </c>
      <c r="I200" s="41" t="str"/>
      <c r="J200" s="41" t="inlineStr">
        <is>
          <t>Estudio primario o implementación/evaluación empírica de IA, aprendizaje automático o modelado computacional aplicado a ASD, riesgo, caracterización, apoyo o intervención.</t>
        </is>
      </c>
      <c r="K200" s="43" t="n"/>
      <c r="L200" s="43" t="n"/>
      <c r="M200" s="98" t="n">
        <v>2026</v>
      </c>
      <c r="N200" s="41" t="inlineStr">
        <is>
          <t>Artificial Intelligence for Enhancing Emotion Expression in Augmentative and Alternative Communication Systems: A Preliminary Study Including Children Both With and Without Autism.</t>
        </is>
      </c>
      <c r="O200" s="43" t="inlineStr">
        <is>
          <t>Kevin M Pitt and Ciara Ousley and Christopher Gibbons and Eli Martinez and Ciera E Kirkpatrick and Austin Bubak</t>
        </is>
      </c>
      <c r="P200" s="43" t="inlineStr">
        <is>
          <t>10.1044/2026_AJSLP-25-00469</t>
        </is>
      </c>
      <c r="Q200" s="41" t="inlineStr">
        <is>
          <t>American journal of speech-language pathology</t>
        </is>
      </c>
      <c r="R200" s="43" t="inlineStr">
        <is>
          <t>article</t>
        </is>
      </c>
      <c r="S200" s="43" t="inlineStr">
        <is>
          <t>American Speech Language Hearing Association</t>
        </is>
      </c>
      <c r="T200" s="43" t="inlineStr">
        <is>
          <t>http://www.ncbi.nlm.nih.gov/pubmed/42257585</t>
        </is>
      </c>
      <c r="U200" s="41" t="str"/>
      <c r="V200" s="43" t="inlineStr">
        <is>
          <t>PURPOSE Artificial intelligence is increasingly being explored in augmentative and alternative communication (AAC) to support personalized and responsive communication. Integrating emotion recognition into AAC systems may help users convey emotion content in real time, enhancing social interaction and communication quality. METHOD This preliminary study utilized DeepFace, a facial emotion recognition tool, as a starting point for integrating emotion recognition into AAC systems. Twelve neurotypical children and four children with autism, aged 8-13 years, completed two tasks: an imitated (copy) emotion condition using static images and a semispontaneous emotion-elicitation condition. Similar to existing AAC devices, each participant completed an individualized calibration procedure to help tailor the model to their facial expressions. Number scale ratings of the user experience were also collected. RESULTS Overall, the system demonstrated promising provisional accuracy, particularly for happiness, sadness, and calm (neutrality), although performance varied across emotions, participants, and task types. User experience ratings were generally positive, suggesting satisfaction and engagement with the system, with variability observed. CONCLUSIONS Findings highlight the value of calibration and personalization in AAC. Future work should expand training data sets to better represent children's facial expressions, incorporate multimodal inputs, and explore the alignment of synthetic speech output with detected emotions. Broader studies including active AAC users, diverse developmental and cultural backgrounds, and more spontaneous real-world interactions are needed. These results support the preliminary utility of DeepFace as a possible starting point for integrating emotion recognition into AAC systems, but further research is warranted. Directions for user-centered development are also discussed. SUPPLEMENTAL MATERIAL https://doi.org/10.23641/asha.32511465.</t>
        </is>
      </c>
      <c r="W200" s="43" t="inlineStr">
        <is>
          <t>title_abstract_plus_targeted_primary_source_verification</t>
        </is>
      </c>
      <c r="X200" s="43" t="inlineStr">
        <is>
          <t>doi:10.1044/2026_ajslp-25-00469</t>
        </is>
      </c>
      <c r="Y200" s="43">
        <f>COUNTIF($A$2:$A$431,A200)</f>
        <v/>
      </c>
      <c r="Z200" s="41">
        <f>IF(D200="Provisional include",IFERROR(IF(INDEX('Texto_completo_192'!$K$2:$K$193,MATCH(A200,'Texto_completo_192'!$A$2:$A$193,0))=0,"",INDEX('Texto_completo_192'!$K$2:$K$193,MATCH(A200,'Texto_completo_192'!$A$2:$A$193,0))),""),IF(D200="Excluded",J200,""))</f>
        <v/>
      </c>
      <c r="AA200" s="43">
        <f>IF(D200="Provisional include",IFERROR(IF(INDEX('Texto_completo_192'!$L$2:$L$193,MATCH(A200,'Texto_completo_192'!$A$2:$A$193,0))=0,"",INDEX('Texto_completo_192'!$L$2:$L$193,MATCH(A200,'Texto_completo_192'!$A$2:$A$193,0))),""),"")</f>
        <v/>
      </c>
      <c r="AB200" s="99">
        <f>IF(D200="Provisional include",IFERROR(IF(INDEX('Texto_completo_192'!$M$2:$M$193,MATCH(A200,'Texto_completo_192'!$A$2:$A$193,0))=0,"",INDEX('Texto_completo_192'!$M$2:$M$193,MATCH(A200,'Texto_completo_192'!$A$2:$A$193,0))),""),"")</f>
        <v/>
      </c>
    </row>
    <row r="201" ht="34" customHeight="1">
      <c r="A201" s="98" t="n">
        <v>200</v>
      </c>
      <c r="B201" s="43" t="inlineStr">
        <is>
          <t>include_after_title_abstract_screen</t>
        </is>
      </c>
      <c r="C201" s="41" t="inlineStr">
        <is>
          <t>Incluir provisionalmente</t>
        </is>
      </c>
      <c r="D201" s="43" t="inlineStr">
        <is>
          <t>Provisional include</t>
        </is>
      </c>
      <c r="E201" s="43" t="inlineStr">
        <is>
          <t>Sí</t>
        </is>
      </c>
      <c r="F201" s="43" t="inlineStr">
        <is>
          <t>Title/abstract screening</t>
        </is>
      </c>
      <c r="G201" s="41">
        <f>IF(D201="Provisional include",IFERROR(INDEX('Texto_completo_192'!$H$2:$H$193,MATCH(A201,'Texto_completo_192'!$A$2:$A$193,0)),"Not recorded"),IF(D201="Report not retrieved","Not retrieved","Not applicable"))</f>
        <v/>
      </c>
      <c r="H201" s="41">
        <f>IF(D201="Provisional include",IFERROR(INDEX('Texto_completo_192'!$J$2:$J$193,MATCH(A201,'Texto_completo_192'!$A$2:$A$193,0)),"Pending adjudication"),IF(D201="Report not retrieved","Report not retrieved","Not applicable"))</f>
        <v/>
      </c>
      <c r="I201" s="41" t="str"/>
      <c r="J201" s="41" t="inlineStr">
        <is>
          <t>Estudio primario o implementación/evaluación empírica de IA, aprendizaje automático o modelado computacional aplicado a ASD, riesgo, caracterización, apoyo o intervención.</t>
        </is>
      </c>
      <c r="K201" s="43" t="n"/>
      <c r="L201" s="43" t="n"/>
      <c r="M201" s="98" t="n">
        <v>2026</v>
      </c>
      <c r="N201" s="41" t="inlineStr">
        <is>
          <t>Finding the forest in the trees: Using machine learning and online cognitive and perceptual measures to predict adult autism diagnosis</t>
        </is>
      </c>
      <c r="O201" s="43" t="inlineStr">
        <is>
          <t>Erik Van der Burg and Robert M Jertberg and Hilde M Geurts and Bhismadev Chakrabarti and Sander Begeer</t>
        </is>
      </c>
      <c r="P201" s="43" t="inlineStr">
        <is>
          <t>10.1038/s41398-026-03823-y</t>
        </is>
      </c>
      <c r="Q201" s="41" t="inlineStr">
        <is>
          <t>Translational Psychiatry</t>
        </is>
      </c>
      <c r="R201" s="43" t="inlineStr">
        <is>
          <t>article</t>
        </is>
      </c>
      <c r="S201" s="43" t="inlineStr">
        <is>
          <t>Springer Nature</t>
        </is>
      </c>
      <c r="T201" s="43" t="inlineStr">
        <is>
          <t>https://doi.org/10.1038/s41398-026-03823-y</t>
        </is>
      </c>
      <c r="U201" s="41" t="str"/>
      <c r="V201" s="43" t="inlineStr">
        <is>
          <t>Traditional subjective measures are limited in the insight they provide into underlying behavioral differences associated with autism and, accordingly, their ability to predict diagnosis. Performance-based measures offer an attractive alternative, being designed to capture neuropsychological constructs more directly and objectively. However, due to the heterogeneity of autism, differences in any one specific neuropsychological domain are inconsistently detected. Meanwhile, protracted wait times for diagnostic interviews delay access to care, highlighting the importance of developing better methods for identifying individuals likely to be autistic and understanding the associated behavioral differences. We administered a battery of online tasks measuring multisensory perception, emotion recognition, and executive function to a large group of autistic and non-autistic adults. We then used machine learning to classify participants and reveal which factors from the resulting dataset were most predictive of diagnosis. Not only were these measures able to predict autism in a late-diagnosed population known to be particularly difficult to identify, their combination with the most popular screening questionnaire enhanced its predictive accuracy (reaching 92% together). This indicates that performance-based measures may be a promising means of predicting autism, providing complementary information to existing screening questionnaires. Many variables in which significant group differences were not detected had predictive value in combination, suggesting complex latent relationships associated with autism. Machine learning’s ability to harness these connections and pinpoint the most crucial features for prediction could allow optimization of a screening tool that offers a unique marriage of predictive accuracy and accessibility.</t>
        </is>
      </c>
      <c r="W201" s="43" t="inlineStr">
        <is>
          <t>title_abstract_plus_targeted_primary_source_verification</t>
        </is>
      </c>
      <c r="X201" s="43" t="inlineStr">
        <is>
          <t>doi:10.1038/s41398-026-03823-y</t>
        </is>
      </c>
      <c r="Y201" s="43">
        <f>COUNTIF($A$2:$A$431,A201)</f>
        <v/>
      </c>
      <c r="Z201" s="41">
        <f>IF(D201="Provisional include",IFERROR(IF(INDEX('Texto_completo_192'!$K$2:$K$193,MATCH(A201,'Texto_completo_192'!$A$2:$A$193,0))=0,"",INDEX('Texto_completo_192'!$K$2:$K$193,MATCH(A201,'Texto_completo_192'!$A$2:$A$193,0))),""),IF(D201="Excluded",J201,""))</f>
        <v/>
      </c>
      <c r="AA201" s="43">
        <f>IF(D201="Provisional include",IFERROR(IF(INDEX('Texto_completo_192'!$L$2:$L$193,MATCH(A201,'Texto_completo_192'!$A$2:$A$193,0))=0,"",INDEX('Texto_completo_192'!$L$2:$L$193,MATCH(A201,'Texto_completo_192'!$A$2:$A$193,0))),""),"")</f>
        <v/>
      </c>
      <c r="AB201" s="99">
        <f>IF(D201="Provisional include",IFERROR(IF(INDEX('Texto_completo_192'!$M$2:$M$193,MATCH(A201,'Texto_completo_192'!$A$2:$A$193,0))=0,"",INDEX('Texto_completo_192'!$M$2:$M$193,MATCH(A201,'Texto_completo_192'!$A$2:$A$193,0))),""),"")</f>
        <v/>
      </c>
    </row>
    <row r="202" ht="34" customHeight="1">
      <c r="A202" s="98" t="n">
        <v>201</v>
      </c>
      <c r="B202" s="43" t="inlineStr">
        <is>
          <t>exclude_integrity_notice_or_retracted</t>
        </is>
      </c>
      <c r="C202" s="41" t="inlineStr">
        <is>
          <t>Excluir por integridad/tipo de registro</t>
        </is>
      </c>
      <c r="D202" s="43" t="inlineStr">
        <is>
          <t>Excluded</t>
        </is>
      </c>
      <c r="E202" s="43" t="inlineStr">
        <is>
          <t>No</t>
        </is>
      </c>
      <c r="F202" s="43" t="inlineStr">
        <is>
          <t>Title/abstract screening and source verification</t>
        </is>
      </c>
      <c r="G202" s="41">
        <f>IF(D202="Provisional include",IFERROR(INDEX('Texto_completo_192'!$H$2:$H$193,MATCH(A202,'Texto_completo_192'!$A$2:$A$193,0)),"Not recorded"),IF(D202="Report not retrieved","Not retrieved","Not applicable"))</f>
        <v/>
      </c>
      <c r="H202" s="41">
        <f>IF(D202="Provisional include",IFERROR(INDEX('Texto_completo_192'!$J$2:$J$193,MATCH(A202,'Texto_completo_192'!$A$2:$A$193,0)),"Pending adjudication"),IF(D202="Report not retrieved","Report not retrieved","Not applicable"))</f>
        <v/>
      </c>
      <c r="I202" s="41" t="inlineStr">
        <is>
          <t>Retraction notice</t>
        </is>
      </c>
      <c r="J202" s="41" t="inlineStr">
        <is>
          <t>Aviso editorial, corrección, retirada, retractación o artículo retractado; no constituye un estudio nuevo incorporable.</t>
        </is>
      </c>
      <c r="K202" s="43" t="n"/>
      <c r="L202" s="43" t="n"/>
      <c r="M202" s="98" t="n">
        <v>2025</v>
      </c>
      <c r="N202" s="41" t="inlineStr">
        <is>
          <t>Retraction: Can artificial intelligence and face recognition using deep learning detect emotions in children with autism?</t>
        </is>
      </c>
      <c r="O202" s="43" t="n"/>
      <c r="P202" s="43" t="inlineStr">
        <is>
          <t>10.1371/JOURNAL.PONE.0340338</t>
        </is>
      </c>
      <c r="Q202" s="41" t="inlineStr">
        <is>
          <t>PloS one</t>
        </is>
      </c>
      <c r="R202" s="43" t="inlineStr">
        <is>
          <t>article</t>
        </is>
      </c>
      <c r="S202" s="43" t="n"/>
      <c r="T202" s="43" t="inlineStr">
        <is>
          <t>https://journals.plos.org/plosone/article?id=10.1371/journal.pone.0340338</t>
        </is>
      </c>
      <c r="U202" s="41" t="inlineStr">
        <is>
          <t>Aviso formal de retractación del registro 196; no es un estudio adicional.</t>
        </is>
      </c>
      <c r="V202" s="43" t="n"/>
      <c r="W202" s="43" t="inlineStr">
        <is>
          <t>title_abstract_plus_targeted_primary_source_verification</t>
        </is>
      </c>
      <c r="X202" s="43" t="inlineStr">
        <is>
          <t>doi:10.1371/journal.pone.0340338</t>
        </is>
      </c>
      <c r="Y202" s="43">
        <f>COUNTIF($A$2:$A$431,A202)</f>
        <v/>
      </c>
      <c r="Z202" s="41">
        <f>IF(D202="Provisional include",IFERROR(IF(INDEX('Texto_completo_192'!$K$2:$K$193,MATCH(A202,'Texto_completo_192'!$A$2:$A$193,0))=0,"",INDEX('Texto_completo_192'!$K$2:$K$193,MATCH(A202,'Texto_completo_192'!$A$2:$A$193,0))),""),IF(D202="Excluded",J202,""))</f>
        <v/>
      </c>
      <c r="AA202" s="43">
        <f>IF(D202="Provisional include",IFERROR(IF(INDEX('Texto_completo_192'!$L$2:$L$193,MATCH(A202,'Texto_completo_192'!$A$2:$A$193,0))=0,"",INDEX('Texto_completo_192'!$L$2:$L$193,MATCH(A202,'Texto_completo_192'!$A$2:$A$193,0))),""),"")</f>
        <v/>
      </c>
      <c r="AB202" s="99">
        <f>IF(D202="Provisional include",IFERROR(IF(INDEX('Texto_completo_192'!$M$2:$M$193,MATCH(A202,'Texto_completo_192'!$A$2:$A$193,0))=0,"",INDEX('Texto_completo_192'!$M$2:$M$193,MATCH(A202,'Texto_completo_192'!$A$2:$A$193,0))),""),"")</f>
        <v/>
      </c>
    </row>
    <row r="203" ht="34" customHeight="1">
      <c r="A203" s="98" t="n">
        <v>202</v>
      </c>
      <c r="B203" s="43" t="inlineStr">
        <is>
          <t>duplicate_within_export</t>
        </is>
      </c>
      <c r="C203" s="41" t="inlineStr">
        <is>
          <t>No agregar: duplicado interno</t>
        </is>
      </c>
      <c r="D203" s="43" t="inlineStr">
        <is>
          <t>Duplicate within update</t>
        </is>
      </c>
      <c r="E203" s="43" t="inlineStr">
        <is>
          <t>No</t>
        </is>
      </c>
      <c r="F203" s="43" t="inlineStr">
        <is>
          <t>Deduplication</t>
        </is>
      </c>
      <c r="G203" s="41">
        <f>IF(D203="Provisional include",IFERROR(INDEX('Texto_completo_192'!$H$2:$H$193,MATCH(A203,'Texto_completo_192'!$A$2:$A$193,0)),"Not recorded"),IF(D203="Report not retrieved","Not retrieved","Not applicable"))</f>
        <v/>
      </c>
      <c r="H203" s="41">
        <f>IF(D203="Provisional include",IFERROR(INDEX('Texto_completo_192'!$J$2:$J$193,MATCH(A203,'Texto_completo_192'!$A$2:$A$193,0)),"Pending adjudication"),IF(D203="Report not retrieved","Report not retrieved","Not applicable"))</f>
        <v/>
      </c>
      <c r="I203" s="41" t="str"/>
      <c r="J203" s="41" t="inlineStr">
        <is>
          <t>Mismo DOI o título que otro registro anterior de esta exportación.</t>
        </is>
      </c>
      <c r="K203" s="43" t="n">
        <v>149</v>
      </c>
      <c r="L203" s="43" t="n"/>
      <c r="M203" s="98" t="n">
        <v>2026</v>
      </c>
      <c r="N203" s="41" t="inlineStr">
        <is>
          <t>A new approach in autism diagnosis: Evaluating natural interaction using point of view (POV) glasses</t>
        </is>
      </c>
      <c r="O203" s="43" t="inlineStr">
        <is>
          <t>Hakan Kayış and Murat Çelik and Çınar Gedizlioğlu and Elif Kayış and Cumhur Aydemir and Arda Hatipoğlu and Seda Sarı and Nurhak Dogan and Elif Mumcu and Rabia Arı and Burcu Özbaran</t>
        </is>
      </c>
      <c r="P203" s="43" t="inlineStr">
        <is>
          <t>10.1016/j.ajp.2025.104798</t>
        </is>
      </c>
      <c r="Q203" s="41" t="inlineStr">
        <is>
          <t>Asian Journal of Psychiatry</t>
        </is>
      </c>
      <c r="R203" s="43" t="inlineStr">
        <is>
          <t>article</t>
        </is>
      </c>
      <c r="S203" s="43" t="inlineStr">
        <is>
          <t>Elsevier B.V.</t>
        </is>
      </c>
      <c r="T203" s="43" t="inlineStr">
        <is>
          <t>https://doi.org/10.1016/j.ajp.2025.104798</t>
        </is>
      </c>
      <c r="U203" s="41" t="str"/>
      <c r="V203" s="43" t="inlineStr">
        <is>
          <t>This study introduces an AI-assisted method based on examiner-worn Point of View (POV) glasses and computer vision analysis to provide objective behavioral data for the diagnosis of Autism Spectrum Disorder (ASD). The study included 29 children with ASD and 27 children without ASD, aged between 17 and 36 months. During semi-structured naturalistic interactions, the examiner wore POV glasses equipped with a scene camera that captured the child's face from an eye-level perspective, preserving ecological validity. Behavioral parameters—including facial expressions, approximate social gaze (operationalized as the child's eyes orientation toward the POV camera), and head mobility—were extracted using OpenFace and MediaPipe and subsequently analyzed with machine learning techniques. Statistical analyses revealed that total social gaze duration, longest social gaze, social smiling, number of responses to name, response latency, response duration, social responsiveness, and head movements along the z-axis had p-values ≤ 0.05, while head movements on the x- and y-axes, total head movement, and rapid head movements had p-values &gt; 0.05. The classification model developed using decision trees and the AdaBoost algorithm demonstrated high performance, achieving an accuracy of 91.07 % and a sensitivity of 89.65 %. These findings support the clinical applicability of examiner-worn POV recordings for early ASD detection and highlight their potential to complement traditional, subjective assessment methods.</t>
        </is>
      </c>
      <c r="W203" s="43" t="inlineStr">
        <is>
          <t>title_abstract_plus_targeted_primary_source_verification</t>
        </is>
      </c>
      <c r="X203" s="43" t="inlineStr">
        <is>
          <t>doi:10.1016/j.ajp.2025.104798</t>
        </is>
      </c>
      <c r="Y203" s="43">
        <f>COUNTIF($A$2:$A$431,A203)</f>
        <v/>
      </c>
      <c r="Z203" s="41">
        <f>IF(D203="Provisional include",IFERROR(IF(INDEX('Texto_completo_192'!$K$2:$K$193,MATCH(A203,'Texto_completo_192'!$A$2:$A$193,0))=0,"",INDEX('Texto_completo_192'!$K$2:$K$193,MATCH(A203,'Texto_completo_192'!$A$2:$A$193,0))),""),IF(D203="Excluded",J203,""))</f>
        <v/>
      </c>
      <c r="AA203" s="43">
        <f>IF(D203="Provisional include",IFERROR(IF(INDEX('Texto_completo_192'!$L$2:$L$193,MATCH(A203,'Texto_completo_192'!$A$2:$A$193,0))=0,"",INDEX('Texto_completo_192'!$L$2:$L$193,MATCH(A203,'Texto_completo_192'!$A$2:$A$193,0))),""),"")</f>
        <v/>
      </c>
      <c r="AB203" s="99">
        <f>IF(D203="Provisional include",IFERROR(IF(INDEX('Texto_completo_192'!$M$2:$M$193,MATCH(A203,'Texto_completo_192'!$A$2:$A$193,0))=0,"",INDEX('Texto_completo_192'!$M$2:$M$193,MATCH(A203,'Texto_completo_192'!$A$2:$A$193,0))),""),"")</f>
        <v/>
      </c>
    </row>
    <row r="204" ht="34" customHeight="1">
      <c r="A204" s="98" t="n">
        <v>203</v>
      </c>
      <c r="B204" s="43" t="inlineStr">
        <is>
          <t>include_after_title_abstract_screen</t>
        </is>
      </c>
      <c r="C204" s="41" t="inlineStr">
        <is>
          <t>Incluir provisionalmente</t>
        </is>
      </c>
      <c r="D204" s="43" t="inlineStr">
        <is>
          <t>Provisional include</t>
        </is>
      </c>
      <c r="E204" s="43" t="inlineStr">
        <is>
          <t>Sí</t>
        </is>
      </c>
      <c r="F204" s="43" t="inlineStr">
        <is>
          <t>Title/abstract screening</t>
        </is>
      </c>
      <c r="G204" s="41">
        <f>IF(D204="Provisional include",IFERROR(INDEX('Texto_completo_192'!$H$2:$H$193,MATCH(A204,'Texto_completo_192'!$A$2:$A$193,0)),"Not recorded"),IF(D204="Report not retrieved","Not retrieved","Not applicable"))</f>
        <v/>
      </c>
      <c r="H204" s="41">
        <f>IF(D204="Provisional include",IFERROR(INDEX('Texto_completo_192'!$J$2:$J$193,MATCH(A204,'Texto_completo_192'!$A$2:$A$193,0)),"Pending adjudication"),IF(D204="Report not retrieved","Report not retrieved","Not applicable"))</f>
        <v/>
      </c>
      <c r="I204" s="41" t="str"/>
      <c r="J204" s="41" t="inlineStr">
        <is>
          <t>Estudio primario o implementación/evaluación empírica de IA, aprendizaje automático o modelado computacional aplicado a ASD, riesgo, caracterización, apoyo o intervención.</t>
        </is>
      </c>
      <c r="K204" s="43" t="n"/>
      <c r="L204" s="43" t="n"/>
      <c r="M204" s="98" t="n">
        <v>2026</v>
      </c>
      <c r="N204" s="41" t="inlineStr">
        <is>
          <t>Individuation of predictive parameters of posterior cranial fossa decompression in pediatric patients with Chiari I malformation and autism spectrum disorder</t>
        </is>
      </c>
      <c r="O204" s="43" t="inlineStr">
        <is>
          <t>Elena Ferri and Alice Noris and Tayler Appleton and Simone Peraio and Andrea Di Rita and Chiara Spezzani and Roberta Battini and Ludovico D’Incerti and Matteo Lenge and Michela Sica and Letizia Macconi and Luca Mesin and Matilda Fontanarosa and Matteo Raggi and Flavio Giordano</t>
        </is>
      </c>
      <c r="P204" s="43" t="inlineStr">
        <is>
          <t>10.1007/s00381-025-07119-2</t>
        </is>
      </c>
      <c r="Q204" s="41" t="inlineStr">
        <is>
          <t>Child's Nervous System</t>
        </is>
      </c>
      <c r="R204" s="43" t="inlineStr">
        <is>
          <t>article</t>
        </is>
      </c>
      <c r="S204" s="43" t="inlineStr">
        <is>
          <t>Springer Science and Business Media Deutschland GmbH</t>
        </is>
      </c>
      <c r="T204" s="43" t="inlineStr">
        <is>
          <t>https://doi.org/10.1007/s00381-025-07119-2</t>
        </is>
      </c>
      <c r="U204" s="41" t="str"/>
      <c r="V204" s="43" t="inlineStr">
        <is>
          <t>Purpose: There are no specific guidelines for posterior cranial fossa decompression (PCFD) in asymptomatic Chiari Malformation Type I (CM-I) patients with autism spectrum disorder (ASD). However, some studies suggest that surgery for symptomatic CM-I may improve ASD symptoms. This study aims to identify skull and brain morphometric parameters that could predict surgical outcomes in symptomatic CM-I with ASD, using artificial intelligence (AI). Methods: This study included pediatric patients diagnosed with both symptomatic CM-I and ASD who underwent posterior cranial fossa (PCF) surgery. Eleven morphometric parameters were measured using computed tomography (CT) and magnetic resonance imaging (MRI) scans, including cerebellar tonsil descent, tentorium length and angle, cerebellum-to-PCF area ratio, PCF-to-cerebrum area ratio, PCF height and diameter, and various distances involving the corpus callosum, pons, fastigium, foramen magnum, and clivus length. ASD symptom changes were assessed through phone interviews and outpatient evaluations. A binary tree classifier AI model was used to identify patients who improved post-surgically. Results: Our analysis showed that patients with a larger tentorium angle experienced some improvements in ASD symptoms after surgery, whereas those with a significantly smaller tentorium angle showed no improvement. AI identified a tentorium angle of 89.55° as a potential cut-off for distinguishing between outcome groups. No other morphometric parameters significantly influenced ASD symptom outcomes. Conclusions: This study evaluates the relevance of the tentorium angle width as a potentially valuable MRI-based morphometric parameter that could guide neurosurgeons in the decision-making process for this unique patient population. These findings may contribute to a more tailored approach for managing patients with CM-I and coexistent ASD.</t>
        </is>
      </c>
      <c r="W204" s="43" t="inlineStr">
        <is>
          <t>title_abstract_plus_targeted_primary_source_verification</t>
        </is>
      </c>
      <c r="X204" s="43" t="inlineStr">
        <is>
          <t>doi:10.1007/s00381-025-07119-2</t>
        </is>
      </c>
      <c r="Y204" s="43">
        <f>COUNTIF($A$2:$A$431,A204)</f>
        <v/>
      </c>
      <c r="Z204" s="41">
        <f>IF(D204="Provisional include",IFERROR(IF(INDEX('Texto_completo_192'!$K$2:$K$193,MATCH(A204,'Texto_completo_192'!$A$2:$A$193,0))=0,"",INDEX('Texto_completo_192'!$K$2:$K$193,MATCH(A204,'Texto_completo_192'!$A$2:$A$193,0))),""),IF(D204="Excluded",J204,""))</f>
        <v/>
      </c>
      <c r="AA204" s="43">
        <f>IF(D204="Provisional include",IFERROR(IF(INDEX('Texto_completo_192'!$L$2:$L$193,MATCH(A204,'Texto_completo_192'!$A$2:$A$193,0))=0,"",INDEX('Texto_completo_192'!$L$2:$L$193,MATCH(A204,'Texto_completo_192'!$A$2:$A$193,0))),""),"")</f>
        <v/>
      </c>
      <c r="AB204" s="99">
        <f>IF(D204="Provisional include",IFERROR(IF(INDEX('Texto_completo_192'!$M$2:$M$193,MATCH(A204,'Texto_completo_192'!$A$2:$A$193,0))=0,"",INDEX('Texto_completo_192'!$M$2:$M$193,MATCH(A204,'Texto_completo_192'!$A$2:$A$193,0))),""),"")</f>
        <v/>
      </c>
    </row>
    <row r="205" ht="34" customHeight="1">
      <c r="A205" s="98" t="n">
        <v>204</v>
      </c>
      <c r="B205" s="43" t="inlineStr">
        <is>
          <t>include_after_title_abstract_screen</t>
        </is>
      </c>
      <c r="C205" s="41" t="inlineStr">
        <is>
          <t>Incluir provisionalmente</t>
        </is>
      </c>
      <c r="D205" s="43" t="inlineStr">
        <is>
          <t>Provisional include</t>
        </is>
      </c>
      <c r="E205" s="43" t="inlineStr">
        <is>
          <t>Sí</t>
        </is>
      </c>
      <c r="F205" s="43" t="inlineStr">
        <is>
          <t>Title/abstract screening</t>
        </is>
      </c>
      <c r="G205" s="41">
        <f>IF(D205="Provisional include",IFERROR(INDEX('Texto_completo_192'!$H$2:$H$193,MATCH(A205,'Texto_completo_192'!$A$2:$A$193,0)),"Not recorded"),IF(D205="Report not retrieved","Not retrieved","Not applicable"))</f>
        <v/>
      </c>
      <c r="H205" s="41">
        <f>IF(D205="Provisional include",IFERROR(INDEX('Texto_completo_192'!$J$2:$J$193,MATCH(A205,'Texto_completo_192'!$A$2:$A$193,0)),"Pending adjudication"),IF(D205="Report not retrieved","Report not retrieved","Not applicable"))</f>
        <v/>
      </c>
      <c r="I205" s="41" t="str"/>
      <c r="J205" s="41" t="inlineStr">
        <is>
          <t>Estudio primario o implementación/evaluación empírica de IA, aprendizaje automático o modelado computacional aplicado a ASD, riesgo, caracterización, apoyo o intervención.</t>
        </is>
      </c>
      <c r="K205" s="43" t="n"/>
      <c r="L205" s="43" t="n"/>
      <c r="M205" s="98" t="n">
        <v>2026</v>
      </c>
      <c r="N205" s="41" t="inlineStr">
        <is>
          <t>An automated detection system of autism spectrum disorder using meta-heuristic approach of adaptive LSTM with bayesian learning technique</t>
        </is>
      </c>
      <c r="O205" s="43" t="inlineStr">
        <is>
          <t>Jegan Amaranth J and S Meera</t>
        </is>
      </c>
      <c r="P205" s="43" t="inlineStr">
        <is>
          <t>10.1007/s13246-025-01681-4</t>
        </is>
      </c>
      <c r="Q205" s="41" t="inlineStr">
        <is>
          <t>Physical and Engineering Sciences in Medicine</t>
        </is>
      </c>
      <c r="R205" s="43" t="inlineStr">
        <is>
          <t>article</t>
        </is>
      </c>
      <c r="S205" s="43" t="inlineStr">
        <is>
          <t>Springer Science and Business Media Deutschland GmbH</t>
        </is>
      </c>
      <c r="T205" s="43" t="inlineStr">
        <is>
          <t>https://doi.org/10.1007/s13246-025-01681-4</t>
        </is>
      </c>
      <c r="U205" s="41" t="str"/>
      <c r="V205" s="43" t="inlineStr">
        <is>
          <t>Autism spectrum disorder (ASD) is one of the major neurological symptoms affecting young children. Most neurological diseases are captured through speech, voice and changes in sbrain activity. Research leading to ASD diagnosis is done in different ways; still, the early ASD diagnosis is a complex task. Various co-occurring situations may hinder Automated ASD detection, and deep learners effectively tackle such issues and create a better design. Here, a novel automated autism detection approach is proposed employing a deep learning technique with the help of brain image. Initially, the brain images are garnered from the standard dataset links. These gathered images are employed for the pre-processing stage, which is accomplished by using contrast enhancement. Subsequently, the most noteworthy deep features are extracted from the image pre-processed using a multi-atlas-based residual network (MResNet). Finally, the detection process is carried out by influencing the adaptive cascaded attention long short term memory with bayesian learning (ACAL-BL), in which some of the hyperparameters are tuned optimally by the random fixed marine predators algorithm (RFMPA). The performance is examined under Python using various factors and contrasted with other classical models and the results show that our ACAL-BL achieved an FPR of 4.5%, representing relative improvements of 52%, 54%, 56%, 58%, and 60% compared to LSTM, CNN, ANN, auto encoder, and LSTM-Bayesian learning, respectively. Thus, the suggested technique has the tendency to exploit the outstanding results that aid clinical practitioners to diagnose the disease earlier.</t>
        </is>
      </c>
      <c r="W205" s="43" t="inlineStr">
        <is>
          <t>title_abstract_plus_targeted_primary_source_verification</t>
        </is>
      </c>
      <c r="X205" s="43" t="inlineStr">
        <is>
          <t>doi:10.1007/s13246-025-01681-4</t>
        </is>
      </c>
      <c r="Y205" s="43">
        <f>COUNTIF($A$2:$A$431,A205)</f>
        <v/>
      </c>
      <c r="Z205" s="41">
        <f>IF(D205="Provisional include",IFERROR(IF(INDEX('Texto_completo_192'!$K$2:$K$193,MATCH(A205,'Texto_completo_192'!$A$2:$A$193,0))=0,"",INDEX('Texto_completo_192'!$K$2:$K$193,MATCH(A205,'Texto_completo_192'!$A$2:$A$193,0))),""),IF(D205="Excluded",J205,""))</f>
        <v/>
      </c>
      <c r="AA205" s="43">
        <f>IF(D205="Provisional include",IFERROR(IF(INDEX('Texto_completo_192'!$L$2:$L$193,MATCH(A205,'Texto_completo_192'!$A$2:$A$193,0))=0,"",INDEX('Texto_completo_192'!$L$2:$L$193,MATCH(A205,'Texto_completo_192'!$A$2:$A$193,0))),""),"")</f>
        <v/>
      </c>
      <c r="AB205" s="99">
        <f>IF(D205="Provisional include",IFERROR(IF(INDEX('Texto_completo_192'!$M$2:$M$193,MATCH(A205,'Texto_completo_192'!$A$2:$A$193,0))=0,"",INDEX('Texto_completo_192'!$M$2:$M$193,MATCH(A205,'Texto_completo_192'!$A$2:$A$193,0))),""),"")</f>
        <v/>
      </c>
    </row>
    <row r="206" ht="34" customHeight="1">
      <c r="A206" s="98" t="n">
        <v>205</v>
      </c>
      <c r="B206" s="43" t="inlineStr">
        <is>
          <t>already_in_current_276</t>
        </is>
      </c>
      <c r="C206" s="41" t="inlineStr">
        <is>
          <t>No agregar: ya está en los 276</t>
        </is>
      </c>
      <c r="D206" s="43" t="inlineStr">
        <is>
          <t>Already in base 276</t>
        </is>
      </c>
      <c r="E206" s="43" t="inlineStr">
        <is>
          <t>No</t>
        </is>
      </c>
      <c r="F206" s="43" t="inlineStr">
        <is>
          <t>Deduplication against base corpus</t>
        </is>
      </c>
      <c r="G206" s="41">
        <f>IF(D206="Provisional include",IFERROR(INDEX('Texto_completo_192'!$H$2:$H$193,MATCH(A206,'Texto_completo_192'!$A$2:$A$193,0)),"Not recorded"),IF(D206="Report not retrieved","Not retrieved","Not applicable"))</f>
        <v/>
      </c>
      <c r="H206" s="41">
        <f>IF(D206="Provisional include",IFERROR(INDEX('Texto_completo_192'!$J$2:$J$193,MATCH(A206,'Texto_completo_192'!$A$2:$A$193,0)),"Pending adjudication"),IF(D206="Report not retrieved","Report not retrieved","Not applicable"))</f>
        <v/>
      </c>
      <c r="I206" s="41" t="str"/>
      <c r="J206" s="41" t="inlineStr">
        <is>
          <t>Coincidencia por DOI o título normalizado con el corpus analítico vigente de 276 estudios.</t>
        </is>
      </c>
      <c r="K206" s="43" t="n"/>
      <c r="L206" s="43" t="n">
        <v>224</v>
      </c>
      <c r="M206" s="98" t="n">
        <v>2025</v>
      </c>
      <c r="N206" s="41" t="inlineStr">
        <is>
          <t>An ensemble classifier for emotion classification from EEG and GSR signals for autism detection</t>
        </is>
      </c>
      <c r="O206" s="43" t="inlineStr">
        <is>
          <t>Soshya Joshi and Srinivas LNB</t>
        </is>
      </c>
      <c r="P206" s="43" t="inlineStr">
        <is>
          <t>10.1016/j.cmpb.2025.108921</t>
        </is>
      </c>
      <c r="Q206" s="41" t="inlineStr">
        <is>
          <t>Computer Methods and Programs in Biomedicine</t>
        </is>
      </c>
      <c r="R206" s="43" t="inlineStr">
        <is>
          <t>article</t>
        </is>
      </c>
      <c r="S206" s="43" t="inlineStr">
        <is>
          <t>Elsevier Ireland Ltd</t>
        </is>
      </c>
      <c r="T206" s="43" t="inlineStr">
        <is>
          <t>https://doi.org/10.1016/j.cmpb.2025.108921</t>
        </is>
      </c>
      <c r="U206" s="41" t="str"/>
      <c r="V206" s="43" t="inlineStr">
        <is>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is>
      </c>
      <c r="W206" s="43" t="inlineStr">
        <is>
          <t>title_abstract_plus_targeted_primary_source_verification</t>
        </is>
      </c>
      <c r="X206" s="43" t="inlineStr">
        <is>
          <t>doi:10.1016/j.cmpb.2025.108921</t>
        </is>
      </c>
      <c r="Y206" s="43">
        <f>COUNTIF($A$2:$A$431,A206)</f>
        <v/>
      </c>
      <c r="Z206" s="41">
        <f>IF(D206="Provisional include",IFERROR(IF(INDEX('Texto_completo_192'!$K$2:$K$193,MATCH(A206,'Texto_completo_192'!$A$2:$A$193,0))=0,"",INDEX('Texto_completo_192'!$K$2:$K$193,MATCH(A206,'Texto_completo_192'!$A$2:$A$193,0))),""),IF(D206="Excluded",J206,""))</f>
        <v/>
      </c>
      <c r="AA206" s="43">
        <f>IF(D206="Provisional include",IFERROR(IF(INDEX('Texto_completo_192'!$L$2:$L$193,MATCH(A206,'Texto_completo_192'!$A$2:$A$193,0))=0,"",INDEX('Texto_completo_192'!$L$2:$L$193,MATCH(A206,'Texto_completo_192'!$A$2:$A$193,0))),""),"")</f>
        <v/>
      </c>
      <c r="AB206" s="99">
        <f>IF(D206="Provisional include",IFERROR(IF(INDEX('Texto_completo_192'!$M$2:$M$193,MATCH(A206,'Texto_completo_192'!$A$2:$A$193,0))=0,"",INDEX('Texto_completo_192'!$M$2:$M$193,MATCH(A206,'Texto_completo_192'!$A$2:$A$193,0))),""),"")</f>
        <v/>
      </c>
    </row>
    <row r="207" ht="34" customHeight="1">
      <c r="A207" s="98" t="n">
        <v>206</v>
      </c>
      <c r="B207" s="43" t="inlineStr">
        <is>
          <t>exclude_secondary_or_nonempirical_publication</t>
        </is>
      </c>
      <c r="C207" s="41" t="inlineStr">
        <is>
          <t>Excluir: publicación secundaria/no empírica</t>
        </is>
      </c>
      <c r="D207" s="43" t="inlineStr">
        <is>
          <t>Excluded</t>
        </is>
      </c>
      <c r="E207" s="43" t="inlineStr">
        <is>
          <t>No</t>
        </is>
      </c>
      <c r="F207" s="43" t="inlineStr">
        <is>
          <t>Title/abstract screening</t>
        </is>
      </c>
      <c r="G207" s="41">
        <f>IF(D207="Provisional include",IFERROR(INDEX('Texto_completo_192'!$H$2:$H$193,MATCH(A207,'Texto_completo_192'!$A$2:$A$193,0)),"Not recorded"),IF(D207="Report not retrieved","Not retrieved","Not applicable"))</f>
        <v/>
      </c>
      <c r="H207" s="41">
        <f>IF(D207="Provisional include",IFERROR(INDEX('Texto_completo_192'!$J$2:$J$193,MATCH(A207,'Texto_completo_192'!$A$2:$A$193,0)),"Pending adjudication"),IF(D207="Report not retrieved","Report not retrieved","Not applicable"))</f>
        <v/>
      </c>
      <c r="I207" s="41" t="str"/>
      <c r="J207" s="41" t="inlineStr">
        <is>
          <t>Revisión, metaanálisis, encuesta de literatura, protocolo, perspectiva, carta, editorial o capítulo de síntesis sin estudio primario elegible.</t>
        </is>
      </c>
      <c r="K207" s="43" t="n"/>
      <c r="L207" s="43" t="n"/>
      <c r="M207" s="98" t="n">
        <v>2025</v>
      </c>
      <c r="N207" s="41" t="inlineStr">
        <is>
          <t>Diagnostic accuracy of AI-based models for autism spectrum disorder: A systematic review and meta-analysis with a focus on Arab populations</t>
        </is>
      </c>
      <c r="O207" s="43" t="inlineStr">
        <is>
          <t>Ali Fahad Aldakhil and Khalid N Alasim</t>
        </is>
      </c>
      <c r="P207" s="43" t="inlineStr">
        <is>
          <t>10.1016/j.ridd.2025.105166</t>
        </is>
      </c>
      <c r="Q207" s="41" t="inlineStr">
        <is>
          <t>Research in Developmental Disabilities</t>
        </is>
      </c>
      <c r="R207" s="43" t="inlineStr">
        <is>
          <t>article</t>
        </is>
      </c>
      <c r="S207" s="43" t="inlineStr">
        <is>
          <t>Elsevier Inc.</t>
        </is>
      </c>
      <c r="T207" s="43" t="inlineStr">
        <is>
          <t>https://www.sciencedirect.com/science/article/pii/S0891422225002501</t>
        </is>
      </c>
      <c r="U207" s="41" t="str"/>
      <c r="V207" s="43" t="inlineStr">
        <is>
          <t>Background Autism Spectrum Disorder (ASD) is a prevalent neurodevelopmental condition globally, including in Arab countries, where stigma, limited awareness, and scarce specialized services often delay diagnosis and care. Artificial intelligence (AI) offers scalable solutions for screening, early diagnosis, and intervention programmes. Aims To evaluate the diagnostic accuracy of AI-based models for ASD with a specific focus on Arab cohorts, and to appraise methodological quality and potential cultural influences on model performance. Methods We searched PubMed, Scopus, and Web of Science for studies published between January 2019 and September 2025. Eligible studies evaluated supervised AI systems, machine learning (ML), or deep learning (DL) that classify individuals as ASD versus non-ASD against a clinician-confirmed reference standard. Study quality was assessed using QUADAS-2. Diagnostic accuracy metrics (sensitivity, specificity, likelihood ratios, diagnostic odds ratio) were pooled using a bivariate random-effects model. Results Fifteen studies were included in the systematic review; ten studies were eligible for meta-analysis (59 model evaluations; 26,569 instances), comparing AI models against clinician-confirmed autism diagnoses. Pooled sensitivity was 91.8 % (95 % CI [89.0, 94.2]) and specificity 90.7 % (95 % CI [87.6, 93.5]), yielding a diagnostic odds ratio (DOR) of 109.0 (95 % CI [59.5, 227.9]), positive likelihood ratio (LR⁺) of 9.8, and negative likelihood ratio (LR⁻) of 0.09. Subgroup analysis revealed hybrid models (deep feature extractors with classical classifiers) achieved the highest accuracy (sensitivity 95.2 %, specificity 96.0 %), followed by conventional ML (sensitivity 91.6 %, specificity 90.3 %), and DL alone (sensitivity 87.3 %, specificity 86.0 %). In Arab-only cohorts, models showed higher sensitivity (94.2 %) but lower specificity (87.6 %), suggesting stronger rule-out potential but more false positives. Conclusion To our knowledge, this is the first systematic meta-analysis of AI-based ASD diagnostics confirms high accuracy, with hybrid models excelling compared to both traditional ML and DL alone. In Arab cohorts, models showed higher sensitivity but lower specificity, highlighting the importance of cultural and linguistic tailoring of assessment tools, diagnostic protocols, and datasets, alongside regional challenges such as stigma and limited resources. These findings support AI as a valuable tool for early detection and screening.</t>
        </is>
      </c>
      <c r="W207" s="43" t="inlineStr">
        <is>
          <t>title_abstract_plus_targeted_primary_source_verification</t>
        </is>
      </c>
      <c r="X207" s="43" t="inlineStr">
        <is>
          <t>doi:10.1016/j.ridd.2025.105166</t>
        </is>
      </c>
      <c r="Y207" s="43">
        <f>COUNTIF($A$2:$A$431,A207)</f>
        <v/>
      </c>
      <c r="Z207" s="41">
        <f>IF(D207="Provisional include",IFERROR(IF(INDEX('Texto_completo_192'!$K$2:$K$193,MATCH(A207,'Texto_completo_192'!$A$2:$A$193,0))=0,"",INDEX('Texto_completo_192'!$K$2:$K$193,MATCH(A207,'Texto_completo_192'!$A$2:$A$193,0))),""),IF(D207="Excluded",J207,""))</f>
        <v/>
      </c>
      <c r="AA207" s="43">
        <f>IF(D207="Provisional include",IFERROR(IF(INDEX('Texto_completo_192'!$L$2:$L$193,MATCH(A207,'Texto_completo_192'!$A$2:$A$193,0))=0,"",INDEX('Texto_completo_192'!$L$2:$L$193,MATCH(A207,'Texto_completo_192'!$A$2:$A$193,0))),""),"")</f>
        <v/>
      </c>
      <c r="AB207" s="99">
        <f>IF(D207="Provisional include",IFERROR(IF(INDEX('Texto_completo_192'!$M$2:$M$193,MATCH(A207,'Texto_completo_192'!$A$2:$A$193,0))=0,"",INDEX('Texto_completo_192'!$M$2:$M$193,MATCH(A207,'Texto_completo_192'!$A$2:$A$193,0))),""),"")</f>
        <v/>
      </c>
    </row>
    <row r="208" ht="34" customHeight="1">
      <c r="A208" s="98" t="n">
        <v>207</v>
      </c>
      <c r="B208" s="43" t="inlineStr">
        <is>
          <t>duplicate_within_export</t>
        </is>
      </c>
      <c r="C208" s="41" t="inlineStr">
        <is>
          <t>No agregar: duplicado interno</t>
        </is>
      </c>
      <c r="D208" s="43" t="inlineStr">
        <is>
          <t>Duplicate within update</t>
        </is>
      </c>
      <c r="E208" s="43" t="inlineStr">
        <is>
          <t>No</t>
        </is>
      </c>
      <c r="F208" s="43" t="inlineStr">
        <is>
          <t>Deduplication</t>
        </is>
      </c>
      <c r="G208" s="41">
        <f>IF(D208="Provisional include",IFERROR(INDEX('Texto_completo_192'!$H$2:$H$193,MATCH(A208,'Texto_completo_192'!$A$2:$A$193,0)),"Not recorded"),IF(D208="Report not retrieved","Not retrieved","Not applicable"))</f>
        <v/>
      </c>
      <c r="H208" s="41">
        <f>IF(D208="Provisional include",IFERROR(INDEX('Texto_completo_192'!$J$2:$J$193,MATCH(A208,'Texto_completo_192'!$A$2:$A$193,0)),"Pending adjudication"),IF(D208="Report not retrieved","Report not retrieved","Not applicable"))</f>
        <v/>
      </c>
      <c r="I208" s="41" t="str"/>
      <c r="J208" s="41" t="inlineStr">
        <is>
          <t>Mismo DOI o título que otro registro anterior de esta exportación.</t>
        </is>
      </c>
      <c r="K208" s="43" t="n">
        <v>172</v>
      </c>
      <c r="L208" s="43" t="n"/>
      <c r="M208" s="98" t="n">
        <v>2026</v>
      </c>
      <c r="N208" s="41" t="inlineStr">
        <is>
          <t>Evaluating Public Sentiment on Attention-Deficit/Hyperactivity Disorder and Autism Spectrum Disorder Compared With Other Mental Health Disorders From Posts on X (Formerly Known as Twitter): Longitudinal Analysis.</t>
        </is>
      </c>
      <c r="O208" s="43" t="inlineStr">
        <is>
          <t>Vitor Tiosso Batistetti and Facundo G Sanchez and Andrea Varaona and Francisco Lara-Abelenda and Mariana Pinto da Costa and Juan Pablo Chart-Pascual and Alberto Rodriguez-Quiroga and Javier Quintero and Miguel Angel Alvarez-Mon</t>
        </is>
      </c>
      <c r="P208" s="43" t="inlineStr">
        <is>
          <t>10.2196/74440</t>
        </is>
      </c>
      <c r="Q208" s="41" t="inlineStr">
        <is>
          <t>JMIR infodemiology</t>
        </is>
      </c>
      <c r="R208" s="43" t="inlineStr">
        <is>
          <t>article</t>
        </is>
      </c>
      <c r="S208" s="43" t="inlineStr">
        <is>
          <t>JMIR Publications Inc.</t>
        </is>
      </c>
      <c r="T208" s="43" t="inlineStr">
        <is>
          <t>http://www.ncbi.nlm.nih.gov/pubmed/41955613 http://www.pubmedcentral.nih.gov/articlerender.fcgi?artid=PMC13107104</t>
        </is>
      </c>
      <c r="U208" s="41" t="str"/>
      <c r="V208" s="43" t="inlineStr">
        <is>
          <t>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on ADHD and ASD between 2009 and 2023 by analyzing posts from X (formerly known as Twitter; X Corp), comparing perceptions across English and Spanish languages and against other mental health conditions. METHODS Posts mentioning keywords related to ADHD and ASD and control conditions (eg, depression, anxiety, insomnia, bipolar disorder, schizophrenia, suicide, and substance use disorders) were collected from X between 2009 and 2023. The dataset included posts in both English and Spanish. Machine learning algorithms were then applied to classify post content into predefined categories, including volume of posts, engagement, personal experiences, trivialization, perceived causes, and perceived treatability. Parametric and nonparametric tests were used to assess for differences by language. Descriptive statistics were presented using tables and graphical representations. RESULTS A total of 852,990 posts were analyzed, including 511,510 (59.97%) in English and 341,480 (40.03%) in Spanish. Overall, post volume on mental health conditions increased across the study period. In English, posts about ADHD (97,084/511,510, 18.98%) and ASD (74,619/511,510, 14.59%) were among the most frequent, while of the 341,480 Spanish posts, there were 49,475 (14.49%) ASD posts, significantly outnumbering ADHD posts (n=18,223, 5.34%; chi-square test P&lt;.001). Engagement analysis indicated a notable increase in likes and reposts per post over time, particularly after 2019, with ADHD-related posts in English experiencing peak engagement during the COVID-19 pandemic. However, ASD posts had comparatively lower engagement across languages. Posts sharing personal experiences were more polarized in Spanish, with higher proportions of negative and positive experiences compared with English posts. Trivialization of mental illnesses was less common in Spanish posts than in English posts, particularly for ADHD (17,053/18,223, 93.59%; chi-square test P&lt;.001) and ASD (41,933/49,475, 84.73%; chi-square test P&lt;.001). User-perceived causes included multifactorial factors, biological or genetic factors, substance use, psychological susceptibility, acute psychosocial stressors, and COVID-19. Perceived treatability varied by language but consistently included high perceived incurability, limited improvement despite professional help, and low perceived self-manageability except for anxiety. CONCLUSIONS Analysis of social media discourse showed that ADHD attracted higher post volumes, particularly during the COVID-19 pandemic, often described with multifactorial causes including substance use and genetics. ASD consistently received lower engagement. Both language groups showed low trivialization, awareness of the chronicity of the illness, and limited support for the self-management of mental health conditions. These findings underscore social media's value for capturing direct public perceptions to guide future educational and intervention efforts.</t>
        </is>
      </c>
      <c r="W208" s="43" t="inlineStr">
        <is>
          <t>title_abstract_plus_targeted_primary_source_verification</t>
        </is>
      </c>
      <c r="X208" s="43" t="inlineStr">
        <is>
          <t>doi:10.2196/74440</t>
        </is>
      </c>
      <c r="Y208" s="43">
        <f>COUNTIF($A$2:$A$431,A208)</f>
        <v/>
      </c>
      <c r="Z208" s="41">
        <f>IF(D208="Provisional include",IFERROR(IF(INDEX('Texto_completo_192'!$K$2:$K$193,MATCH(A208,'Texto_completo_192'!$A$2:$A$193,0))=0,"",INDEX('Texto_completo_192'!$K$2:$K$193,MATCH(A208,'Texto_completo_192'!$A$2:$A$193,0))),""),IF(D208="Excluded",J208,""))</f>
        <v/>
      </c>
      <c r="AA208" s="43">
        <f>IF(D208="Provisional include",IFERROR(IF(INDEX('Texto_completo_192'!$L$2:$L$193,MATCH(A208,'Texto_completo_192'!$A$2:$A$193,0))=0,"",INDEX('Texto_completo_192'!$L$2:$L$193,MATCH(A208,'Texto_completo_192'!$A$2:$A$193,0))),""),"")</f>
        <v/>
      </c>
      <c r="AB208" s="99">
        <f>IF(D208="Provisional include",IFERROR(IF(INDEX('Texto_completo_192'!$M$2:$M$193,MATCH(A208,'Texto_completo_192'!$A$2:$A$193,0))=0,"",INDEX('Texto_completo_192'!$M$2:$M$193,MATCH(A208,'Texto_completo_192'!$A$2:$A$193,0))),""),"")</f>
        <v/>
      </c>
    </row>
    <row r="209" ht="34" customHeight="1">
      <c r="A209" s="98" t="n">
        <v>208</v>
      </c>
      <c r="B209" s="43" t="inlineStr">
        <is>
          <t>include_after_title_abstract_screen</t>
        </is>
      </c>
      <c r="C209" s="41" t="inlineStr">
        <is>
          <t>Incluir provisionalmente</t>
        </is>
      </c>
      <c r="D209" s="43" t="inlineStr">
        <is>
          <t>Provisional include</t>
        </is>
      </c>
      <c r="E209" s="43" t="inlineStr">
        <is>
          <t>Sí</t>
        </is>
      </c>
      <c r="F209" s="43" t="inlineStr">
        <is>
          <t>Title/abstract screening</t>
        </is>
      </c>
      <c r="G209" s="41">
        <f>IF(D209="Provisional include",IFERROR(INDEX('Texto_completo_192'!$H$2:$H$193,MATCH(A209,'Texto_completo_192'!$A$2:$A$193,0)),"Not recorded"),IF(D209="Report not retrieved","Not retrieved","Not applicable"))</f>
        <v/>
      </c>
      <c r="H209" s="41">
        <f>IF(D209="Provisional include",IFERROR(INDEX('Texto_completo_192'!$J$2:$J$193,MATCH(A209,'Texto_completo_192'!$A$2:$A$193,0)),"Pending adjudication"),IF(D209="Report not retrieved","Report not retrieved","Not applicable"))</f>
        <v/>
      </c>
      <c r="I209" s="41" t="str"/>
      <c r="J209" s="41" t="inlineStr">
        <is>
          <t>Estudio primario o implementación/evaluación empírica de IA, aprendizaje automático o modelado computacional aplicado a ASD, riesgo, caracterización, apoyo o intervención.</t>
        </is>
      </c>
      <c r="K209" s="43" t="n"/>
      <c r="L209" s="43" t="n"/>
      <c r="M209" s="98" t="n">
        <v>2026</v>
      </c>
      <c r="N209" s="41" t="inlineStr">
        <is>
          <t>ADBrainNet: a deep neural network for Autism Spectrum Disorder (ASD) and Attention Deficit and Hyperactivity Disorder (ADHD) classification using resting-state fMRI images based on explainable artificial intelligence.</t>
        </is>
      </c>
      <c r="O209" s="43" t="inlineStr">
        <is>
          <t>Xinyao Yi and Jian Huang and Babatunde Akinwunmi and Wai-Kit Ming</t>
        </is>
      </c>
      <c r="P209" s="43" t="inlineStr">
        <is>
          <t>10.1007/s11517-026-03530-2</t>
        </is>
      </c>
      <c r="Q209" s="41" t="inlineStr">
        <is>
          <t>Medical \&amp; biological engineering \&amp; computing</t>
        </is>
      </c>
      <c r="R209" s="43" t="inlineStr">
        <is>
          <t>article</t>
        </is>
      </c>
      <c r="S209" s="43" t="inlineStr">
        <is>
          <t>Springer Science and Business Media Deutschland GmbH</t>
        </is>
      </c>
      <c r="T209" s="43" t="inlineStr">
        <is>
          <t>http://www.ncbi.nlm.nih.gov/pubmed/41781648</t>
        </is>
      </c>
      <c r="U209" s="41" t="str"/>
      <c r="V209" s="43" t="inlineStr">
        <is>
          <t>Autism Spectrum Disorder (ASD) and Attention Deficit and Hyperactivity Disorder (ADHD) are two psychiatric disorders frequently encountered in children. ADHD is further categorized into three subtypes. The diagnostic processes for these conditions are complex and often prone to misclassification. We proposed a lightweight deep neural network, ADBrainNet, to differentiate ASD, ADHD combined, ADHD hyperactive/impulsive, ADHD inattentive and neurotypical individuals. Our methodology was benchmarked against prevalent ImageNet transfer learning methods, including AlexNet, MobileNet, ResNet18, and Xception, for training on resting-state fMRI images sourced from ABIDE and ADHD-200 datasets. ADBrainNet achieved superior performance on the independent external testing set through five-fold cross-validation, with a mean (± standard deviation) accuracy, precision, recall, and F1 score of 61.87% (± 5.59%), 65.72% (± 6.98%), 61.87% (± 5.59%), and 62.50% (± 5.78%), respectively. Furthermore, the explainable artificial intelligence algorithm LIME was employed to explore the most significant features during ADBrainNet's decision process. Our model provides an interpretable computational framework for neuroimaging-based classification between ASD and ADHD subtypes. This approach may inform future research and, upon further validation and comparison with clinician performance, could potentially aid in patient assessment, stratification, and management of psychiatric disorders.</t>
        </is>
      </c>
      <c r="W209" s="43" t="inlineStr">
        <is>
          <t>title_abstract_plus_targeted_primary_source_verification</t>
        </is>
      </c>
      <c r="X209" s="43" t="inlineStr">
        <is>
          <t>doi:10.1007/s11517-026-03530-2</t>
        </is>
      </c>
      <c r="Y209" s="43">
        <f>COUNTIF($A$2:$A$431,A209)</f>
        <v/>
      </c>
      <c r="Z209" s="41">
        <f>IF(D209="Provisional include",IFERROR(IF(INDEX('Texto_completo_192'!$K$2:$K$193,MATCH(A209,'Texto_completo_192'!$A$2:$A$193,0))=0,"",INDEX('Texto_completo_192'!$K$2:$K$193,MATCH(A209,'Texto_completo_192'!$A$2:$A$193,0))),""),IF(D209="Excluded",J209,""))</f>
        <v/>
      </c>
      <c r="AA209" s="43">
        <f>IF(D209="Provisional include",IFERROR(IF(INDEX('Texto_completo_192'!$L$2:$L$193,MATCH(A209,'Texto_completo_192'!$A$2:$A$193,0))=0,"",INDEX('Texto_completo_192'!$L$2:$L$193,MATCH(A209,'Texto_completo_192'!$A$2:$A$193,0))),""),"")</f>
        <v/>
      </c>
      <c r="AB209" s="99">
        <f>IF(D209="Provisional include",IFERROR(IF(INDEX('Texto_completo_192'!$M$2:$M$193,MATCH(A209,'Texto_completo_192'!$A$2:$A$193,0))=0,"",INDEX('Texto_completo_192'!$M$2:$M$193,MATCH(A209,'Texto_completo_192'!$A$2:$A$193,0))),""),"")</f>
        <v/>
      </c>
    </row>
    <row r="210" ht="34" customHeight="1">
      <c r="A210" s="98" t="n">
        <v>209</v>
      </c>
      <c r="B210" s="43" t="inlineStr">
        <is>
          <t>include_after_title_abstract_screen</t>
        </is>
      </c>
      <c r="C210" s="41" t="inlineStr">
        <is>
          <t>Incluir provisionalmente</t>
        </is>
      </c>
      <c r="D210" s="43" t="inlineStr">
        <is>
          <t>Provisional include</t>
        </is>
      </c>
      <c r="E210" s="43" t="inlineStr">
        <is>
          <t>Sí</t>
        </is>
      </c>
      <c r="F210" s="43" t="inlineStr">
        <is>
          <t>Title/abstract screening</t>
        </is>
      </c>
      <c r="G210" s="41">
        <f>IF(D210="Provisional include",IFERROR(INDEX('Texto_completo_192'!$H$2:$H$193,MATCH(A210,'Texto_completo_192'!$A$2:$A$193,0)),"Not recorded"),IF(D210="Report not retrieved","Not retrieved","Not applicable"))</f>
        <v/>
      </c>
      <c r="H210" s="41">
        <f>IF(D210="Provisional include",IFERROR(INDEX('Texto_completo_192'!$J$2:$J$193,MATCH(A210,'Texto_completo_192'!$A$2:$A$193,0)),"Pending adjudication"),IF(D210="Report not retrieved","Report not retrieved","Not applicable"))</f>
        <v/>
      </c>
      <c r="I210" s="41" t="str"/>
      <c r="J210" s="41" t="inlineStr">
        <is>
          <t>Estudio primario o implementación/evaluación empírica de IA, aprendizaje automático o modelado computacional aplicado a ASD, riesgo, caracterización, apoyo o intervención.</t>
        </is>
      </c>
      <c r="K210" s="43" t="n"/>
      <c r="L210" s="43" t="n"/>
      <c r="M210" s="98" t="n">
        <v>2026</v>
      </c>
      <c r="N210" s="41" t="inlineStr">
        <is>
          <t>Integrating EEG microstate dynamics in a stacked ensemble for neurodiagnostic ASD assessment</t>
        </is>
      </c>
      <c r="O210" s="43" t="inlineStr">
        <is>
          <t>Delna Kuriyakose and Gowsalya M.</t>
        </is>
      </c>
      <c r="P210" s="43" t="inlineStr">
        <is>
          <t>10.1016/j.bbr.2026.116220</t>
        </is>
      </c>
      <c r="Q210" s="41" t="inlineStr">
        <is>
          <t>Behavioural Brain Research</t>
        </is>
      </c>
      <c r="R210" s="43" t="inlineStr">
        <is>
          <t>article</t>
        </is>
      </c>
      <c r="S210" s="43" t="inlineStr">
        <is>
          <t>Elsevier B.V.</t>
        </is>
      </c>
      <c r="T210" s="43" t="inlineStr">
        <is>
          <t>https://doi.org/10.1016/j.bbr.2026.116220</t>
        </is>
      </c>
      <c r="U210" s="41" t="str"/>
      <c r="V210" s="43" t="inlineStr">
        <is>
          <t>Autism Spectrum Disorder (ASD) remains diagnostically challenging due to its neurobiological heterogeneity and the current reliance on subjective behavioral assessments. To address this, we propose a novel stacked ensemble machine learning framework that enhances EEG-based ASD classification by integrating both spatial and temporal neural features. Spatial features including spectral power, functional connectivity, and signal complexity were extracted alongside temporal features derived from microstate transitions and Hidden Markov Model (HMM)-based dynamics, capturing complementary aspects of resting-state brain activity. Using Random Forest models for both base learners and the meta-classifier, our ensemble achieved a classification accuracy of 96.3% under rigorous GroupKFold cross-validation, significantly outperforming unimodal models based on spatial (88.15%) and temporal (73.6%) features alone. Bootstrapped confidence intervals confirmed the statistical robustness and generalizability of the ensemble approach. Our framework not only improves diagnostic accuracy but also lays the groundwork for translational neurotechnology aimed at early detection, subtype differentiation, and personalized intervention strategies in ASD.</t>
        </is>
      </c>
      <c r="W210" s="43" t="inlineStr">
        <is>
          <t>title_abstract_plus_targeted_primary_source_verification</t>
        </is>
      </c>
      <c r="X210" s="43" t="inlineStr">
        <is>
          <t>doi:10.1016/j.bbr.2026.116220</t>
        </is>
      </c>
      <c r="Y210" s="43">
        <f>COUNTIF($A$2:$A$431,A210)</f>
        <v/>
      </c>
      <c r="Z210" s="41">
        <f>IF(D210="Provisional include",IFERROR(IF(INDEX('Texto_completo_192'!$K$2:$K$193,MATCH(A210,'Texto_completo_192'!$A$2:$A$193,0))=0,"",INDEX('Texto_completo_192'!$K$2:$K$193,MATCH(A210,'Texto_completo_192'!$A$2:$A$193,0))),""),IF(D210="Excluded",J210,""))</f>
        <v/>
      </c>
      <c r="AA210" s="43">
        <f>IF(D210="Provisional include",IFERROR(IF(INDEX('Texto_completo_192'!$L$2:$L$193,MATCH(A210,'Texto_completo_192'!$A$2:$A$193,0))=0,"",INDEX('Texto_completo_192'!$L$2:$L$193,MATCH(A210,'Texto_completo_192'!$A$2:$A$193,0))),""),"")</f>
        <v/>
      </c>
      <c r="AB210" s="99">
        <f>IF(D210="Provisional include",IFERROR(IF(INDEX('Texto_completo_192'!$M$2:$M$193,MATCH(A210,'Texto_completo_192'!$A$2:$A$193,0))=0,"",INDEX('Texto_completo_192'!$M$2:$M$193,MATCH(A210,'Texto_completo_192'!$A$2:$A$193,0))),""),"")</f>
        <v/>
      </c>
    </row>
    <row r="211" ht="34" customHeight="1">
      <c r="A211" s="98" t="n">
        <v>210</v>
      </c>
      <c r="B211" s="43" t="inlineStr">
        <is>
          <t>include_after_title_abstract_screen</t>
        </is>
      </c>
      <c r="C211" s="41" t="inlineStr">
        <is>
          <t>Incluir provisionalmente</t>
        </is>
      </c>
      <c r="D211" s="43" t="inlineStr">
        <is>
          <t>Provisional include</t>
        </is>
      </c>
      <c r="E211" s="43" t="inlineStr">
        <is>
          <t>Sí</t>
        </is>
      </c>
      <c r="F211" s="43" t="inlineStr">
        <is>
          <t>Title/abstract screening</t>
        </is>
      </c>
      <c r="G211" s="41">
        <f>IF(D211="Provisional include",IFERROR(INDEX('Texto_completo_192'!$H$2:$H$193,MATCH(A211,'Texto_completo_192'!$A$2:$A$193,0)),"Not recorded"),IF(D211="Report not retrieved","Not retrieved","Not applicable"))</f>
        <v/>
      </c>
      <c r="H211" s="41">
        <f>IF(D211="Provisional include",IFERROR(INDEX('Texto_completo_192'!$J$2:$J$193,MATCH(A211,'Texto_completo_192'!$A$2:$A$193,0)),"Pending adjudication"),IF(D211="Report not retrieved","Report not retrieved","Not applicable"))</f>
        <v/>
      </c>
      <c r="I211" s="41" t="str"/>
      <c r="J211" s="41" t="inlineStr">
        <is>
          <t>Estudio primario o implementación/evaluación empírica de IA, aprendizaje automático o modelado computacional aplicado a ASD, riesgo, caracterización, apoyo o intervención.</t>
        </is>
      </c>
      <c r="K211" s="43" t="n"/>
      <c r="L211" s="43" t="n"/>
      <c r="M211" s="98" t="n">
        <v>2026</v>
      </c>
      <c r="N211" s="41" t="inlineStr">
        <is>
          <t>Biomarker Discovery for Autism Prediction Using Massive Feature Extraction Based on EEG Signals</t>
        </is>
      </c>
      <c r="O211" s="43" t="inlineStr">
        <is>
          <t>Nauman Hafeez and Abdul Rehman Aslam and Muhammad Awais Bin Altaf</t>
        </is>
      </c>
      <c r="P211" s="43" t="inlineStr">
        <is>
          <t>10.3390/s26061862</t>
        </is>
      </c>
      <c r="Q211" s="41" t="inlineStr">
        <is>
          <t>Sensors</t>
        </is>
      </c>
      <c r="R211" s="43" t="inlineStr">
        <is>
          <t>article</t>
        </is>
      </c>
      <c r="S211" s="43" t="inlineStr">
        <is>
          <t>Multidisciplinary Digital Publishing Institute (MDPI)</t>
        </is>
      </c>
      <c r="T211" s="43" t="inlineStr">
        <is>
          <t>https://doi.org/10.3390/s26061862</t>
        </is>
      </c>
      <c r="U211" s="41" t="str"/>
      <c r="V211" s="43" t="inlineStr">
        <is>
          <t>Autism spectrum disorder (ASD) is a heterogeneous neurodevelopmental disorder that requires early diagnosis for better intervention. However, current clinical behavioural examinations are time-consuming and prone to human error. Objective and effective biomarkers are essential for the diagnosis and prognosis of the disorder. Electroencephalography (EEG) is a non-invasive and inexpensive brain-imaging technique that is widely applied in the diagnosis of ASD. Feature-based methods have shown better performance in EEG-based applications. Here, we present a prediction framework based on massive feature extraction using the highly comparative time-series analysis (HCTSA) method and a hybrid feature selection method for the classification of ASD from resting-state EEG. Machine-learning models are trained and tested on a different number of selected features. Our models demonstrated 100% accuracy with ≥50 features on a balanced dataset of 56 participants. The most discriminating EEG channels and features were used in the prediction process, as well as those using Shapley values to provide explainability of our framework. Whilst these results are promising, we acknowledge the limitations of a single small-scale dataset and emphasise the need for validation on larger independent cohorts before clinical translation.</t>
        </is>
      </c>
      <c r="W211" s="43" t="inlineStr">
        <is>
          <t>title_abstract_plus_targeted_primary_source_verification</t>
        </is>
      </c>
      <c r="X211" s="43" t="inlineStr">
        <is>
          <t>doi:10.3390/s26061862</t>
        </is>
      </c>
      <c r="Y211" s="43">
        <f>COUNTIF($A$2:$A$431,A211)</f>
        <v/>
      </c>
      <c r="Z211" s="41">
        <f>IF(D211="Provisional include",IFERROR(IF(INDEX('Texto_completo_192'!$K$2:$K$193,MATCH(A211,'Texto_completo_192'!$A$2:$A$193,0))=0,"",INDEX('Texto_completo_192'!$K$2:$K$193,MATCH(A211,'Texto_completo_192'!$A$2:$A$193,0))),""),IF(D211="Excluded",J211,""))</f>
        <v/>
      </c>
      <c r="AA211" s="43">
        <f>IF(D211="Provisional include",IFERROR(IF(INDEX('Texto_completo_192'!$L$2:$L$193,MATCH(A211,'Texto_completo_192'!$A$2:$A$193,0))=0,"",INDEX('Texto_completo_192'!$L$2:$L$193,MATCH(A211,'Texto_completo_192'!$A$2:$A$193,0))),""),"")</f>
        <v/>
      </c>
      <c r="AB211" s="99">
        <f>IF(D211="Provisional include",IFERROR(IF(INDEX('Texto_completo_192'!$M$2:$M$193,MATCH(A211,'Texto_completo_192'!$A$2:$A$193,0))=0,"",INDEX('Texto_completo_192'!$M$2:$M$193,MATCH(A211,'Texto_completo_192'!$A$2:$A$193,0))),""),"")</f>
        <v/>
      </c>
    </row>
    <row r="212" ht="34" customHeight="1">
      <c r="A212" s="98" t="n">
        <v>211</v>
      </c>
      <c r="B212" s="43" t="inlineStr">
        <is>
          <t>include_after_title_abstract_screen</t>
        </is>
      </c>
      <c r="C212" s="41" t="inlineStr">
        <is>
          <t>Incluir provisionalmente</t>
        </is>
      </c>
      <c r="D212" s="43" t="inlineStr">
        <is>
          <t>Provisional include</t>
        </is>
      </c>
      <c r="E212" s="43" t="inlineStr">
        <is>
          <t>Sí</t>
        </is>
      </c>
      <c r="F212" s="43" t="inlineStr">
        <is>
          <t>Title/abstract screening</t>
        </is>
      </c>
      <c r="G212" s="41">
        <f>IF(D212="Provisional include",IFERROR(INDEX('Texto_completo_192'!$H$2:$H$193,MATCH(A212,'Texto_completo_192'!$A$2:$A$193,0)),"Not recorded"),IF(D212="Report not retrieved","Not retrieved","Not applicable"))</f>
        <v/>
      </c>
      <c r="H212" s="41">
        <f>IF(D212="Provisional include",IFERROR(INDEX('Texto_completo_192'!$J$2:$J$193,MATCH(A212,'Texto_completo_192'!$A$2:$A$193,0)),"Pending adjudication"),IF(D212="Report not retrieved","Report not retrieved","Not applicable"))</f>
        <v/>
      </c>
      <c r="I212" s="41" t="n"/>
      <c r="J212" s="41" t="inlineStr">
        <is>
          <t>El DOI, la página editorial y el resumen están localizados. El registro avanza a evaluación completa; no existe evidencia de una recuperación fallida.</t>
        </is>
      </c>
      <c r="K212" s="43" t="n"/>
      <c r="L212" s="43" t="n"/>
      <c r="M212" s="98" t="n">
        <v>2026</v>
      </c>
      <c r="N212" s="41" t="inlineStr">
        <is>
          <t>Predicting Autism</t>
        </is>
      </c>
      <c r="O212" s="43" t="inlineStr">
        <is>
          <t>Soumyendu Das and Soham Patra</t>
        </is>
      </c>
      <c r="P212" s="43" t="inlineStr">
        <is>
          <t>10.1002/9781394271177.CH13</t>
        </is>
      </c>
      <c r="Q212" s="41" t="inlineStr">
        <is>
          <t>Wearable Technologies for Digital Medicine: Advancement, Models, and Applications</t>
        </is>
      </c>
      <c r="R212" s="43" t="inlineStr">
        <is>
          <t>incollection</t>
        </is>
      </c>
      <c r="S212" s="43" t="inlineStr">
        <is>
          <t>Wiley</t>
        </is>
      </c>
      <c r="T212" s="43" t="inlineStr">
        <is>
          <t>https://onlinelibrary.wiley.com/doi/10.1002/9781394271177.ch13</t>
        </is>
      </c>
      <c r="U212" s="41" t="inlineStr">
        <is>
          <t>Informe localizado en Wiley. La disponibilidad en una página editorial o mediante acceso institucional impide clasificarlo anticipadamente como report not retrieved; la adjudicación completa permanece pendiente.</t>
        </is>
      </c>
      <c r="V212" s="43" t="inlineStr">
        <is>
          <t>Autism spectrum disorder (ASD) is a neurological disorder that influences the social and cognitive capacities of children. It can be characterized by repetitive behaviors and communication challenges. One of the cures for severity is early diagnosis. This article introduces an innovative method for ASD detection utilizing federated learning (FL) and a combination of multiple deep learning algorithms. FL works on a central server architecture where it sends all of the calculated data to a central server, where a meta classifier determines the most accurate diagnostic approach and stores it. This research highlights the potential of federated learning in ASD diagnostics, offering a reliable tool for concerned parents and healthcare professionals for early detection and diagnosis.</t>
        </is>
      </c>
      <c r="W212" s="43" t="inlineStr">
        <is>
          <t>title_abstract_screen_plus_located_publisher_record</t>
        </is>
      </c>
      <c r="X212" s="43" t="inlineStr">
        <is>
          <t>doi:10.1002/9781394271177.ch13</t>
        </is>
      </c>
      <c r="Y212" s="43">
        <f>COUNTIF($A$2:$A$431,A212)</f>
        <v/>
      </c>
      <c r="Z212" s="41">
        <f>IF(D212="Provisional include",IFERROR(IF(INDEX('Texto_completo_192'!$K$2:$K$193,MATCH(A212,'Texto_completo_192'!$A$2:$A$193,0))=0,"",INDEX('Texto_completo_192'!$K$2:$K$193,MATCH(A212,'Texto_completo_192'!$A$2:$A$193,0))),""),IF(D212="Excluded",J212,""))</f>
        <v/>
      </c>
      <c r="AA212" s="43">
        <f>IF(D212="Provisional include",IFERROR(IF(INDEX('Texto_completo_192'!$L$2:$L$193,MATCH(A212,'Texto_completo_192'!$A$2:$A$193,0))=0,"",INDEX('Texto_completo_192'!$L$2:$L$193,MATCH(A212,'Texto_completo_192'!$A$2:$A$193,0))),""),"")</f>
        <v/>
      </c>
      <c r="AB212" s="99">
        <f>IF(D212="Provisional include",IFERROR(IF(INDEX('Texto_completo_192'!$M$2:$M$193,MATCH(A212,'Texto_completo_192'!$A$2:$A$193,0))=0,"",INDEX('Texto_completo_192'!$M$2:$M$193,MATCH(A212,'Texto_completo_192'!$A$2:$A$193,0))),""),"")</f>
        <v/>
      </c>
    </row>
    <row r="213" ht="34" customHeight="1">
      <c r="A213" s="98" t="n">
        <v>212</v>
      </c>
      <c r="B213" s="43" t="inlineStr">
        <is>
          <t>include_after_title_abstract_screen</t>
        </is>
      </c>
      <c r="C213" s="41" t="inlineStr">
        <is>
          <t>Incluir provisionalmente</t>
        </is>
      </c>
      <c r="D213" s="43" t="inlineStr">
        <is>
          <t>Provisional include</t>
        </is>
      </c>
      <c r="E213" s="43" t="inlineStr">
        <is>
          <t>Sí</t>
        </is>
      </c>
      <c r="F213" s="43" t="inlineStr">
        <is>
          <t>Title/abstract screening</t>
        </is>
      </c>
      <c r="G213" s="41">
        <f>IF(D213="Provisional include",IFERROR(INDEX('Texto_completo_192'!$H$2:$H$193,MATCH(A213,'Texto_completo_192'!$A$2:$A$193,0)),"Not recorded"),IF(D213="Report not retrieved","Not retrieved","Not applicable"))</f>
        <v/>
      </c>
      <c r="H213" s="41">
        <f>IF(D213="Provisional include",IFERROR(INDEX('Texto_completo_192'!$J$2:$J$193,MATCH(A213,'Texto_completo_192'!$A$2:$A$193,0)),"Pending adjudication"),IF(D213="Report not retrieved","Report not retrieved","Not applicable"))</f>
        <v/>
      </c>
      <c r="I213" s="41" t="str"/>
      <c r="J213" s="41" t="inlineStr">
        <is>
          <t>Estudio primario o implementación/evaluación empírica de IA, aprendizaje automático o modelado computacional aplicado a ASD, riesgo, caracterización, apoyo o intervención.</t>
        </is>
      </c>
      <c r="K213" s="43" t="n"/>
      <c r="L213" s="43" t="n"/>
      <c r="M213" s="98" t="n">
        <v>2026</v>
      </c>
      <c r="N213" s="41" t="inlineStr">
        <is>
          <t>Comparison of cognitive ability and its distribution between men with autism spectrum disorder and attention-deficit/hyperactivity disorder</t>
        </is>
      </c>
      <c r="O213" s="43" t="inlineStr">
        <is>
          <t>Hirokazu Doi and Yoshifumi Nakamura and Ayaka Nakai and Chieko Kanai and Haruhisa Ohta</t>
        </is>
      </c>
      <c r="P213" s="43" t="inlineStr">
        <is>
          <t>10.1371/journal.pone.0345522</t>
        </is>
      </c>
      <c r="Q213" s="41" t="inlineStr">
        <is>
          <t>PLOS ONE</t>
        </is>
      </c>
      <c r="R213" s="43" t="inlineStr">
        <is>
          <t>article</t>
        </is>
      </c>
      <c r="S213" s="43" t="inlineStr">
        <is>
          <t>Public Library of Science</t>
        </is>
      </c>
      <c r="T213" s="43" t="inlineStr">
        <is>
          <t>https://doi.org/10.1371/journal.pone.0345522</t>
        </is>
      </c>
      <c r="U213" s="41" t="str"/>
      <c r="V213" s="43" t="inlineStr">
        <is>
          <t>Objectives Clarification of the strengths and weaknesses of cognitive ability is essential to our understanding of the characteristics of autism spectrum disorder and attention deficit/ hyperactivity disorder. However, whether individuals with these conditions exhibit distinct patterns of cognitive ability remains unclear. To address this point, we aimed to compare the cognitive profiles of patients with autism spectrum disorder with those of patients with attention deficit/hyperactivity disorder by placing special emphasis on the distribution of cognitive function within each group. Methods This study compared the Wechsler Adult Intelligence Scale index scores of men with autism spectrum disorder and attention deficit/hyperactivity disorder. A machine learning model was trained to classify autism spectrum disorder and attention deficit/ hyperactivity disorder based on the subtest scores. The conformity of the within-group distribution of each index score to a normal distribution was also tested. Results Individuals with autism spectrum disorder scored higher than those with attention deficit/hyperactivity disorder in the Verbal Comprehension Index and Working Memory Index, while the opposite pattern was observed for the Perceptual Organization Index. The classification performance of the machine learning model was above chance level. The distributions of the Verbal Comprehension Index and Perceptual Organization Index deviated significantly from a normal distribution only in the autism spectrum disorder group. The results of Gaussian mixture clustering indicated that men with autism spectrum disorder could be divided into two distinct clusters based on their Verbal Comprehension Index scores. Conclusions Our findings indicate that men with autism spectrum disorder and attention deficit/ hyperactivity disorder show distinct cognitive profile patterns from each other. The distribution of some of the index scores deviated from the normal distribution only in autism spectrum disorder, which supports the view that autism spectrum disorder comprises heterogeneous subgroups with different cognitive profiles.</t>
        </is>
      </c>
      <c r="W213" s="43" t="inlineStr">
        <is>
          <t>title_abstract_plus_targeted_primary_source_verification</t>
        </is>
      </c>
      <c r="X213" s="43" t="inlineStr">
        <is>
          <t>doi:10.1371/journal.pone.0345522</t>
        </is>
      </c>
      <c r="Y213" s="43">
        <f>COUNTIF($A$2:$A$431,A213)</f>
        <v/>
      </c>
      <c r="Z213" s="41">
        <f>IF(D213="Provisional include",IFERROR(IF(INDEX('Texto_completo_192'!$K$2:$K$193,MATCH(A213,'Texto_completo_192'!$A$2:$A$193,0))=0,"",INDEX('Texto_completo_192'!$K$2:$K$193,MATCH(A213,'Texto_completo_192'!$A$2:$A$193,0))),""),IF(D213="Excluded",J213,""))</f>
        <v/>
      </c>
      <c r="AA213" s="43">
        <f>IF(D213="Provisional include",IFERROR(IF(INDEX('Texto_completo_192'!$L$2:$L$193,MATCH(A213,'Texto_completo_192'!$A$2:$A$193,0))=0,"",INDEX('Texto_completo_192'!$L$2:$L$193,MATCH(A213,'Texto_completo_192'!$A$2:$A$193,0))),""),"")</f>
        <v/>
      </c>
      <c r="AB213" s="99">
        <f>IF(D213="Provisional include",IFERROR(IF(INDEX('Texto_completo_192'!$M$2:$M$193,MATCH(A213,'Texto_completo_192'!$A$2:$A$193,0))=0,"",INDEX('Texto_completo_192'!$M$2:$M$193,MATCH(A213,'Texto_completo_192'!$A$2:$A$193,0))),""),"")</f>
        <v/>
      </c>
    </row>
    <row r="214" ht="34" customHeight="1">
      <c r="A214" s="98" t="n">
        <v>213</v>
      </c>
      <c r="B214" s="43" t="inlineStr">
        <is>
          <t>include_after_title_abstract_screen</t>
        </is>
      </c>
      <c r="C214" s="41" t="inlineStr">
        <is>
          <t>Incluir provisionalmente</t>
        </is>
      </c>
      <c r="D214" s="43" t="inlineStr">
        <is>
          <t>Provisional include</t>
        </is>
      </c>
      <c r="E214" s="43" t="inlineStr">
        <is>
          <t>Sí</t>
        </is>
      </c>
      <c r="F214" s="43" t="inlineStr">
        <is>
          <t>Title/abstract screening</t>
        </is>
      </c>
      <c r="G214" s="41">
        <f>IF(D214="Provisional include",IFERROR(INDEX('Texto_completo_192'!$H$2:$H$193,MATCH(A214,'Texto_completo_192'!$A$2:$A$193,0)),"Not recorded"),IF(D214="Report not retrieved","Not retrieved","Not applicable"))</f>
        <v/>
      </c>
      <c r="H214" s="41">
        <f>IF(D214="Provisional include",IFERROR(INDEX('Texto_completo_192'!$J$2:$J$193,MATCH(A214,'Texto_completo_192'!$A$2:$A$193,0)),"Pending adjudication"),IF(D214="Report not retrieved","Report not retrieved","Not applicable"))</f>
        <v/>
      </c>
      <c r="I214" s="41" t="str"/>
      <c r="J214" s="41" t="inlineStr">
        <is>
          <t>Estudio primario o implementación/evaluación empírica de IA, aprendizaje automático o modelado computacional aplicado a ASD, riesgo, caracterización, apoyo o intervención.</t>
        </is>
      </c>
      <c r="K214" s="43" t="n"/>
      <c r="L214" s="43" t="n"/>
      <c r="M214" s="98" t="n">
        <v>2026</v>
      </c>
      <c r="N214" s="41" t="inlineStr">
        <is>
          <t>Identifying autism spectrum disorder diagnosis in children via temporal-frequency hyperdimensional computing with resting-state EEG</t>
        </is>
      </c>
      <c r="O214" s="43" t="inlineStr">
        <is>
          <t>Sha Wang and Guoqian Jiang and Jincheng Hu and Junxia Han and Ping Xie and Xiaoli Li</t>
        </is>
      </c>
      <c r="P214" s="43" t="inlineStr">
        <is>
          <t>10.1016/j.eswa.2025.130671</t>
        </is>
      </c>
      <c r="Q214" s="41" t="inlineStr">
        <is>
          <t>Expert Systems with Applications</t>
        </is>
      </c>
      <c r="R214" s="43" t="inlineStr">
        <is>
          <t>article</t>
        </is>
      </c>
      <c r="S214" s="43" t="inlineStr">
        <is>
          <t>Elsevier Ltd</t>
        </is>
      </c>
      <c r="T214" s="43" t="inlineStr">
        <is>
          <t>https://www.sciencedirect.com/science/article/pii/S0957417425042861</t>
        </is>
      </c>
      <c r="U214" s="41" t="str"/>
      <c r="V214" s="43" t="inlineStr">
        <is>
          <t>Autism spectrum disorder (ASD) is a neurodevelopmental disorder with high heterogeneity and complexity, it remains a challenge to identify ASD with existing artificial intelligence models, which tend to rely on typical data features, large-scale training datasets, and high computational resource. This study introduced a novel application of hyperdimensional computing (HDC) for ASD detection using resting-state EEG signals, addressing these limitations. We developed a Temporal-Frequency HDC (TF-HDC) model that integrated time-frequency EEG features from 120 age-matched male subjects (60 ASD vs. 60 typically developing controls). The proposed framework achieved 90.91 % classification accuracy with a relatively low computational cost compared to traditional machine learning methods (including SVM, RF, XGBoost, DNN, CNN, and LSTM). Crucially, the model demonstrated exceptional robustness in small-sample scenarios, maintaining strong performance with limited training data. These findings establish TF-HDC as both a computationally efficient and clinically practical solution for early ASD diagnosis, particularly in resource-constrained settings where large datasets are unavailable.</t>
        </is>
      </c>
      <c r="W214" s="43" t="inlineStr">
        <is>
          <t>title_abstract_plus_targeted_primary_source_verification</t>
        </is>
      </c>
      <c r="X214" s="43" t="inlineStr">
        <is>
          <t>doi:10.1016/j.eswa.2025.130671</t>
        </is>
      </c>
      <c r="Y214" s="43">
        <f>COUNTIF($A$2:$A$431,A214)</f>
        <v/>
      </c>
      <c r="Z214" s="41">
        <f>IF(D214="Provisional include",IFERROR(IF(INDEX('Texto_completo_192'!$K$2:$K$193,MATCH(A214,'Texto_completo_192'!$A$2:$A$193,0))=0,"",INDEX('Texto_completo_192'!$K$2:$K$193,MATCH(A214,'Texto_completo_192'!$A$2:$A$193,0))),""),IF(D214="Excluded",J214,""))</f>
        <v/>
      </c>
      <c r="AA214" s="43">
        <f>IF(D214="Provisional include",IFERROR(IF(INDEX('Texto_completo_192'!$L$2:$L$193,MATCH(A214,'Texto_completo_192'!$A$2:$A$193,0))=0,"",INDEX('Texto_completo_192'!$L$2:$L$193,MATCH(A214,'Texto_completo_192'!$A$2:$A$193,0))),""),"")</f>
        <v/>
      </c>
      <c r="AB214" s="99">
        <f>IF(D214="Provisional include",IFERROR(IF(INDEX('Texto_completo_192'!$M$2:$M$193,MATCH(A214,'Texto_completo_192'!$A$2:$A$193,0))=0,"",INDEX('Texto_completo_192'!$M$2:$M$193,MATCH(A214,'Texto_completo_192'!$A$2:$A$193,0))),""),"")</f>
        <v/>
      </c>
    </row>
    <row r="215" ht="34" customHeight="1">
      <c r="A215" s="98" t="n">
        <v>214</v>
      </c>
      <c r="B215" s="43" t="inlineStr">
        <is>
          <t>include_after_title_abstract_screen</t>
        </is>
      </c>
      <c r="C215" s="41" t="inlineStr">
        <is>
          <t>Incluir provisionalmente</t>
        </is>
      </c>
      <c r="D215" s="43" t="inlineStr">
        <is>
          <t>Provisional include</t>
        </is>
      </c>
      <c r="E215" s="43" t="inlineStr">
        <is>
          <t>Sí</t>
        </is>
      </c>
      <c r="F215" s="43" t="inlineStr">
        <is>
          <t>Title/abstract screening</t>
        </is>
      </c>
      <c r="G215" s="41">
        <f>IF(D215="Provisional include",IFERROR(INDEX('Texto_completo_192'!$H$2:$H$193,MATCH(A215,'Texto_completo_192'!$A$2:$A$193,0)),"Not recorded"),IF(D215="Report not retrieved","Not retrieved","Not applicable"))</f>
        <v/>
      </c>
      <c r="H215" s="41">
        <f>IF(D215="Provisional include",IFERROR(INDEX('Texto_completo_192'!$J$2:$J$193,MATCH(A215,'Texto_completo_192'!$A$2:$A$193,0)),"Pending adjudication"),IF(D215="Report not retrieved","Report not retrieved","Not applicable"))</f>
        <v/>
      </c>
      <c r="I215" s="41" t="str"/>
      <c r="J215" s="41" t="inlineStr">
        <is>
          <t>Estudio primario o implementación/evaluación empírica de IA, aprendizaje automático o modelado computacional aplicado a ASD, riesgo, caracterización, apoyo o intervención.</t>
        </is>
      </c>
      <c r="K215" s="43" t="n"/>
      <c r="L215" s="43" t="n"/>
      <c r="M215" s="98" t="n">
        <v>2025</v>
      </c>
      <c r="N215" s="41" t="inlineStr">
        <is>
          <t>Hippocampal Subregion Function and Its Clinical Correlations in Childhood Autism Spectrum Disorders</t>
        </is>
      </c>
      <c r="O215" s="43" t="inlineStr">
        <is>
          <t>Hui Xian Li and De Sheng Xuan and Ronghao Mu and Chi Qin and Xin Zhao</t>
        </is>
      </c>
      <c r="P215" s="43" t="inlineStr">
        <is>
          <t>10.1002/AUR.70124</t>
        </is>
      </c>
      <c r="Q215" s="41" t="inlineStr">
        <is>
          <t>Autism Research</t>
        </is>
      </c>
      <c r="R215" s="43" t="inlineStr">
        <is>
          <t>article</t>
        </is>
      </c>
      <c r="S215" s="43" t="inlineStr">
        <is>
          <t>John Wiley and Sons Inc</t>
        </is>
      </c>
      <c r="T215" s="43" t="inlineStr">
        <is>
          <t>https://doi.org/10.1002/AUR.70124</t>
        </is>
      </c>
      <c r="U215" s="41" t="str"/>
      <c r="V215" s="43" t="inlineStr">
        <is>
          <t>The hippocampus plays a crucial role in memory and social processing, both of which are impaired in autism spectrum disorder (ASD). Investigating the functional activity of hippocampal subregions can provide valuable insights into their involvement in ASD-related social and behavioral symptoms. This study analyzed hippocampal resting-state functional connectivity (rsFC) in 507 male child participants from the ABIDE dataset (225 ASD, 282 typical controls) and its relation to clinical features. The hippocampus was subdivided into rostral and caudal subregions, and rsFC patterns were compared between groups. Significant group differences were observed in the left caudal, right rostral, and right caudal hippocampus, with enhanced connectivity to widespread cortical and subcortical regions, including visual, motor, parietal, and cerebellar networks. Machine learning using hippocampal rsFC achieved modest classification performance. Clinically, rsFC correlated with core ASD symptoms: social awareness was associated with right caudal connectivity to fusiform and temporal regions, while restricted and repetitive behaviors were linked to distinct rostral–caudal patterns involving frontal, motor, and cerebellar areas. Age of onset showed positive correlations with rsFC across all subregions, with rostral hippocampus engaging socioemotional and motor control networks and caudal hippocampus connecting more strongly to visual and sensorimotor integration regions. These findings demonstrate subregional specificity of hippocampal connectivity in ASD, suggesting distinct anterior–posterior contributions to symptom expression and developmental timing.</t>
        </is>
      </c>
      <c r="W215" s="43" t="inlineStr">
        <is>
          <t>title_abstract_plus_targeted_primary_source_verification</t>
        </is>
      </c>
      <c r="X215" s="43" t="inlineStr">
        <is>
          <t>doi:10.1002/aur.70124</t>
        </is>
      </c>
      <c r="Y215" s="43">
        <f>COUNTIF($A$2:$A$431,A215)</f>
        <v/>
      </c>
      <c r="Z215" s="41">
        <f>IF(D215="Provisional include",IFERROR(IF(INDEX('Texto_completo_192'!$K$2:$K$193,MATCH(A215,'Texto_completo_192'!$A$2:$A$193,0))=0,"",INDEX('Texto_completo_192'!$K$2:$K$193,MATCH(A215,'Texto_completo_192'!$A$2:$A$193,0))),""),IF(D215="Excluded",J215,""))</f>
        <v/>
      </c>
      <c r="AA215" s="43">
        <f>IF(D215="Provisional include",IFERROR(IF(INDEX('Texto_completo_192'!$L$2:$L$193,MATCH(A215,'Texto_completo_192'!$A$2:$A$193,0))=0,"",INDEX('Texto_completo_192'!$L$2:$L$193,MATCH(A215,'Texto_completo_192'!$A$2:$A$193,0))),""),"")</f>
        <v/>
      </c>
      <c r="AB215" s="99">
        <f>IF(D215="Provisional include",IFERROR(IF(INDEX('Texto_completo_192'!$M$2:$M$193,MATCH(A215,'Texto_completo_192'!$A$2:$A$193,0))=0,"",INDEX('Texto_completo_192'!$M$2:$M$193,MATCH(A215,'Texto_completo_192'!$A$2:$A$193,0))),""),"")</f>
        <v/>
      </c>
    </row>
    <row r="216" ht="34" customHeight="1">
      <c r="A216" s="98" t="n">
        <v>215</v>
      </c>
      <c r="B216" s="43" t="inlineStr">
        <is>
          <t>include_after_title_abstract_screen</t>
        </is>
      </c>
      <c r="C216" s="41" t="inlineStr">
        <is>
          <t>Incluir provisionalmente</t>
        </is>
      </c>
      <c r="D216" s="43" t="inlineStr">
        <is>
          <t>Provisional include</t>
        </is>
      </c>
      <c r="E216" s="43" t="inlineStr">
        <is>
          <t>Sí</t>
        </is>
      </c>
      <c r="F216" s="43" t="inlineStr">
        <is>
          <t>Title/abstract screening</t>
        </is>
      </c>
      <c r="G216" s="41">
        <f>IF(D216="Provisional include",IFERROR(INDEX('Texto_completo_192'!$H$2:$H$193,MATCH(A216,'Texto_completo_192'!$A$2:$A$193,0)),"Not recorded"),IF(D216="Report not retrieved","Not retrieved","Not applicable"))</f>
        <v/>
      </c>
      <c r="H216" s="41">
        <f>IF(D216="Provisional include",IFERROR(INDEX('Texto_completo_192'!$J$2:$J$193,MATCH(A216,'Texto_completo_192'!$A$2:$A$193,0)),"Pending adjudication"),IF(D216="Report not retrieved","Report not retrieved","Not applicable"))</f>
        <v/>
      </c>
      <c r="I216" s="41" t="str"/>
      <c r="J216" s="41" t="inlineStr">
        <is>
          <t>Estudio primario o implementación/evaluación empírica de IA, aprendizaje automático o modelado computacional aplicado a ASD, riesgo, caracterización, apoyo o intervención.</t>
        </is>
      </c>
      <c r="K216" s="43" t="n"/>
      <c r="L216" s="43" t="n"/>
      <c r="M216" s="98" t="n">
        <v>2026</v>
      </c>
      <c r="N216" s="41" t="inlineStr">
        <is>
          <t>Integrated transcriptomic and clinical analysis of autism spectrum disorder reveals structured heterogeneity and links Methyl-CpG Binding Domain Protein 2 expression with symptom severity</t>
        </is>
      </c>
      <c r="O216" s="43" t="inlineStr">
        <is>
          <t>Wasana Yuwattana and Chayanit Poolcharoen and Thanit Saeliw and Marlieke Lisanne van Erp and Songphon Kanlayaprasit and Natchaya Vanwong and Valerie W Hu and Pon Trairatvorakul and Weerasak Chonchaiya and Kim Anh Lê Cao and Tewarit Sarachana</t>
        </is>
      </c>
      <c r="P216" s="43" t="inlineStr">
        <is>
          <t>10.1111/pcn.70065</t>
        </is>
      </c>
      <c r="Q216" s="41" t="inlineStr">
        <is>
          <t>Psychiatry and Clinical Neurosciences</t>
        </is>
      </c>
      <c r="R216" s="43" t="inlineStr">
        <is>
          <t>article</t>
        </is>
      </c>
      <c r="S216" s="43" t="inlineStr">
        <is>
          <t>John Wiley and Sons Inc</t>
        </is>
      </c>
      <c r="T216" s="43" t="inlineStr">
        <is>
          <t>https://doi.org/10.1111/pcn.70065</t>
        </is>
      </c>
      <c r="U216" s="41" t="str"/>
      <c r="V216" s="43" t="inlineStr">
        <is>
          <t>Aim: Autism spectrum disorder (ASD) remains underexplored in Southeast Asia, with limited characterization of its molecular underpinnings and clinical heterogeneity. This study investigated transcriptomic variation and its relationship to clinical diversity in Thai children with ASD using integrated molecular and phenotypic analyses. Method: Peripheral blood transcriptomic profiling was performed in 150 ASD and 70 typically developing (TD) children to identify differentially expressed transcripts (DETs), followed by pathway enrichment, unsupervised molecular clustering, and integrative multiomics modeling. Clinical data from 200 ASD and 110 TD participants were analyzed in parallel to evaluate screening performance and derive phenotype-based subgroups. Results: Differential expression analysis identified 1,407 DETs with significant enrichment of autism-associated genes. Pathway analysis consistently implicated dysregulation of protein-synthesis machinery. Unsupervised transcriptome-based clustering revealed three molecular subgroups characterized by translational, innate-immune, and interferon-associated signatures, which did not directly correspond to clinical severity, age, or cognitive level, indicating structured biological heterogeneity beyond symptom-based classification. Integration of transcriptomic and phenotypic data demonstrated moderate cross-domain correspondence. Among recurrent molecular signals, MBD2 showed consistent upregulation across subgroups and strong associations with social-interaction measures (r = 0.74). In parallel, clinical machine-learning models showed high within-cohort screening performance, while a refined 17-transcript panel achieved robust discriminative accuracy, supporting the complementary role of molecular features in ASD stratification. Conclusion: Transcriptomic stratification reveals biologically structured heterogeneity in ASD that is only partially reflected in clinical presentation, supporting a multilayered framework integrating molecular and phenotypic dimensions.</t>
        </is>
      </c>
      <c r="W216" s="43" t="inlineStr">
        <is>
          <t>title_abstract_plus_targeted_primary_source_verification</t>
        </is>
      </c>
      <c r="X216" s="43" t="inlineStr">
        <is>
          <t>doi:10.1111/pcn.70065</t>
        </is>
      </c>
      <c r="Y216" s="43">
        <f>COUNTIF($A$2:$A$431,A216)</f>
        <v/>
      </c>
      <c r="Z216" s="41">
        <f>IF(D216="Provisional include",IFERROR(IF(INDEX('Texto_completo_192'!$K$2:$K$193,MATCH(A216,'Texto_completo_192'!$A$2:$A$193,0))=0,"",INDEX('Texto_completo_192'!$K$2:$K$193,MATCH(A216,'Texto_completo_192'!$A$2:$A$193,0))),""),IF(D216="Excluded",J216,""))</f>
        <v/>
      </c>
      <c r="AA216" s="43">
        <f>IF(D216="Provisional include",IFERROR(IF(INDEX('Texto_completo_192'!$L$2:$L$193,MATCH(A216,'Texto_completo_192'!$A$2:$A$193,0))=0,"",INDEX('Texto_completo_192'!$L$2:$L$193,MATCH(A216,'Texto_completo_192'!$A$2:$A$193,0))),""),"")</f>
        <v/>
      </c>
      <c r="AB216" s="99">
        <f>IF(D216="Provisional include",IFERROR(IF(INDEX('Texto_completo_192'!$M$2:$M$193,MATCH(A216,'Texto_completo_192'!$A$2:$A$193,0))=0,"",INDEX('Texto_completo_192'!$M$2:$M$193,MATCH(A216,'Texto_completo_192'!$A$2:$A$193,0))),""),"")</f>
        <v/>
      </c>
    </row>
    <row r="217" ht="34" customHeight="1">
      <c r="A217" s="98" t="n">
        <v>216</v>
      </c>
      <c r="B217" s="43" t="inlineStr">
        <is>
          <t>include_after_title_abstract_screen</t>
        </is>
      </c>
      <c r="C217" s="41" t="inlineStr">
        <is>
          <t>Incluir provisionalmente</t>
        </is>
      </c>
      <c r="D217" s="43" t="inlineStr">
        <is>
          <t>Provisional include</t>
        </is>
      </c>
      <c r="E217" s="43" t="inlineStr">
        <is>
          <t>Sí</t>
        </is>
      </c>
      <c r="F217" s="43" t="inlineStr">
        <is>
          <t>Title/abstract screening</t>
        </is>
      </c>
      <c r="G217" s="41">
        <f>IF(D217="Provisional include",IFERROR(INDEX('Texto_completo_192'!$H$2:$H$193,MATCH(A217,'Texto_completo_192'!$A$2:$A$193,0)),"Not recorded"),IF(D217="Report not retrieved","Not retrieved","Not applicable"))</f>
        <v/>
      </c>
      <c r="H217" s="41">
        <f>IF(D217="Provisional include",IFERROR(INDEX('Texto_completo_192'!$J$2:$J$193,MATCH(A217,'Texto_completo_192'!$A$2:$A$193,0)),"Pending adjudication"),IF(D217="Report not retrieved","Report not retrieved","Not applicable"))</f>
        <v/>
      </c>
      <c r="I217" s="41" t="str"/>
      <c r="J217" s="41" t="inlineStr">
        <is>
          <t>Estudio primario o implementación/evaluación empírica de IA, aprendizaje automático o modelado computacional aplicado a ASD, riesgo, caracterización, apoyo o intervención.</t>
        </is>
      </c>
      <c r="K217" s="43" t="n"/>
      <c r="L217" s="43" t="n"/>
      <c r="M217" s="98" t="n">
        <v>2026</v>
      </c>
      <c r="N217" s="41" t="inlineStr">
        <is>
          <t>Parental Stress and Caregiver Role Modulate Child–Caregiver Prosodic Synchrony in Autism: A Computational Analysis</t>
        </is>
      </c>
      <c r="O217" s="43" t="inlineStr">
        <is>
          <t>Maria Grazia Logrieco and Giulio Bertamini and Laura Casula and Mohamed Chetouani and Silvia Guerrera and Mirco Fasolo and Paola Venuti and Maria Luisa Scattoni and Francesca Fulceri and Stefano Vicari and David Cohen and Giovanni Valeri</t>
        </is>
      </c>
      <c r="P217" s="43" t="inlineStr">
        <is>
          <t>10.1002/AUR.70189</t>
        </is>
      </c>
      <c r="Q217" s="41" t="inlineStr">
        <is>
          <t>Autism Research</t>
        </is>
      </c>
      <c r="R217" s="43" t="inlineStr">
        <is>
          <t>article</t>
        </is>
      </c>
      <c r="S217" s="43" t="inlineStr">
        <is>
          <t>John Wiley and Sons Inc</t>
        </is>
      </c>
      <c r="T217" s="43" t="inlineStr">
        <is>
          <t>https://doi.org/10.1002/AUR.70189</t>
        </is>
      </c>
      <c r="U217" s="41" t="str"/>
      <c r="V217" s="43" t="inlineStr">
        <is>
          <t>Parental stress influences parent–child interactions in typical development and is a prognostic factor of autism outcome. However, we still do not know to what extent parental stress affects parent–child interactions and whether caregiver role matters. This study explored the relationship between parental stress and prosodic synchrony in parent–child vocal interactions, drawing on complex dynamic systems and affective computing frameworks. We assessed 62 dyads (31 autistic preschoolers, interacting separately with their mother and father) during structured play interactions at two time points (12 months apart) along with perceived parental stress. We used a Deep Learning model to segment child-caregiver acoustic interactions with high accuracy automatically. Downstream, prosodic synchrony was modeled through cross-recurrence quantification analysis. Linear mixed-effects models were used to assess the impact of parental stress, caregiver role, and time on synchrony metrics. Models showed significant associations between parental stress and synchrony metrics for spectral and formant amplitude features. Higher stress levels were linked to less stable, predictable, and structured interactions. These effects were more pronounced in father–child dyads compared to mother–child dyads. Permutation analyses confirmed that these associations were specific to moment-to-moment coordination rather than general acoustic similarity. In autistic children, parental stress levels are linked with the temporal dynamics of parent–child prosodic synchrony, specifically affective speech and moment-to-moment coordination. It appears to be more pronounced in fathers. The results underscore the importance of fostering parental well-being and tailoring interventions to account for differences between maternal and paternal interaction patterns in autism.</t>
        </is>
      </c>
      <c r="W217" s="43" t="inlineStr">
        <is>
          <t>title_abstract_plus_targeted_primary_source_verification</t>
        </is>
      </c>
      <c r="X217" s="43" t="inlineStr">
        <is>
          <t>doi:10.1002/aur.70189</t>
        </is>
      </c>
      <c r="Y217" s="43">
        <f>COUNTIF($A$2:$A$431,A217)</f>
        <v/>
      </c>
      <c r="Z217" s="41">
        <f>IF(D217="Provisional include",IFERROR(IF(INDEX('Texto_completo_192'!$K$2:$K$193,MATCH(A217,'Texto_completo_192'!$A$2:$A$193,0))=0,"",INDEX('Texto_completo_192'!$K$2:$K$193,MATCH(A217,'Texto_completo_192'!$A$2:$A$193,0))),""),IF(D217="Excluded",J217,""))</f>
        <v/>
      </c>
      <c r="AA217" s="43">
        <f>IF(D217="Provisional include",IFERROR(IF(INDEX('Texto_completo_192'!$L$2:$L$193,MATCH(A217,'Texto_completo_192'!$A$2:$A$193,0))=0,"",INDEX('Texto_completo_192'!$L$2:$L$193,MATCH(A217,'Texto_completo_192'!$A$2:$A$193,0))),""),"")</f>
        <v/>
      </c>
      <c r="AB217" s="99">
        <f>IF(D217="Provisional include",IFERROR(IF(INDEX('Texto_completo_192'!$M$2:$M$193,MATCH(A217,'Texto_completo_192'!$A$2:$A$193,0))=0,"",INDEX('Texto_completo_192'!$M$2:$M$193,MATCH(A217,'Texto_completo_192'!$A$2:$A$193,0))),""),"")</f>
        <v/>
      </c>
    </row>
    <row r="218" ht="34" customHeight="1">
      <c r="A218" s="98" t="n">
        <v>217</v>
      </c>
      <c r="B218" s="43" t="inlineStr">
        <is>
          <t>include_after_title_abstract_screen</t>
        </is>
      </c>
      <c r="C218" s="41" t="inlineStr">
        <is>
          <t>Incluir provisionalmente</t>
        </is>
      </c>
      <c r="D218" s="43" t="inlineStr">
        <is>
          <t>Provisional include</t>
        </is>
      </c>
      <c r="E218" s="43" t="inlineStr">
        <is>
          <t>Sí</t>
        </is>
      </c>
      <c r="F218" s="43" t="inlineStr">
        <is>
          <t>Title/abstract screening</t>
        </is>
      </c>
      <c r="G218" s="41">
        <f>IF(D218="Provisional include",IFERROR(INDEX('Texto_completo_192'!$H$2:$H$193,MATCH(A218,'Texto_completo_192'!$A$2:$A$193,0)),"Not recorded"),IF(D218="Report not retrieved","Not retrieved","Not applicable"))</f>
        <v/>
      </c>
      <c r="H218" s="41">
        <f>IF(D218="Provisional include",IFERROR(INDEX('Texto_completo_192'!$J$2:$J$193,MATCH(A218,'Texto_completo_192'!$A$2:$A$193,0)),"Pending adjudication"),IF(D218="Report not retrieved","Report not retrieved","Not applicable"))</f>
        <v/>
      </c>
      <c r="I218" s="41" t="str"/>
      <c r="J218" s="41" t="inlineStr">
        <is>
          <t>Estudio primario o implementación/evaluación empírica de IA, aprendizaje automático o modelado computacional aplicado a ASD, riesgo, caracterización, apoyo o intervención.</t>
        </is>
      </c>
      <c r="K218" s="43" t="n"/>
      <c r="L218" s="43" t="n"/>
      <c r="M218" s="98" t="n">
        <v>2026</v>
      </c>
      <c r="N218" s="41" t="inlineStr">
        <is>
          <t>Predicting brain age in children aged 2–6 years with autism spectrum disorders using routine T1- and T2-weighted magnetic resonance imaging</t>
        </is>
      </c>
      <c r="O218" s="43" t="inlineStr">
        <is>
          <t>Zunying Hu and Rongjia Xiang and Huanyu Luo and Di Hu and Huiying Kang and Huanjie Li and Xin Fan and Yun Peng</t>
        </is>
      </c>
      <c r="P218" s="43" t="inlineStr">
        <is>
          <t>10.1002/PED4.70064</t>
        </is>
      </c>
      <c r="Q218" s="41" t="inlineStr">
        <is>
          <t>Pediatric Investigation</t>
        </is>
      </c>
      <c r="R218" s="43" t="inlineStr">
        <is>
          <t>article</t>
        </is>
      </c>
      <c r="S218" s="43" t="inlineStr">
        <is>
          <t>John Wiley and Sons Inc</t>
        </is>
      </c>
      <c r="T218" s="43" t="inlineStr">
        <is>
          <t>https://doi.org/10.1002/PED4.70064</t>
        </is>
      </c>
      <c r="U218" s="41" t="str"/>
      <c r="V218" s="43" t="inlineStr">
        <is>
          <t>Importance: Early childhood (ages 2–6 years) represents a dynamic phase of brain maturation and a critical window for the emergence of neurodevelopmental disorders, such as autism spectrum disorder (ASD). However, the maturational patterns of the brain during this period remain underexplored, especially regarding the utility of routine clinical imaging. Objective: To develop a brain age prediction model using routine magnetic resonance imaging (MRI) and characterize maturational deviations in children with ASD. Methods: We retrospectively collected MRI data from 2010 typically developing children (TDC) and 822 children with ASD (aged 2–6 years). A brain age prediction model based on T1- and T2-weighted MRI was developed using machine learning algorithms in the TDC cohort and subsequently applied to the ASD cohort. Model performance was assessed using the mean absolute error (MAE) and Pearson's correlation coefficient (PCC). Brain age difference (BAD) was compared between the two groups, followed by age-matched analyses and age-stratified comparisons. Results: The Ridge regression model demonstrated a robust performance in the TDC testing set (MAE = 0.526 years, PCC = 0.812) and showed comparable predictive performance in the ASD cohort (MAE = 0.497 years, PCC = 0.775). Age-matched analysis revealed significantly delayed brain maturation in ASD patients compared with TDC patients (P &lt; 0.001). Stratified analysis identified nominal delays in ASD subgroups aged 3–4 years and 4–5 years, with a trend toward relatively advanced predicted brain age by ages 5–6 years. Interpretation: This routine MRI-based brain age prediction model demonstrated good performance, with low prediction error and high correlation between predicted and chronological age, in estimating the brain age of TDC and ASD. It revealed a dynamic, age-related pattern in children with ASD, highlighting developmental heterogeneity across early childhood.</t>
        </is>
      </c>
      <c r="W218" s="43" t="inlineStr">
        <is>
          <t>title_abstract_plus_targeted_primary_source_verification</t>
        </is>
      </c>
      <c r="X218" s="43" t="inlineStr">
        <is>
          <t>doi:10.1002/ped4.70064</t>
        </is>
      </c>
      <c r="Y218" s="43">
        <f>COUNTIF($A$2:$A$431,A218)</f>
        <v/>
      </c>
      <c r="Z218" s="41">
        <f>IF(D218="Provisional include",IFERROR(IF(INDEX('Texto_completo_192'!$K$2:$K$193,MATCH(A218,'Texto_completo_192'!$A$2:$A$193,0))=0,"",INDEX('Texto_completo_192'!$K$2:$K$193,MATCH(A218,'Texto_completo_192'!$A$2:$A$193,0))),""),IF(D218="Excluded",J218,""))</f>
        <v/>
      </c>
      <c r="AA218" s="43">
        <f>IF(D218="Provisional include",IFERROR(IF(INDEX('Texto_completo_192'!$L$2:$L$193,MATCH(A218,'Texto_completo_192'!$A$2:$A$193,0))=0,"",INDEX('Texto_completo_192'!$L$2:$L$193,MATCH(A218,'Texto_completo_192'!$A$2:$A$193,0))),""),"")</f>
        <v/>
      </c>
      <c r="AB218" s="99">
        <f>IF(D218="Provisional include",IFERROR(IF(INDEX('Texto_completo_192'!$M$2:$M$193,MATCH(A218,'Texto_completo_192'!$A$2:$A$193,0))=0,"",INDEX('Texto_completo_192'!$M$2:$M$193,MATCH(A218,'Texto_completo_192'!$A$2:$A$193,0))),""),"")</f>
        <v/>
      </c>
    </row>
    <row r="219" ht="34" customHeight="1">
      <c r="A219" s="98" t="n">
        <v>218</v>
      </c>
      <c r="B219" s="43" t="inlineStr">
        <is>
          <t>include_after_title_abstract_screen</t>
        </is>
      </c>
      <c r="C219" s="41" t="inlineStr">
        <is>
          <t>Incluir provisionalmente</t>
        </is>
      </c>
      <c r="D219" s="43" t="inlineStr">
        <is>
          <t>Provisional include</t>
        </is>
      </c>
      <c r="E219" s="43" t="inlineStr">
        <is>
          <t>Sí</t>
        </is>
      </c>
      <c r="F219" s="43" t="inlineStr">
        <is>
          <t>Title/abstract screening</t>
        </is>
      </c>
      <c r="G219" s="41">
        <f>IF(D219="Provisional include",IFERROR(INDEX('Texto_completo_192'!$H$2:$H$193,MATCH(A219,'Texto_completo_192'!$A$2:$A$193,0)),"Not recorded"),IF(D219="Report not retrieved","Not retrieved","Not applicable"))</f>
        <v/>
      </c>
      <c r="H219" s="41">
        <f>IF(D219="Provisional include",IFERROR(INDEX('Texto_completo_192'!$J$2:$J$193,MATCH(A219,'Texto_completo_192'!$A$2:$A$193,0)),"Pending adjudication"),IF(D219="Report not retrieved","Report not retrieved","Not applicable"))</f>
        <v/>
      </c>
      <c r="I219" s="41" t="str"/>
      <c r="J219" s="41" t="inlineStr">
        <is>
          <t>Estudio primario o implementación/evaluación empírica de IA, aprendizaje automático o modelado computacional aplicado a ASD, riesgo, caracterización, apoyo o intervención.</t>
        </is>
      </c>
      <c r="K219" s="43" t="n"/>
      <c r="L219" s="43" t="n"/>
      <c r="M219" s="98" t="n">
        <v>2026</v>
      </c>
      <c r="N219" s="41" t="inlineStr">
        <is>
          <t>A Robust Computational Framework for Autism Spectrum Disorder Identification Using Optimized Image Processing and Hybrid Learning Models</t>
        </is>
      </c>
      <c r="O219" s="43" t="inlineStr">
        <is>
          <t>A Kanchana and Rashmitha Khilar</t>
        </is>
      </c>
      <c r="P219" s="43" t="inlineStr">
        <is>
          <t>10.1002/dneu.70028</t>
        </is>
      </c>
      <c r="Q219" s="41" t="inlineStr">
        <is>
          <t>Developmental Neurobiology</t>
        </is>
      </c>
      <c r="R219" s="43" t="inlineStr">
        <is>
          <t>article</t>
        </is>
      </c>
      <c r="S219" s="43" t="inlineStr">
        <is>
          <t>John Wiley and Sons Inc</t>
        </is>
      </c>
      <c r="T219" s="43" t="inlineStr">
        <is>
          <t>https://doi.org/10.1002/dneu.70028</t>
        </is>
      </c>
      <c r="U219" s="41" t="str"/>
      <c r="V219" s="43" t="inlineStr">
        <is>
          <t>The classification of autism spectrum disorder (ASD) has reached a new stage of development that includes the former machine learning (ML) designs and image analysis designs. The study introduces a new framework that uses discrete wavelet transformation with Gaussian filter kernel (DWT-GFK) to achieve the robust preprocessing of the image, including noise removal and preserving edges without affecting the quality of the image. The VGG16 deep learning model is used to extract features, elaborate visual patterns, and data features that are pertinent to the identification of ASD. The classification stage uses a family of Elevated Learning-based Boosting Network with Hybrid Learning with Neural Classifier Logic (ELBN–HLNCL) that is optimized with the help of Walrus Optimization Algorithm (WaOA) to derive optimal model settings. Experimental testing of the proposed methods using the autism image dataset (AID), ASD screening dataset, and ABIDE dataset has shown the superiority of the proposed methodology with 99.95% accuracy, 99.9% recall, 99.8% precision, and 99.85% F1-score. The results demonstrate strong competitive performance compared with existing ASD classification approaches across multiple datasets. The findings offer promising applications in early ASD detection, facilitating improved diagnostic tools and aiding healthcare professionals in accurate assessments.</t>
        </is>
      </c>
      <c r="W219" s="43" t="inlineStr">
        <is>
          <t>title_abstract_plus_targeted_primary_source_verification</t>
        </is>
      </c>
      <c r="X219" s="43" t="inlineStr">
        <is>
          <t>doi:10.1002/dneu.70028</t>
        </is>
      </c>
      <c r="Y219" s="43">
        <f>COUNTIF($A$2:$A$431,A219)</f>
        <v/>
      </c>
      <c r="Z219" s="41">
        <f>IF(D219="Provisional include",IFERROR(IF(INDEX('Texto_completo_192'!$K$2:$K$193,MATCH(A219,'Texto_completo_192'!$A$2:$A$193,0))=0,"",INDEX('Texto_completo_192'!$K$2:$K$193,MATCH(A219,'Texto_completo_192'!$A$2:$A$193,0))),""),IF(D219="Excluded",J219,""))</f>
        <v/>
      </c>
      <c r="AA219" s="43">
        <f>IF(D219="Provisional include",IFERROR(IF(INDEX('Texto_completo_192'!$L$2:$L$193,MATCH(A219,'Texto_completo_192'!$A$2:$A$193,0))=0,"",INDEX('Texto_completo_192'!$L$2:$L$193,MATCH(A219,'Texto_completo_192'!$A$2:$A$193,0))),""),"")</f>
        <v/>
      </c>
      <c r="AB219" s="99">
        <f>IF(D219="Provisional include",IFERROR(IF(INDEX('Texto_completo_192'!$M$2:$M$193,MATCH(A219,'Texto_completo_192'!$A$2:$A$193,0))=0,"",INDEX('Texto_completo_192'!$M$2:$M$193,MATCH(A219,'Texto_completo_192'!$A$2:$A$193,0))),""),"")</f>
        <v/>
      </c>
    </row>
    <row r="220" ht="34" customHeight="1">
      <c r="A220" s="98" t="n">
        <v>219</v>
      </c>
      <c r="B220" s="43" t="inlineStr">
        <is>
          <t>duplicate_within_export</t>
        </is>
      </c>
      <c r="C220" s="41" t="inlineStr">
        <is>
          <t>No agregar: duplicado interno</t>
        </is>
      </c>
      <c r="D220" s="43" t="inlineStr">
        <is>
          <t>Duplicate within update</t>
        </is>
      </c>
      <c r="E220" s="43" t="inlineStr">
        <is>
          <t>No</t>
        </is>
      </c>
      <c r="F220" s="43" t="inlineStr">
        <is>
          <t>Deduplication</t>
        </is>
      </c>
      <c r="G220" s="41">
        <f>IF(D220="Provisional include",IFERROR(INDEX('Texto_completo_192'!$H$2:$H$193,MATCH(A220,'Texto_completo_192'!$A$2:$A$193,0)),"Not recorded"),IF(D220="Report not retrieved","Not retrieved","Not applicable"))</f>
        <v/>
      </c>
      <c r="H220" s="41">
        <f>IF(D220="Provisional include",IFERROR(INDEX('Texto_completo_192'!$J$2:$J$193,MATCH(A220,'Texto_completo_192'!$A$2:$A$193,0)),"Pending adjudication"),IF(D220="Report not retrieved","Report not retrieved","Not applicable"))</f>
        <v/>
      </c>
      <c r="I220" s="41" t="str"/>
      <c r="J220" s="41" t="inlineStr">
        <is>
          <t>Mismo DOI o título que otro registro anterior de esta exportación.</t>
        </is>
      </c>
      <c r="K220" s="43" t="n">
        <v>179</v>
      </c>
      <c r="L220" s="43" t="n"/>
      <c r="M220" s="98" t="n">
        <v>2025</v>
      </c>
      <c r="N220" s="41" t="inlineStr">
        <is>
          <t>Free Water Corrected Diffusion Magnetic Resonance Imaging Reveals Microstructural Alterations in Corpus Callosum Subregions of Preschool Children With Autism</t>
        </is>
      </c>
      <c r="O220" s="43" t="inlineStr">
        <is>
          <t>Doudou Cao and Litong Ni and Qi Qi and Lan Zhou and Junyi Wang and Yijie Li and Wei Zhang and Jiayan Wei and Yixiu Luo and Yi Wang and Fan Zhang and Shijun Li</t>
        </is>
      </c>
      <c r="P220" s="43" t="inlineStr">
        <is>
          <t>10.1002/HBM.70435</t>
        </is>
      </c>
      <c r="Q220" s="41" t="inlineStr">
        <is>
          <t>Human Brain Mapping</t>
        </is>
      </c>
      <c r="R220" s="43" t="inlineStr">
        <is>
          <t>article</t>
        </is>
      </c>
      <c r="S220" s="43" t="inlineStr">
        <is>
          <t>John Wiley and Sons Inc</t>
        </is>
      </c>
      <c r="T220" s="43" t="inlineStr">
        <is>
          <t>https://doi.org/10.1002/HBM.70435</t>
        </is>
      </c>
      <c r="U220" s="41" t="str"/>
      <c r="V220" s="43" t="inlineStr">
        <is>
          <t>Autism spectrum disorder (ASD) is associated with white matter microstructural abnormalities, particularly in the corpus callosum (CC). This study employed free water corrected diffusion magnetic resonance imaging (fwc-dMRI) to investigate CC subregion-specific microstructural alterations in preschool children with ASD, which mitigates partial volume effects from extracellular free water. Sixty-one ASD children (6.03 ± 1.08 years) and 62 typically developing (TD) controls (6.49 ± 1.45 years) were enrolled in this study. In the ASD group, the symptom severity was assessed by the Autism Behavior Checklist (ABC). Fwc-dMRI technique, a bi-tensor tractography method, was used to investigate the white matter microstructure, which models free water and brain tissues through isotropic and anisotropic tensors to eliminate the partial volume effects caused by extracellular free water. The CC was segmented into seven subregions automatically according to its alignment to the cortex by a robust machine learning approach based on an anatomically curated white matter atlas. Fwc-dMRI-derived metrics were extracted for each CC subregion. Then we compared diffusion metrics between the two groups, and the correlation between the fractional anisotropy tissue (FAt) and the scores of the ABC scale was analyzed in ASD. Significant group differences were localized to CC6 (temporal lobe projections), showing reduced FAt (t = −3.251, p &lt; 0.01) and elevated radial diffusivity tissue (t = 3.632, p &lt; 0.01), and CC1 (orbital lobe projections), exhibiting decreased free water (t = −3.068, p &lt; 0.05). FAt in CC2–5 negatively correlated with ABC scores (r = −0.36 to −0.52, p &lt; 0.01), linking frontoparietal connectivity to the symptom severity of ASD. Fwc-dMRI identified distinct microstructural disruptions in CC subregions, implicating dysmyelination in temporal pathways (CC6) and abnormal axonal development in frontal projections (CC1). These findings highlight fwc-dMRI's potential for early ASD diagnosis and intervention monitoring.</t>
        </is>
      </c>
      <c r="W220" s="43" t="inlineStr">
        <is>
          <t>title_abstract_plus_targeted_primary_source_verification</t>
        </is>
      </c>
      <c r="X220" s="43" t="inlineStr">
        <is>
          <t>doi:10.1002/hbm.70435</t>
        </is>
      </c>
      <c r="Y220" s="43">
        <f>COUNTIF($A$2:$A$431,A220)</f>
        <v/>
      </c>
      <c r="Z220" s="41">
        <f>IF(D220="Provisional include",IFERROR(IF(INDEX('Texto_completo_192'!$K$2:$K$193,MATCH(A220,'Texto_completo_192'!$A$2:$A$193,0))=0,"",INDEX('Texto_completo_192'!$K$2:$K$193,MATCH(A220,'Texto_completo_192'!$A$2:$A$193,0))),""),IF(D220="Excluded",J220,""))</f>
        <v/>
      </c>
      <c r="AA220" s="43">
        <f>IF(D220="Provisional include",IFERROR(IF(INDEX('Texto_completo_192'!$L$2:$L$193,MATCH(A220,'Texto_completo_192'!$A$2:$A$193,0))=0,"",INDEX('Texto_completo_192'!$L$2:$L$193,MATCH(A220,'Texto_completo_192'!$A$2:$A$193,0))),""),"")</f>
        <v/>
      </c>
      <c r="AB220" s="99">
        <f>IF(D220="Provisional include",IFERROR(IF(INDEX('Texto_completo_192'!$M$2:$M$193,MATCH(A220,'Texto_completo_192'!$A$2:$A$193,0))=0,"",INDEX('Texto_completo_192'!$M$2:$M$193,MATCH(A220,'Texto_completo_192'!$A$2:$A$193,0))),""),"")</f>
        <v/>
      </c>
    </row>
    <row r="221" ht="34" customHeight="1">
      <c r="A221" s="98" t="n">
        <v>220</v>
      </c>
      <c r="B221" s="43" t="inlineStr">
        <is>
          <t>exclude_secondary_or_nonempirical_publication</t>
        </is>
      </c>
      <c r="C221" s="41" t="inlineStr">
        <is>
          <t>Excluir: publicación secundaria/no empírica</t>
        </is>
      </c>
      <c r="D221" s="43" t="inlineStr">
        <is>
          <t>Excluded</t>
        </is>
      </c>
      <c r="E221" s="43" t="inlineStr">
        <is>
          <t>No</t>
        </is>
      </c>
      <c r="F221" s="43" t="inlineStr">
        <is>
          <t>Title/abstract screening</t>
        </is>
      </c>
      <c r="G221" s="41">
        <f>IF(D221="Provisional include",IFERROR(INDEX('Texto_completo_192'!$H$2:$H$193,MATCH(A221,'Texto_completo_192'!$A$2:$A$193,0)),"Not recorded"),IF(D221="Report not retrieved","Not retrieved","Not applicable"))</f>
        <v/>
      </c>
      <c r="H221" s="41">
        <f>IF(D221="Provisional include",IFERROR(INDEX('Texto_completo_192'!$J$2:$J$193,MATCH(A221,'Texto_completo_192'!$A$2:$A$193,0)),"Pending adjudication"),IF(D221="Report not retrieved","Report not retrieved","Not applicable"))</f>
        <v/>
      </c>
      <c r="I221" s="41" t="str"/>
      <c r="J221" s="41" t="inlineStr">
        <is>
          <t>Revisión, metaanálisis, encuesta de literatura, protocolo, perspectiva, carta, editorial o capítulo de síntesis sin estudio primario elegible.</t>
        </is>
      </c>
      <c r="K221" s="43" t="n"/>
      <c r="L221" s="43" t="n"/>
      <c r="M221" s="98" t="n">
        <v>2026</v>
      </c>
      <c r="N221" s="41" t="inlineStr">
        <is>
          <t>Machine Learning Algorithms for Detection of Autism Spectrum Disorders in Early Childhood: A Scoping Review</t>
        </is>
      </c>
      <c r="O221" s="43" t="inlineStr">
        <is>
          <t>Xiaoling Gu and Jinghan Jia and Xinrui Zhang and Hongyue Wei and Yaowei Han and Ping Rong and Xin Cui and Huayu Tian</t>
        </is>
      </c>
      <c r="P221" s="43" t="inlineStr">
        <is>
          <t>10.1111/JCAP.70052</t>
        </is>
      </c>
      <c r="Q221" s="41" t="inlineStr">
        <is>
          <t>Journal of Child and Adolescent Psychiatric Nursing</t>
        </is>
      </c>
      <c r="R221" s="43" t="inlineStr">
        <is>
          <t>article</t>
        </is>
      </c>
      <c r="S221" s="43" t="inlineStr">
        <is>
          <t>John Wiley and Sons Inc</t>
        </is>
      </c>
      <c r="T221" s="43" t="inlineStr">
        <is>
          <t>https://doi.org/10.1111/JCAP.70052</t>
        </is>
      </c>
      <c r="U221" s="41" t="str"/>
      <c r="V221" s="43" t="inlineStr">
        <is>
          <t>Objective: This scoping review assesses machine learning (ML)-based prediction models for autism spectrum disorder (ASD) in early childhood, with the aim of providing a technical and conceptual foundation for improving early ASD detection. Methods: Relevant studies on ML-driven ASD prediction models were systematically retrieved from eight databases: PubMed, Embase, Web of Science Core Collection, Cochrane Library, China National Knowledge Infrastructure (CNKI), China Biomedical Database (CBM), Wanfang Data Knowledge Service Platform (WF), and VIP Chinese Science and Technology Journal Database. The scoping review methodology was strictly followed for data extraction and analysis. Results: A total of 16 studies focusing on the application of diverse machine learning algorithms for ASD identification and prediction were included. Among these, 4 studies (25%) employed multiple algorithms for predictive modeling. The most frequently utilized algorithms were tree-based methods (7 studies, 44%), neural networks (NNs) (7 studies, 44%), support vector machines (SVMs) (5 studies, 31%), and regularized logistic regression (3 studies, 19%). Twelve studies (75%) reported Area Under the Curve (AUC) values, all exceeding the 0.7 threshold. Notably, 7 studies (44%) achieved excellent predictive performance with AUC values surpassing 0.9. Conclusions: ML-based models hold substantial promise for the early identification of ASD, which is critical for improving patient outcomes. Future research should focus on standardizing ML model frameworks, refining theoretical underpinnings to enhance practical applicability, and promoting clinical implementation following rigorous validation. These efforts will further enhance the accuracy and utility of such predictive models.</t>
        </is>
      </c>
      <c r="W221" s="43" t="inlineStr">
        <is>
          <t>title_abstract_plus_targeted_primary_source_verification</t>
        </is>
      </c>
      <c r="X221" s="43" t="inlineStr">
        <is>
          <t>doi:10.1111/jcap.70052</t>
        </is>
      </c>
      <c r="Y221" s="43">
        <f>COUNTIF($A$2:$A$431,A221)</f>
        <v/>
      </c>
      <c r="Z221" s="41">
        <f>IF(D221="Provisional include",IFERROR(IF(INDEX('Texto_completo_192'!$K$2:$K$193,MATCH(A221,'Texto_completo_192'!$A$2:$A$193,0))=0,"",INDEX('Texto_completo_192'!$K$2:$K$193,MATCH(A221,'Texto_completo_192'!$A$2:$A$193,0))),""),IF(D221="Excluded",J221,""))</f>
        <v/>
      </c>
      <c r="AA221" s="43">
        <f>IF(D221="Provisional include",IFERROR(IF(INDEX('Texto_completo_192'!$L$2:$L$193,MATCH(A221,'Texto_completo_192'!$A$2:$A$193,0))=0,"",INDEX('Texto_completo_192'!$L$2:$L$193,MATCH(A221,'Texto_completo_192'!$A$2:$A$193,0))),""),"")</f>
        <v/>
      </c>
      <c r="AB221" s="99">
        <f>IF(D221="Provisional include",IFERROR(IF(INDEX('Texto_completo_192'!$M$2:$M$193,MATCH(A221,'Texto_completo_192'!$A$2:$A$193,0))=0,"",INDEX('Texto_completo_192'!$M$2:$M$193,MATCH(A221,'Texto_completo_192'!$A$2:$A$193,0))),""),"")</f>
        <v/>
      </c>
    </row>
    <row r="222" ht="34" customHeight="1">
      <c r="A222" s="98" t="n">
        <v>221</v>
      </c>
      <c r="B222" s="43" t="inlineStr">
        <is>
          <t>exclude_secondary_or_nonempirical_publication</t>
        </is>
      </c>
      <c r="C222" s="41" t="inlineStr">
        <is>
          <t>Excluir: publicación secundaria/no empírica</t>
        </is>
      </c>
      <c r="D222" s="43" t="inlineStr">
        <is>
          <t>Excluded</t>
        </is>
      </c>
      <c r="E222" s="43" t="inlineStr">
        <is>
          <t>No</t>
        </is>
      </c>
      <c r="F222" s="43" t="inlineStr">
        <is>
          <t>Title/abstract screening</t>
        </is>
      </c>
      <c r="G222" s="41">
        <f>IF(D222="Provisional include",IFERROR(INDEX('Texto_completo_192'!$H$2:$H$193,MATCH(A222,'Texto_completo_192'!$A$2:$A$193,0)),"Not recorded"),IF(D222="Report not retrieved","Not retrieved","Not applicable"))</f>
        <v/>
      </c>
      <c r="H222" s="41">
        <f>IF(D222="Provisional include",IFERROR(INDEX('Texto_completo_192'!$J$2:$J$193,MATCH(A222,'Texto_completo_192'!$A$2:$A$193,0)),"Pending adjudication"),IF(D222="Report not retrieved","Report not retrieved","Not applicable"))</f>
        <v/>
      </c>
      <c r="I222" s="41" t="str"/>
      <c r="J222" s="41" t="inlineStr">
        <is>
          <t>Revisión, metaanálisis, encuesta de literatura, protocolo, perspectiva, carta, editorial o capítulo de síntesis sin estudio primario elegible.</t>
        </is>
      </c>
      <c r="K222" s="43" t="n"/>
      <c r="L222" s="43" t="n"/>
      <c r="M222" s="98" t="n">
        <v>2026</v>
      </c>
      <c r="N222" s="41" t="inlineStr">
        <is>
          <t>Affective AI in Healthcare and Mental Health – AI-Driven Emotion Detection for Diagnosing Depression, Anxiety, and Autism Spectrum Disorders</t>
        </is>
      </c>
      <c r="O222" s="43" t="inlineStr">
        <is>
          <t>D Shivamma and S G Shaila and L Monish and Ramesh Chundi and S G Sumana</t>
        </is>
      </c>
      <c r="P222" s="43" t="inlineStr">
        <is>
          <t>10.1002/9781394422760.CH8</t>
        </is>
      </c>
      <c r="Q222" s="41" t="inlineStr">
        <is>
          <t>Coresource 4</t>
        </is>
      </c>
      <c r="R222" s="43" t="inlineStr">
        <is>
          <t>article</t>
        </is>
      </c>
      <c r="S222" s="43" t="inlineStr">
        <is>
          <t>Wiley</t>
        </is>
      </c>
      <c r="T222" s="43" t="inlineStr">
        <is>
          <t>https://doi.org/10.1002/9781394422760.CH8</t>
        </is>
      </c>
      <c r="U222" s="41" t="str"/>
      <c r="V222" s="43" t="inlineStr">
        <is>
          <t>Due to the high prevalence of Psychological or emotional disorders, it is important to develop new and effective management strategies that can work alongside conventional treatment. Affective Artificial Intelligence (Affective AI) has been identified as one of the new trends in the detection, interpretation, and response to human emotions. This has come in as a useful tool that can assist the mental health professionals in their work by presenting new ways of identifying and understanding the emotional behavioral patterns. This chapter reviews the application of affective AI in healthcare, particularly in mental health, with a focus on its use in diagnosing and monitoring depression, anxiety, and autism spectrum disorder through emotion detection. The Affective AI systems are able to detect the minor indicators which are usually missed in the normal evaluation. Some of the markers of emotional distress include facial micro-expressions, change in voice tone, eye movement, posture, and word choice. These signals, processed by AI models trained on large, diverse datasets, can help in detecting early signs of depression, anxiety. In the depression case, the participants may exhibit low affect, monotonous speech, slow movements, and negative sentiment in their language. These patterns are given to the AI systems for training and to recognize and interpret. Also, an anxiety can be presented by rapid speech, heightened physiological arousal, avoidance behaviors, or restlessness. Affective AI provides an open window to non-intrusive monitoring which may assist clinicians in tracking changes over time, evaluating treatment effectiveness, and timely interventions. Autism spectrum disorders are difficult to diagnose, especially in young children. The symptoms concerning the emotional recognition, social communication, and behavioral rigidity are delicate and can be quite inconsistent. Affective AI systems can be of great help in the early identification of ASD by examining how people react to emotional stimuli, how they interact in social situations, and how they express human emotions. The assessment of gaze patterns, facial engagement, and prosodic variation are some of the techniques that are being increasingly used to enhance early intervention and personalized therapy planning. Although Affective AI holds great promise, it also raises critical ethical issues. Problems of privacy, informed consent, data security, algorithmic bias, and cultural sensitivity should be taken into consideration to avoid the misuse. Emotions are very context-dependent and therefore, the AI-based interpretations should always be supported by human expertise and empathy. This chapter captures both the benefits and the challenges of incorporating Affective AI in mental health care. The use of emotion aware technologies in healthcare is a paradigm shift not only in the detection of mental health conditions but also in how to cope with emotional well-being. Thus, through the combination of computational accuracy with caring and empathetic touch, Affective AI can help in enhancing the accessibility, proactivity, and individuality of mental health care. With an interdisciplinary approach and ethical practice, Affective AI may be a crucial tool in determining the course of mental health care in the future.</t>
        </is>
      </c>
      <c r="W222" s="43" t="inlineStr">
        <is>
          <t>title_abstract_plus_targeted_primary_source_verification</t>
        </is>
      </c>
      <c r="X222" s="43" t="inlineStr">
        <is>
          <t>doi:10.1002/9781394422760.ch8</t>
        </is>
      </c>
      <c r="Y222" s="43">
        <f>COUNTIF($A$2:$A$431,A222)</f>
        <v/>
      </c>
      <c r="Z222" s="41">
        <f>IF(D222="Provisional include",IFERROR(IF(INDEX('Texto_completo_192'!$K$2:$K$193,MATCH(A222,'Texto_completo_192'!$A$2:$A$193,0))=0,"",INDEX('Texto_completo_192'!$K$2:$K$193,MATCH(A222,'Texto_completo_192'!$A$2:$A$193,0))),""),IF(D222="Excluded",J222,""))</f>
        <v/>
      </c>
      <c r="AA222" s="43">
        <f>IF(D222="Provisional include",IFERROR(IF(INDEX('Texto_completo_192'!$L$2:$L$193,MATCH(A222,'Texto_completo_192'!$A$2:$A$193,0))=0,"",INDEX('Texto_completo_192'!$L$2:$L$193,MATCH(A222,'Texto_completo_192'!$A$2:$A$193,0))),""),"")</f>
        <v/>
      </c>
      <c r="AB222" s="99">
        <f>IF(D222="Provisional include",IFERROR(IF(INDEX('Texto_completo_192'!$M$2:$M$193,MATCH(A222,'Texto_completo_192'!$A$2:$A$193,0))=0,"",INDEX('Texto_completo_192'!$M$2:$M$193,MATCH(A222,'Texto_completo_192'!$A$2:$A$193,0))),""),"")</f>
        <v/>
      </c>
    </row>
    <row r="223" ht="34" customHeight="1">
      <c r="A223" s="98" t="n">
        <v>222</v>
      </c>
      <c r="B223" s="43" t="inlineStr">
        <is>
          <t>include_after_title_abstract_screen</t>
        </is>
      </c>
      <c r="C223" s="41" t="inlineStr">
        <is>
          <t>Incluir provisionalmente</t>
        </is>
      </c>
      <c r="D223" s="43" t="inlineStr">
        <is>
          <t>Provisional include</t>
        </is>
      </c>
      <c r="E223" s="43" t="inlineStr">
        <is>
          <t>Sí</t>
        </is>
      </c>
      <c r="F223" s="43" t="inlineStr">
        <is>
          <t>Title/abstract screening</t>
        </is>
      </c>
      <c r="G223" s="41">
        <f>IF(D223="Provisional include",IFERROR(INDEX('Texto_completo_192'!$H$2:$H$193,MATCH(A223,'Texto_completo_192'!$A$2:$A$193,0)),"Not recorded"),IF(D223="Report not retrieved","Not retrieved","Not applicable"))</f>
        <v/>
      </c>
      <c r="H223" s="41">
        <f>IF(D223="Provisional include",IFERROR(INDEX('Texto_completo_192'!$J$2:$J$193,MATCH(A223,'Texto_completo_192'!$A$2:$A$193,0)),"Pending adjudication"),IF(D223="Report not retrieved","Report not retrieved","Not applicable"))</f>
        <v/>
      </c>
      <c r="I223" s="41" t="str"/>
      <c r="J223" s="41" t="inlineStr">
        <is>
          <t>Estudio primario o implementación/evaluación empírica de IA, aprendizaje automático o modelado computacional aplicado a ASD, riesgo, caracterización, apoyo o intervención.</t>
        </is>
      </c>
      <c r="K223" s="43" t="n"/>
      <c r="L223" s="43" t="n"/>
      <c r="M223" s="98" t="n">
        <v>2026</v>
      </c>
      <c r="N223" s="41" t="inlineStr">
        <is>
          <t>Adaptive network based fuzzy inference system efficientnet for autism spectrum disorder detection with optimization based pivotal region extraction</t>
        </is>
      </c>
      <c r="O223" s="43" t="inlineStr">
        <is>
          <t>Satish Muppidi and Kishore Bhamidipati and Grandhi Siva Sankar and Anupkumar M Bongale and Ramesh Babu P</t>
        </is>
      </c>
      <c r="P223" s="43" t="inlineStr">
        <is>
          <t>10.1016/j.pscychresns.2025.112109</t>
        </is>
      </c>
      <c r="Q223" s="41" t="inlineStr">
        <is>
          <t>Psychiatry Research - Neuroimaging</t>
        </is>
      </c>
      <c r="R223" s="43" t="inlineStr">
        <is>
          <t>article</t>
        </is>
      </c>
      <c r="S223" s="43" t="inlineStr">
        <is>
          <t>Elsevier Ireland Ltd</t>
        </is>
      </c>
      <c r="T223" s="43" t="inlineStr">
        <is>
          <t>https://doi.org/10.1016/j.pscychresns.2025.112109</t>
        </is>
      </c>
      <c r="U223" s="41" t="str"/>
      <c r="V223" s="43" t="inlineStr">
        <is>
          <t>Autism Spectrum Disorder (ASD) refers to abnormal neural activity that may increase the risk of premature brain development issues. Many traditional treatment methods are available for ASD, but they require continuous assessment and analysis of patient behavior. However, traditional models are time-consuming and often lead to unclear outcomes, significantly impacting patient's social lives and communication ability. Hence, a novel hybrid approach is developed, namely, Adaptive Network Based Fuzzy Inference System EfficientNet (ANFIS-EffNet), which combines the ability of Adaptive Network Based Fuzzy Inference (ANFIS) and EfficientNet by modifying their layers. At first, the input autism brain image is given to the pre-processing stage, performed using Anisotropic diffusion and Region of Interest (ROI) extraction. Next, functional connectivity-based pivotal region extraction is done by Adam War Strategy Optimization (AWSO), a combination of the Adam optimization algorithm and War Strategy Optimization (WSO) technique. Next, feature extraction is carried out by including Learned Invariant Feature Transform (LIFT) and statistical methods. At last, ANFIS-EffNet is employed to detect autism spectrum disorder. The ANFIS-EffNet model has achieved outstanding performance with an accuracy of 93.219 %, sensitivity of 93.670 % and specificity of 93.840 % respectively.</t>
        </is>
      </c>
      <c r="W223" s="43" t="inlineStr">
        <is>
          <t>title_abstract_plus_targeted_primary_source_verification</t>
        </is>
      </c>
      <c r="X223" s="43" t="inlineStr">
        <is>
          <t>doi:10.1016/j.pscychresns.2025.112109</t>
        </is>
      </c>
      <c r="Y223" s="43">
        <f>COUNTIF($A$2:$A$431,A223)</f>
        <v/>
      </c>
      <c r="Z223" s="41">
        <f>IF(D223="Provisional include",IFERROR(IF(INDEX('Texto_completo_192'!$K$2:$K$193,MATCH(A223,'Texto_completo_192'!$A$2:$A$193,0))=0,"",INDEX('Texto_completo_192'!$K$2:$K$193,MATCH(A223,'Texto_completo_192'!$A$2:$A$193,0))),""),IF(D223="Excluded",J223,""))</f>
        <v/>
      </c>
      <c r="AA223" s="43">
        <f>IF(D223="Provisional include",IFERROR(IF(INDEX('Texto_completo_192'!$L$2:$L$193,MATCH(A223,'Texto_completo_192'!$A$2:$A$193,0))=0,"",INDEX('Texto_completo_192'!$L$2:$L$193,MATCH(A223,'Texto_completo_192'!$A$2:$A$193,0))),""),"")</f>
        <v/>
      </c>
      <c r="AB223" s="99">
        <f>IF(D223="Provisional include",IFERROR(IF(INDEX('Texto_completo_192'!$M$2:$M$193,MATCH(A223,'Texto_completo_192'!$A$2:$A$193,0))=0,"",INDEX('Texto_completo_192'!$M$2:$M$193,MATCH(A223,'Texto_completo_192'!$A$2:$A$193,0))),""),"")</f>
        <v/>
      </c>
    </row>
    <row r="224" ht="34" customHeight="1">
      <c r="A224" s="98" t="n">
        <v>223</v>
      </c>
      <c r="B224" s="43" t="inlineStr">
        <is>
          <t>include_after_title_abstract_screen</t>
        </is>
      </c>
      <c r="C224" s="41" t="inlineStr">
        <is>
          <t>Incluir provisionalmente</t>
        </is>
      </c>
      <c r="D224" s="43" t="inlineStr">
        <is>
          <t>Provisional include</t>
        </is>
      </c>
      <c r="E224" s="43" t="inlineStr">
        <is>
          <t>Sí</t>
        </is>
      </c>
      <c r="F224" s="43" t="inlineStr">
        <is>
          <t>Title/abstract screening</t>
        </is>
      </c>
      <c r="G224" s="41">
        <f>IF(D224="Provisional include",IFERROR(INDEX('Texto_completo_192'!$H$2:$H$193,MATCH(A224,'Texto_completo_192'!$A$2:$A$193,0)),"Not recorded"),IF(D224="Report not retrieved","Not retrieved","Not applicable"))</f>
        <v/>
      </c>
      <c r="H224" s="41">
        <f>IF(D224="Provisional include",IFERROR(INDEX('Texto_completo_192'!$J$2:$J$193,MATCH(A224,'Texto_completo_192'!$A$2:$A$193,0)),"Pending adjudication"),IF(D224="Report not retrieved","Report not retrieved","Not applicable"))</f>
        <v/>
      </c>
      <c r="I224" s="41" t="str"/>
      <c r="J224" s="41" t="inlineStr">
        <is>
          <t>Estudio primario o implementación/evaluación empírica de IA, aprendizaje automático o modelado computacional aplicado a ASD, riesgo, caracterización, apoyo o intervención.</t>
        </is>
      </c>
      <c r="K224" s="43" t="n"/>
      <c r="L224" s="43" t="n"/>
      <c r="M224" s="98" t="n">
        <v>2026</v>
      </c>
      <c r="N224" s="41" t="inlineStr">
        <is>
          <t>Identification of Autism Through Fractal Analysis of EEG Signals and Bayesian Optimized Artificial Neural Network</t>
        </is>
      </c>
      <c r="O224" s="43" t="inlineStr">
        <is>
          <t>Anamika Ranaut and Padmavati Khandnor and Trilok Chand</t>
        </is>
      </c>
      <c r="P224" s="43" t="inlineStr">
        <is>
          <t>10.1002/IMA.70326</t>
        </is>
      </c>
      <c r="Q224" s="41" t="inlineStr">
        <is>
          <t>International Journal of Imaging Systems and Technology</t>
        </is>
      </c>
      <c r="R224" s="43" t="inlineStr">
        <is>
          <t>article</t>
        </is>
      </c>
      <c r="S224" s="43" t="inlineStr">
        <is>
          <t>John Wiley and Sons Inc</t>
        </is>
      </c>
      <c r="T224" s="43" t="inlineStr">
        <is>
          <t>https://doi.org/10.1002/IMA.70326</t>
        </is>
      </c>
      <c r="U224" s="41" t="str"/>
      <c r="V224" s="43" t="inlineStr">
        <is>
          <t>Autism Spectrum Disorder (ASD) is a neurological condition that affects the cerebrospinal nervous system, impairs motor function, and other developmental aspects. In this study, we proposed a novel approach that ensembled Fractal Dimension (FD) measures with a Bayesian Optimized Artificial Neural Network (BO-ANN) for the automated classification of multichannel Electroencephalography (EEG) signals into ASD (n = 29) and Typically Developing (TD) (n = 30) participants. We extracted five FD measures: Higuchi's Fractal Dimension (HFD), Correlation Dimension (CRD), Box-Counting Method (BCM), Katz's Fractal Dimension (KFD), and Petrosian's Fractal Dimension (PFD) from EEG signals. These features are assembled into an 80-dimensional vector (5 FDs × 16 channels) and demonstrate a statistically significant difference between TD and ASD controls (α &lt; 0.05). This feature set subsequently fed into six Machine Learning (ML) classifiers, an ANN model, and the proposed BO-ANN model for the identification process. Extreme Gradient Boosting (XGB) achieved an accuracy of 90.09%, while the baseline ANN obtained 91.44%. The proposed BO-ANN outperformed all models with a classification accuracy of 97.38%. Feature importance analysis with XGB further revealed the most influential channels and FD measures contributing to discrimination. Our study provides a robust framework for ASD identification using EEG signals and the proposed BO-ANN model, emphasizing the effectiveness of FD-based features. The proposed framework not only improves accuracy compared to the existing approaches but also enhances interpretability, making it a promising tool for practical applications in ASD identification.</t>
        </is>
      </c>
      <c r="W224" s="43" t="inlineStr">
        <is>
          <t>title_abstract_plus_targeted_primary_source_verification</t>
        </is>
      </c>
      <c r="X224" s="43" t="inlineStr">
        <is>
          <t>doi:10.1002/ima.70326</t>
        </is>
      </c>
      <c r="Y224" s="43">
        <f>COUNTIF($A$2:$A$431,A224)</f>
        <v/>
      </c>
      <c r="Z224" s="41">
        <f>IF(D224="Provisional include",IFERROR(IF(INDEX('Texto_completo_192'!$K$2:$K$193,MATCH(A224,'Texto_completo_192'!$A$2:$A$193,0))=0,"",INDEX('Texto_completo_192'!$K$2:$K$193,MATCH(A224,'Texto_completo_192'!$A$2:$A$193,0))),""),IF(D224="Excluded",J224,""))</f>
        <v/>
      </c>
      <c r="AA224" s="43">
        <f>IF(D224="Provisional include",IFERROR(IF(INDEX('Texto_completo_192'!$L$2:$L$193,MATCH(A224,'Texto_completo_192'!$A$2:$A$193,0))=0,"",INDEX('Texto_completo_192'!$L$2:$L$193,MATCH(A224,'Texto_completo_192'!$A$2:$A$193,0))),""),"")</f>
        <v/>
      </c>
      <c r="AB224" s="99">
        <f>IF(D224="Provisional include",IFERROR(IF(INDEX('Texto_completo_192'!$M$2:$M$193,MATCH(A224,'Texto_completo_192'!$A$2:$A$193,0))=0,"",INDEX('Texto_completo_192'!$M$2:$M$193,MATCH(A224,'Texto_completo_192'!$A$2:$A$193,0))),""),"")</f>
        <v/>
      </c>
    </row>
    <row r="225" ht="34" customHeight="1">
      <c r="A225" s="98" t="n">
        <v>224</v>
      </c>
      <c r="B225" s="43" t="inlineStr">
        <is>
          <t>exclude_secondary_or_nonempirical_publication</t>
        </is>
      </c>
      <c r="C225" s="41" t="inlineStr">
        <is>
          <t>Excluir: publicación secundaria/no empírica</t>
        </is>
      </c>
      <c r="D225" s="43" t="inlineStr">
        <is>
          <t>Excluded</t>
        </is>
      </c>
      <c r="E225" s="43" t="inlineStr">
        <is>
          <t>No</t>
        </is>
      </c>
      <c r="F225" s="43" t="inlineStr">
        <is>
          <t>Title/abstract screening</t>
        </is>
      </c>
      <c r="G225" s="41">
        <f>IF(D225="Provisional include",IFERROR(INDEX('Texto_completo_192'!$H$2:$H$193,MATCH(A225,'Texto_completo_192'!$A$2:$A$193,0)),"Not recorded"),IF(D225="Report not retrieved","Not retrieved","Not applicable"))</f>
        <v/>
      </c>
      <c r="H225" s="41">
        <f>IF(D225="Provisional include",IFERROR(INDEX('Texto_completo_192'!$J$2:$J$193,MATCH(A225,'Texto_completo_192'!$A$2:$A$193,0)),"Pending adjudication"),IF(D225="Report not retrieved","Report not retrieved","Not applicable"))</f>
        <v/>
      </c>
      <c r="I225" s="41" t="str"/>
      <c r="J225" s="41" t="inlineStr">
        <is>
          <t>Revisión, metaanálisis, encuesta de literatura, protocolo, perspectiva, carta, editorial o capítulo de síntesis sin estudio primario elegible.</t>
        </is>
      </c>
      <c r="K225" s="43" t="n"/>
      <c r="L225" s="43" t="n"/>
      <c r="M225" s="98" t="n">
        <v>2025</v>
      </c>
      <c r="N225" s="41" t="inlineStr">
        <is>
          <t>AI in action: Uncovering autism patterns through machine learning</t>
        </is>
      </c>
      <c r="O225" s="43" t="inlineStr">
        <is>
          <t>Gaurav Joshi and Divya Dhawal Bhandari and Nishant Goutam and Amrit Kaur and Neeraj Joshi</t>
        </is>
      </c>
      <c r="P225" s="43" t="inlineStr">
        <is>
          <t>10.1016/B978-0-443-41660-6.00010-7</t>
        </is>
      </c>
      <c r="Q225" s="41" t="inlineStr">
        <is>
          <t>Intelligent Systems for Neurocognition and Human-Robot-Computer Interaction</t>
        </is>
      </c>
      <c r="R225" s="43" t="inlineStr">
        <is>
          <t>article</t>
        </is>
      </c>
      <c r="S225" s="43" t="inlineStr">
        <is>
          <t>Elsevier</t>
        </is>
      </c>
      <c r="T225" s="43" t="inlineStr">
        <is>
          <t>https://www.sciencedirect.com/science/article/pii/B9780443416606000107</t>
        </is>
      </c>
      <c r="U225" s="41" t="str"/>
      <c r="V225" s="43" t="inlineStr">
        <is>
          <t>The neurological disorder autism spectrum disorder (ASD) creates difficulties with social interaction patterns, together with behavioral complications. Every individual with ASD shows distinct characteristics through repetitive actions alongside strong, concentrated interests. Timely recognition of autism symptoms leads to better and more effective treatment possibilities alongside enhanced long-term results. The prompt diagnosis of ASD provides essential opportunities to start appropriate treatments that lead to improved results. Artificial Intelligence (AI) and Machine Learning (ML) have gained significant interest through pattern recognition techniques that establish new potential screening approaches for ASD evaluation. This section demonstrates how AI ML techniques identify patterns that lead to ASD screening. This work investigates different technologies and information sources accompanied by assessment systems for this application. Through research evaluation, this chapter analyzes the benefits and hurdles of these techniques to establish prospective research directions for using AI and machine learning for ASD identification through pattern recognition methods.</t>
        </is>
      </c>
      <c r="W225" s="43" t="inlineStr">
        <is>
          <t>title_abstract_plus_targeted_primary_source_verification</t>
        </is>
      </c>
      <c r="X225" s="43" t="inlineStr">
        <is>
          <t>doi:10.1016/b978-0-443-41660-6.00010-7</t>
        </is>
      </c>
      <c r="Y225" s="43">
        <f>COUNTIF($A$2:$A$431,A225)</f>
        <v/>
      </c>
      <c r="Z225" s="41">
        <f>IF(D225="Provisional include",IFERROR(IF(INDEX('Texto_completo_192'!$K$2:$K$193,MATCH(A225,'Texto_completo_192'!$A$2:$A$193,0))=0,"",INDEX('Texto_completo_192'!$K$2:$K$193,MATCH(A225,'Texto_completo_192'!$A$2:$A$193,0))),""),IF(D225="Excluded",J225,""))</f>
        <v/>
      </c>
      <c r="AA225" s="43">
        <f>IF(D225="Provisional include",IFERROR(IF(INDEX('Texto_completo_192'!$L$2:$L$193,MATCH(A225,'Texto_completo_192'!$A$2:$A$193,0))=0,"",INDEX('Texto_completo_192'!$L$2:$L$193,MATCH(A225,'Texto_completo_192'!$A$2:$A$193,0))),""),"")</f>
        <v/>
      </c>
      <c r="AB225" s="99">
        <f>IF(D225="Provisional include",IFERROR(IF(INDEX('Texto_completo_192'!$M$2:$M$193,MATCH(A225,'Texto_completo_192'!$A$2:$A$193,0))=0,"",INDEX('Texto_completo_192'!$M$2:$M$193,MATCH(A225,'Texto_completo_192'!$A$2:$A$193,0))),""),"")</f>
        <v/>
      </c>
    </row>
    <row r="226" ht="34" customHeight="1">
      <c r="A226" s="98" t="n">
        <v>225</v>
      </c>
      <c r="B226" s="43" t="inlineStr">
        <is>
          <t>already_in_current_276</t>
        </is>
      </c>
      <c r="C226" s="41" t="inlineStr">
        <is>
          <t>No agregar: ya está en los 276</t>
        </is>
      </c>
      <c r="D226" s="43" t="inlineStr">
        <is>
          <t>Already in base 276</t>
        </is>
      </c>
      <c r="E226" s="43" t="inlineStr">
        <is>
          <t>No</t>
        </is>
      </c>
      <c r="F226" s="43" t="inlineStr">
        <is>
          <t>Deduplication against base corpus</t>
        </is>
      </c>
      <c r="G226" s="41">
        <f>IF(D226="Provisional include",IFERROR(INDEX('Texto_completo_192'!$H$2:$H$193,MATCH(A226,'Texto_completo_192'!$A$2:$A$193,0)),"Not recorded"),IF(D226="Report not retrieved","Not retrieved","Not applicable"))</f>
        <v/>
      </c>
      <c r="H226" s="41">
        <f>IF(D226="Provisional include",IFERROR(INDEX('Texto_completo_192'!$J$2:$J$193,MATCH(A226,'Texto_completo_192'!$A$2:$A$193,0)),"Pending adjudication"),IF(D226="Report not retrieved","Report not retrieved","Not applicable"))</f>
        <v/>
      </c>
      <c r="I226" s="41" t="str"/>
      <c r="J226" s="41" t="inlineStr">
        <is>
          <t>Coincidencia por DOI o título normalizado con el corpus analítico vigente de 276 estudios.</t>
        </is>
      </c>
      <c r="K226" s="43" t="n"/>
      <c r="L226" s="43" t="n">
        <v>299</v>
      </c>
      <c r="M226" s="98" t="n">
        <v>2025</v>
      </c>
      <c r="N226" s="41" t="inlineStr">
        <is>
          <t>Three-dimensional quantification of oxytocin neurons in the hypothalamic paraventricular nucleus reveals sex- and subregion-specific differences in two genetic mouse models of autism</t>
        </is>
      </c>
      <c r="O226" s="43" t="inlineStr">
        <is>
          <t>Aishwarya Patwardhan and Siyao Li and Jessica Chen and Katrina Y Choe</t>
        </is>
      </c>
      <c r="P226" s="43" t="inlineStr">
        <is>
          <t>10.1111/JNE.70092</t>
        </is>
      </c>
      <c r="Q226" s="41" t="inlineStr">
        <is>
          <t>Journal of Neuroendocrinology</t>
        </is>
      </c>
      <c r="R226" s="43" t="inlineStr">
        <is>
          <t>article</t>
        </is>
      </c>
      <c r="S226" s="43" t="inlineStr">
        <is>
          <t>John Wiley and Sons Inc</t>
        </is>
      </c>
      <c r="T226" s="43" t="inlineStr">
        <is>
          <t>https://doi.org/10.1111/JNE.70092</t>
        </is>
      </c>
      <c r="U226" s="41" t="str"/>
      <c r="V226" s="43" t="inlineStr">
        <is>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is>
      </c>
      <c r="W226" s="43" t="inlineStr">
        <is>
          <t>title_abstract_plus_targeted_primary_source_verification</t>
        </is>
      </c>
      <c r="X226" s="43" t="inlineStr">
        <is>
          <t>doi:10.1111/jne.70092</t>
        </is>
      </c>
      <c r="Y226" s="43">
        <f>COUNTIF($A$2:$A$431,A226)</f>
        <v/>
      </c>
      <c r="Z226" s="41">
        <f>IF(D226="Provisional include",IFERROR(IF(INDEX('Texto_completo_192'!$K$2:$K$193,MATCH(A226,'Texto_completo_192'!$A$2:$A$193,0))=0,"",INDEX('Texto_completo_192'!$K$2:$K$193,MATCH(A226,'Texto_completo_192'!$A$2:$A$193,0))),""),IF(D226="Excluded",J226,""))</f>
        <v/>
      </c>
      <c r="AA226" s="43">
        <f>IF(D226="Provisional include",IFERROR(IF(INDEX('Texto_completo_192'!$L$2:$L$193,MATCH(A226,'Texto_completo_192'!$A$2:$A$193,0))=0,"",INDEX('Texto_completo_192'!$L$2:$L$193,MATCH(A226,'Texto_completo_192'!$A$2:$A$193,0))),""),"")</f>
        <v/>
      </c>
      <c r="AB226" s="99">
        <f>IF(D226="Provisional include",IFERROR(IF(INDEX('Texto_completo_192'!$M$2:$M$193,MATCH(A226,'Texto_completo_192'!$A$2:$A$193,0))=0,"",INDEX('Texto_completo_192'!$M$2:$M$193,MATCH(A226,'Texto_completo_192'!$A$2:$A$193,0))),""),"")</f>
        <v/>
      </c>
    </row>
    <row r="227" ht="34" customHeight="1">
      <c r="A227" s="98" t="n">
        <v>226</v>
      </c>
      <c r="B227" s="43" t="inlineStr">
        <is>
          <t>exclude_out_of_scope_topic_or_population</t>
        </is>
      </c>
      <c r="C227" s="41" t="inlineStr">
        <is>
          <t>Excluir: tema/población fuera de alcance</t>
        </is>
      </c>
      <c r="D227" s="43" t="inlineStr">
        <is>
          <t>Excluded</t>
        </is>
      </c>
      <c r="E227" s="43" t="inlineStr">
        <is>
          <t>No</t>
        </is>
      </c>
      <c r="F227" s="43" t="inlineStr">
        <is>
          <t>Title/abstract screening</t>
        </is>
      </c>
      <c r="G227" s="41">
        <f>IF(D227="Provisional include",IFERROR(INDEX('Texto_completo_192'!$H$2:$H$193,MATCH(A227,'Texto_completo_192'!$A$2:$A$193,0)),"Not recorded"),IF(D227="Report not retrieved","Not retrieved","Not applicable"))</f>
        <v/>
      </c>
      <c r="H227" s="41">
        <f>IF(D227="Provisional include",IFERROR(INDEX('Texto_completo_192'!$J$2:$J$193,MATCH(A227,'Texto_completo_192'!$A$2:$A$193,0)),"Pending adjudication"),IF(D227="Report not retrieved","Report not retrieved","Not applicable"))</f>
        <v/>
      </c>
      <c r="I227" s="41" t="str"/>
      <c r="J227" s="41" t="inlineStr">
        <is>
          <t>No estudia ASD en el sentido del protocolo, usa otro significado de ASD o aborda otra población/resultado sin aplicación pertinente al proceso ASD.</t>
        </is>
      </c>
      <c r="K227" s="43" t="n"/>
      <c r="L227" s="43" t="n"/>
      <c r="M227" s="98" t="n">
        <v>2026</v>
      </c>
      <c r="N227" s="41" t="inlineStr">
        <is>
          <t>Affective Artificial Intelligence: Fundamentals, Challenges, and Applications</t>
        </is>
      </c>
      <c r="O227" s="43" t="inlineStr">
        <is>
          <t>N Thillaiarasu and G Revathy and T Saravanan and V Muthukumaran and S Balamurugan</t>
        </is>
      </c>
      <c r="P227" s="43" t="inlineStr">
        <is>
          <t>10.1002/9781394422760</t>
        </is>
      </c>
      <c r="Q227" s="41" t="inlineStr">
        <is>
          <t>Coresource 4</t>
        </is>
      </c>
      <c r="R227" s="43" t="inlineStr">
        <is>
          <t>article</t>
        </is>
      </c>
      <c r="S227" s="43" t="inlineStr">
        <is>
          <t>Wiley</t>
        </is>
      </c>
      <c r="T227" s="43" t="inlineStr">
        <is>
          <t>https://doi.org/10.1002/9781394422760</t>
        </is>
      </c>
      <c r="U227" s="41" t="str"/>
      <c r="V227" s="43" t="inlineStr">
        <is>
          <t>Bridge the final frontier between logic and empathy with this definitive guide to building AI systems that do not just process data, but truly comprehend, interpret, and anticipate human emotion. As the role of AI continues to grow in our everyday lives, there is an increasing need to address the fundamental connections between AI and humans. Innovators across a range of industries are exploring the principles, technological foundations, and practical applications of AI systems that can comprehend, interpret, and respond to human emotions. This book is an essential guide to one of the most transformative frontiers of AI, where machines utilize human emotion in communicative contexts to bridge the chasm between people and technology. It explores the cutting-edge field of AI systems that go beyond traditional AI, which operates on logic and predefined algorithms, to systems that are attuned to human emotions, interactions, and psychological states. The volume highlights the significance of human-like emotional intelligence in AI and its potential to create more natural, empathetic, and intuitive human-AI interactions by delving into the technological underpinnings of affective AI, including emotion recognition techniques such as facial expression analysis, speech emotion recognition, and physiological signal processing and discusses how these systems capture and interpret emotional cues from users, allowing AI to not only react to stimuli but anticipate human needs, feelings, and intentions. Through expert insights and real-world case studies, readers gain an in-depth understanding of how affective AI is poised to redefine the relationship between humans and machines. Readers will find the volume: Introduces the emergence of affective artificial intelligence; Discusses different applications of affective artificial intelligence in various industries; Presents state-of-the-art transfer learning analysis techniques. &lt;&gt; Audience AI and Machine Learning researchers, academics, and engineers working towards AI-driven emotion recognition, sentiment analysis, and affective computing applications.</t>
        </is>
      </c>
      <c r="W227" s="43" t="inlineStr">
        <is>
          <t>title_abstract_plus_targeted_primary_source_verification</t>
        </is>
      </c>
      <c r="X227" s="43" t="inlineStr">
        <is>
          <t>doi:10.1002/9781394422760</t>
        </is>
      </c>
      <c r="Y227" s="43">
        <f>COUNTIF($A$2:$A$431,A227)</f>
        <v/>
      </c>
      <c r="Z227" s="41">
        <f>IF(D227="Provisional include",IFERROR(IF(INDEX('Texto_completo_192'!$K$2:$K$193,MATCH(A227,'Texto_completo_192'!$A$2:$A$193,0))=0,"",INDEX('Texto_completo_192'!$K$2:$K$193,MATCH(A227,'Texto_completo_192'!$A$2:$A$193,0))),""),IF(D227="Excluded",J227,""))</f>
        <v/>
      </c>
      <c r="AA227" s="43">
        <f>IF(D227="Provisional include",IFERROR(IF(INDEX('Texto_completo_192'!$L$2:$L$193,MATCH(A227,'Texto_completo_192'!$A$2:$A$193,0))=0,"",INDEX('Texto_completo_192'!$L$2:$L$193,MATCH(A227,'Texto_completo_192'!$A$2:$A$193,0))),""),"")</f>
        <v/>
      </c>
      <c r="AB227" s="99">
        <f>IF(D227="Provisional include",IFERROR(IF(INDEX('Texto_completo_192'!$M$2:$M$193,MATCH(A227,'Texto_completo_192'!$A$2:$A$193,0))=0,"",INDEX('Texto_completo_192'!$M$2:$M$193,MATCH(A227,'Texto_completo_192'!$A$2:$A$193,0))),""),"")</f>
        <v/>
      </c>
    </row>
    <row r="228" ht="34" customHeight="1">
      <c r="A228" s="98" t="n">
        <v>227</v>
      </c>
      <c r="B228" s="43" t="inlineStr">
        <is>
          <t>exclude_no_qualifying_ai_application</t>
        </is>
      </c>
      <c r="C228" s="41" t="inlineStr">
        <is>
          <t>Excluir: sin aplicación de IA elegible</t>
        </is>
      </c>
      <c r="D228" s="43" t="inlineStr">
        <is>
          <t>Excluded</t>
        </is>
      </c>
      <c r="E228" s="43" t="inlineStr">
        <is>
          <t>No</t>
        </is>
      </c>
      <c r="F228" s="43" t="inlineStr">
        <is>
          <t>Title/abstract screening</t>
        </is>
      </c>
      <c r="G228" s="41">
        <f>IF(D228="Provisional include",IFERROR(INDEX('Texto_completo_192'!$H$2:$H$193,MATCH(A228,'Texto_completo_192'!$A$2:$A$193,0)),"Not recorded"),IF(D228="Report not retrieved","Not retrieved","Not applicable"))</f>
        <v/>
      </c>
      <c r="H228" s="41">
        <f>IF(D228="Provisional include",IFERROR(INDEX('Texto_completo_192'!$J$2:$J$193,MATCH(A228,'Texto_completo_192'!$A$2:$A$193,0)),"Pending adjudication"),IF(D228="Report not retrieved","Report not retrieved","Not applicable"))</f>
        <v/>
      </c>
      <c r="I228" s="41" t="str"/>
      <c r="J228" s="41" t="inlineStr">
        <is>
          <t>El trabajo no implementa ni evalúa una técnica de IA/ML como componente sustantivo del estudio de ASD.</t>
        </is>
      </c>
      <c r="K228" s="43" t="n"/>
      <c r="L228" s="43" t="n"/>
      <c r="M228" s="98" t="n">
        <v>2026</v>
      </c>
      <c r="N228" s="41" t="inlineStr">
        <is>
          <t>The impact of video-based intervention for improving attitudes towards autism in Chinese higher education: A pre-post study</t>
        </is>
      </c>
      <c r="O228" s="43" t="inlineStr">
        <is>
          <t>Yinghui Xia and Jonathan Vincent and Mengzhen Zhao and Peng Wang</t>
        </is>
      </c>
      <c r="P228" s="43" t="inlineStr">
        <is>
          <t>10.1016/j.reia.2025.202776</t>
        </is>
      </c>
      <c r="Q228" s="41" t="inlineStr">
        <is>
          <t>Research in Autism</t>
        </is>
      </c>
      <c r="R228" s="43" t="inlineStr">
        <is>
          <t>article</t>
        </is>
      </c>
      <c r="S228" s="43" t="inlineStr">
        <is>
          <t>Elsevier Ltd</t>
        </is>
      </c>
      <c r="T228" s="43" t="inlineStr">
        <is>
          <t>https://www.sciencedirect.com/science/article/pii/S3050656525002482</t>
        </is>
      </c>
      <c r="U228" s="41" t="str"/>
      <c r="V228" s="43" t="inlineStr">
        <is>
          <t>This study assessed whether a brief video-based intervention could improve attitudes toward autism among Chinese university students and staff. A total of 1158 participants—including undergraduates, graduate students, and staff—completed the 17-item Autism and Neurodiversity Attitudes Scale (ANAS) before and after watching a 6-minute autism-awareness video. Paired-sample t-tests assessed pre-post differences. Exploratory factor analysis (EFA) examined whether the intervention altered the underlying attitudinal structure. To predict individual responsiveness, four machine learning models were trained using pre-intervention responses and demographics; TabPFN achieved the highest accuracy (73.4 %). The study revealed significant positive changes in attitudes towards autism following the educational video intervention (t = -13.30, p &lt; 0.001, Cohen's d = 0.39). We identified three stable dimensions of autism perception: support for normalization, acceptance as natural variation, and empathy. SHapley Additive exPlanations analysis identified that pre-intervention responses to deficit-based items and pity-based attitudes are the strongest predictors of attitudinal change, while demographic variables had negligible influence. Higher baseline endorsement of normalization and pathologizing attitudes were associated with reduced responsiveness to the intervention, highlighting the role of entrenched beliefs in moderating intervention effectiveness. While a brief video intervention can enhance attitudes toward autism, its ability to transform deep-seated beliefs remains limited.</t>
        </is>
      </c>
      <c r="W228" s="43" t="inlineStr">
        <is>
          <t>title_abstract_plus_targeted_primary_source_verification</t>
        </is>
      </c>
      <c r="X228" s="43" t="inlineStr">
        <is>
          <t>doi:10.1016/j.reia.2025.202776</t>
        </is>
      </c>
      <c r="Y228" s="43">
        <f>COUNTIF($A$2:$A$431,A228)</f>
        <v/>
      </c>
      <c r="Z228" s="41">
        <f>IF(D228="Provisional include",IFERROR(IF(INDEX('Texto_completo_192'!$K$2:$K$193,MATCH(A228,'Texto_completo_192'!$A$2:$A$193,0))=0,"",INDEX('Texto_completo_192'!$K$2:$K$193,MATCH(A228,'Texto_completo_192'!$A$2:$A$193,0))),""),IF(D228="Excluded",J228,""))</f>
        <v/>
      </c>
      <c r="AA228" s="43">
        <f>IF(D228="Provisional include",IFERROR(IF(INDEX('Texto_completo_192'!$L$2:$L$193,MATCH(A228,'Texto_completo_192'!$A$2:$A$193,0))=0,"",INDEX('Texto_completo_192'!$L$2:$L$193,MATCH(A228,'Texto_completo_192'!$A$2:$A$193,0))),""),"")</f>
        <v/>
      </c>
      <c r="AB228" s="99">
        <f>IF(D228="Provisional include",IFERROR(IF(INDEX('Texto_completo_192'!$M$2:$M$193,MATCH(A228,'Texto_completo_192'!$A$2:$A$193,0))=0,"",INDEX('Texto_completo_192'!$M$2:$M$193,MATCH(A228,'Texto_completo_192'!$A$2:$A$193,0))),""),"")</f>
        <v/>
      </c>
    </row>
    <row r="229" ht="34" customHeight="1">
      <c r="A229" s="98" t="n">
        <v>228</v>
      </c>
      <c r="B229" s="43" t="inlineStr">
        <is>
          <t>include_after_title_abstract_screen</t>
        </is>
      </c>
      <c r="C229" s="41" t="inlineStr">
        <is>
          <t>Incluir provisionalmente</t>
        </is>
      </c>
      <c r="D229" s="43" t="inlineStr">
        <is>
          <t>Provisional include</t>
        </is>
      </c>
      <c r="E229" s="43" t="inlineStr">
        <is>
          <t>Sí</t>
        </is>
      </c>
      <c r="F229" s="43" t="inlineStr">
        <is>
          <t>Title/abstract screening</t>
        </is>
      </c>
      <c r="G229" s="41">
        <f>IF(D229="Provisional include",IFERROR(INDEX('Texto_completo_192'!$H$2:$H$193,MATCH(A229,'Texto_completo_192'!$A$2:$A$193,0)),"Not recorded"),IF(D229="Report not retrieved","Not retrieved","Not applicable"))</f>
        <v/>
      </c>
      <c r="H229" s="41">
        <f>IF(D229="Provisional include",IFERROR(INDEX('Texto_completo_192'!$J$2:$J$193,MATCH(A229,'Texto_completo_192'!$A$2:$A$193,0)),"Pending adjudication"),IF(D229="Report not retrieved","Report not retrieved","Not applicable"))</f>
        <v/>
      </c>
      <c r="I229" s="41" t="str"/>
      <c r="J229" s="41" t="inlineStr">
        <is>
          <t>Estudio primario o implementación/evaluación empírica de IA, aprendizaje automático o modelado computacional aplicado a ASD, riesgo, caracterización, apoyo o intervención.</t>
        </is>
      </c>
      <c r="K229" s="43" t="n"/>
      <c r="L229" s="43" t="n"/>
      <c r="M229" s="98" t="n">
        <v>2026</v>
      </c>
      <c r="N229" s="41" t="inlineStr">
        <is>
          <t>Unveiling Diagnostic Biomarkers in Autism: A Comparative Proteome Analysis of CNTNAP2 Knockout Mice and Human ASD Patients</t>
        </is>
      </c>
      <c r="O229" s="43" t="inlineStr">
        <is>
          <t>Andrew Kim and Ara Cho and Jiyeon Kim and Leandro Val Sayson and Hyun Ju Lee and Jae Hoon Cheong and Hee Jin Kim and Bung Nyun Kim and Eugene C Yi</t>
        </is>
      </c>
      <c r="P229" s="43" t="inlineStr">
        <is>
          <t>10.3390/biom16030340</t>
        </is>
      </c>
      <c r="Q229" s="41" t="inlineStr">
        <is>
          <t>Biomolecules</t>
        </is>
      </c>
      <c r="R229" s="43" t="inlineStr">
        <is>
          <t>article</t>
        </is>
      </c>
      <c r="S229" s="43" t="inlineStr">
        <is>
          <t>Multidisciplinary Digital Publishing Institute (MDPI)</t>
        </is>
      </c>
      <c r="T229" s="43" t="inlineStr">
        <is>
          <t>https://doi.org/10.3390/biom16030340</t>
        </is>
      </c>
      <c r="U229" s="41" t="str"/>
      <c r="V229" s="43" t="inlineStr">
        <is>
          <t>Autism Spectrum Disorder (ASD) is a biologically heterogeneous neurodevelopmental condition, presenting a major barrier to the identification of robust and translatable molecular biomarkers. Here, we employ a cross-species proteomic framework to identify conserved protein signatures associated with ASD. Quantitative proteomic profiling of brain and serum from CNTNAP2 knockout mice, integrated with serum proteomes from individuals with ASD, revealed 132 proteins consistently dysregulated across species. Functional pathway analyses implicated coordinated alterations in lipid metabolism, synaptic signaling, and immune regulation. To prioritize diagnostically informative candidates, we applied machine learning-based feature selection and identified a minimal panel of ten proteins (COL1A1, ITIH4, CLU, NID1, C5, MASP1, PON1, PLTP, HSPA5, and FETUB) that robustly discriminated ASD from control samples. Gene ontology and KEGG pathway analyses highlighted enrichment of immune regulatory pathways, synaptic transmission, oxidative stress responses, and lipid metabolic processes, consistent with emerging models linking neuroimmune dysregulation and metabolic imbalance to ASD pathophysiology. An XGBClassifier trained on this biomarker panel achieved strong performance in independent test sets (AUC = 0.75). Together, these findings establish cross-species proteomic integration combined with machine learning as a powerful strategy for uncovering conserved, biologically grounded biomarkers in ASD, providing a framework for future validation and translational development.</t>
        </is>
      </c>
      <c r="W229" s="43" t="inlineStr">
        <is>
          <t>title_abstract_plus_targeted_primary_source_verification</t>
        </is>
      </c>
      <c r="X229" s="43" t="inlineStr">
        <is>
          <t>doi:10.3390/biom16030340</t>
        </is>
      </c>
      <c r="Y229" s="43">
        <f>COUNTIF($A$2:$A$431,A229)</f>
        <v/>
      </c>
      <c r="Z229" s="41">
        <f>IF(D229="Provisional include",IFERROR(IF(INDEX('Texto_completo_192'!$K$2:$K$193,MATCH(A229,'Texto_completo_192'!$A$2:$A$193,0))=0,"",INDEX('Texto_completo_192'!$K$2:$K$193,MATCH(A229,'Texto_completo_192'!$A$2:$A$193,0))),""),IF(D229="Excluded",J229,""))</f>
        <v/>
      </c>
      <c r="AA229" s="43">
        <f>IF(D229="Provisional include",IFERROR(IF(INDEX('Texto_completo_192'!$L$2:$L$193,MATCH(A229,'Texto_completo_192'!$A$2:$A$193,0))=0,"",INDEX('Texto_completo_192'!$L$2:$L$193,MATCH(A229,'Texto_completo_192'!$A$2:$A$193,0))),""),"")</f>
        <v/>
      </c>
      <c r="AB229" s="99">
        <f>IF(D229="Provisional include",IFERROR(IF(INDEX('Texto_completo_192'!$M$2:$M$193,MATCH(A229,'Texto_completo_192'!$A$2:$A$193,0))=0,"",INDEX('Texto_completo_192'!$M$2:$M$193,MATCH(A229,'Texto_completo_192'!$A$2:$A$193,0))),""),"")</f>
        <v/>
      </c>
    </row>
    <row r="230" ht="34" customHeight="1">
      <c r="A230" s="98" t="n">
        <v>229</v>
      </c>
      <c r="B230" s="43" t="inlineStr">
        <is>
          <t>exclude_out_of_scope_topic_or_population</t>
        </is>
      </c>
      <c r="C230" s="41" t="inlineStr">
        <is>
          <t>Excluir: tema/población fuera de alcance</t>
        </is>
      </c>
      <c r="D230" s="43" t="inlineStr">
        <is>
          <t>Excluded</t>
        </is>
      </c>
      <c r="E230" s="43" t="inlineStr">
        <is>
          <t>No</t>
        </is>
      </c>
      <c r="F230" s="43" t="inlineStr">
        <is>
          <t>Title/abstract screening</t>
        </is>
      </c>
      <c r="G230" s="41">
        <f>IF(D230="Provisional include",IFERROR(INDEX('Texto_completo_192'!$H$2:$H$193,MATCH(A230,'Texto_completo_192'!$A$2:$A$193,0)),"Not recorded"),IF(D230="Report not retrieved","Not retrieved","Not applicable"))</f>
        <v/>
      </c>
      <c r="H230" s="41">
        <f>IF(D230="Provisional include",IFERROR(INDEX('Texto_completo_192'!$J$2:$J$193,MATCH(A230,'Texto_completo_192'!$A$2:$A$193,0)),"Pending adjudication"),IF(D230="Report not retrieved","Report not retrieved","Not applicable"))</f>
        <v/>
      </c>
      <c r="I230" s="41" t="str"/>
      <c r="J230" s="41" t="inlineStr">
        <is>
          <t>No estudia ASD en el sentido del protocolo, usa otro significado de ASD o aborda otra población/resultado sin aplicación pertinente al proceso ASD.</t>
        </is>
      </c>
      <c r="K230" s="43" t="n"/>
      <c r="L230" s="43" t="n"/>
      <c r="M230" s="98" t="n">
        <v>2026</v>
      </c>
      <c r="N230" s="41" t="inlineStr">
        <is>
          <t>Wearable Technologies for Digital Medicine: Advancement, Models, and Applications</t>
        </is>
      </c>
      <c r="O230" s="43" t="inlineStr">
        <is>
          <t>Sushruta Mishra and Subhashish Das and S Balamurugan</t>
        </is>
      </c>
      <c r="P230" s="43" t="inlineStr">
        <is>
          <t>10.1002/9781394271177</t>
        </is>
      </c>
      <c r="Q230" s="41" t="inlineStr">
        <is>
          <t>Wearable Technologies for Digital Medicine: Advancement, Models, and Applications</t>
        </is>
      </c>
      <c r="R230" s="43" t="inlineStr">
        <is>
          <t>article</t>
        </is>
      </c>
      <c r="S230" s="43" t="inlineStr">
        <is>
          <t>wiley</t>
        </is>
      </c>
      <c r="T230" s="43" t="inlineStr">
        <is>
          <t>https://doi.org/10.1002/9781394271177</t>
        </is>
      </c>
      <c r="U230" s="41" t="str"/>
      <c r="V230" s="43" t="inlineStr">
        <is>
          <t>Equip yourself with the multidisciplinary expertise to lead the digital medicine revolution with this comprehensive guide to the cutting edge intersection of wearable technology, data science, and clinical care. The rapid evolution of digital technology has transformed nearly every aspect of human life from communication and entertainment to healthcare and medicine. Among these advancements, smart wearables have emerged as a vital element of modern digital medicine, redefining how we monitor, diagnose, and manage health conditions. This book explores the dynamic intersection of wearable technology and medical science, providing an in-depth understanding of how these devices are revolutionizing healthcare delivery, patient monitoring, and disease management. By bridging engineering, data science, and clinical applications, it serves as a comprehensive resource for researchers, healthcare professionals, technology developers, and students interested in digital medicine.</t>
        </is>
      </c>
      <c r="W230" s="43" t="inlineStr">
        <is>
          <t>title_abstract_plus_targeted_primary_source_verification</t>
        </is>
      </c>
      <c r="X230" s="43" t="inlineStr">
        <is>
          <t>doi:10.1002/9781394271177</t>
        </is>
      </c>
      <c r="Y230" s="43">
        <f>COUNTIF($A$2:$A$431,A230)</f>
        <v/>
      </c>
      <c r="Z230" s="41">
        <f>IF(D230="Provisional include",IFERROR(IF(INDEX('Texto_completo_192'!$K$2:$K$193,MATCH(A230,'Texto_completo_192'!$A$2:$A$193,0))=0,"",INDEX('Texto_completo_192'!$K$2:$K$193,MATCH(A230,'Texto_completo_192'!$A$2:$A$193,0))),""),IF(D230="Excluded",J230,""))</f>
        <v/>
      </c>
      <c r="AA230" s="43">
        <f>IF(D230="Provisional include",IFERROR(IF(INDEX('Texto_completo_192'!$L$2:$L$193,MATCH(A230,'Texto_completo_192'!$A$2:$A$193,0))=0,"",INDEX('Texto_completo_192'!$L$2:$L$193,MATCH(A230,'Texto_completo_192'!$A$2:$A$193,0))),""),"")</f>
        <v/>
      </c>
      <c r="AB230" s="99">
        <f>IF(D230="Provisional include",IFERROR(IF(INDEX('Texto_completo_192'!$M$2:$M$193,MATCH(A230,'Texto_completo_192'!$A$2:$A$193,0))=0,"",INDEX('Texto_completo_192'!$M$2:$M$193,MATCH(A230,'Texto_completo_192'!$A$2:$A$193,0))),""),"")</f>
        <v/>
      </c>
    </row>
    <row r="231" ht="34" customHeight="1">
      <c r="A231" s="98" t="n">
        <v>230</v>
      </c>
      <c r="B231" s="43" t="inlineStr">
        <is>
          <t>include_after_title_abstract_screen</t>
        </is>
      </c>
      <c r="C231" s="41" t="inlineStr">
        <is>
          <t>Incluir provisionalmente</t>
        </is>
      </c>
      <c r="D231" s="43" t="inlineStr">
        <is>
          <t>Provisional include</t>
        </is>
      </c>
      <c r="E231" s="43" t="inlineStr">
        <is>
          <t>Sí</t>
        </is>
      </c>
      <c r="F231" s="43" t="inlineStr">
        <is>
          <t>Title/abstract screening</t>
        </is>
      </c>
      <c r="G231" s="41">
        <f>IF(D231="Provisional include",IFERROR(INDEX('Texto_completo_192'!$H$2:$H$193,MATCH(A231,'Texto_completo_192'!$A$2:$A$193,0)),"Not recorded"),IF(D231="Report not retrieved","Not retrieved","Not applicable"))</f>
        <v/>
      </c>
      <c r="H231" s="41">
        <f>IF(D231="Provisional include",IFERROR(INDEX('Texto_completo_192'!$J$2:$J$193,MATCH(A231,'Texto_completo_192'!$A$2:$A$193,0)),"Pending adjudication"),IF(D231="Report not retrieved","Report not retrieved","Not applicable"))</f>
        <v/>
      </c>
      <c r="I231" s="41" t="str"/>
      <c r="J231" s="41" t="inlineStr">
        <is>
          <t>Estudio primario o implementación/evaluación empírica de IA, aprendizaje automático o modelado computacional aplicado a ASD, riesgo, caracterización, apoyo o intervención.</t>
        </is>
      </c>
      <c r="K231" s="43" t="n"/>
      <c r="L231" s="43" t="n"/>
      <c r="M231" s="98" t="n">
        <v>2026</v>
      </c>
      <c r="N231" s="41" t="inlineStr">
        <is>
          <t>Quality of Autism Information Generated by Artificial Intelligence Tools: Implications for Paediatric Care</t>
        </is>
      </c>
      <c r="O231" s="43" t="inlineStr">
        <is>
          <t>Serife Balikci</t>
        </is>
      </c>
      <c r="P231" s="43" t="inlineStr">
        <is>
          <t>10.1111/JPC.70433</t>
        </is>
      </c>
      <c r="Q231" s="41" t="inlineStr">
        <is>
          <t>Journal of Paediatrics and Child Health</t>
        </is>
      </c>
      <c r="R231" s="43" t="inlineStr">
        <is>
          <t>article</t>
        </is>
      </c>
      <c r="S231" s="43" t="inlineStr">
        <is>
          <t>John Wiley and Sons Inc</t>
        </is>
      </c>
      <c r="T231" s="43" t="inlineStr">
        <is>
          <t>https://doi.org/10.1111/JPC.70433</t>
        </is>
      </c>
      <c r="U231" s="41" t="str"/>
      <c r="V231" s="43" t="inlineStr">
        <is>
          <t>Aim: Families increasingly turn to artificial intelligence (AI) tools for information about autism spectrum disorder (ASD), often during early childhood when concerns about development, diagnosis and intervention first emerge. From a paediatric perspective, these tools increasingly function as informal sources of health information alongside primary care and developmental services. This study aimed to evaluate the quality of autism-related information generated by widely used AI platforms. Methods: Using a descriptive research design, responses generated by six freely accessible AI platforms (ChatGPT, Gemini, Microsoft Copilot, Perplexity, Brave and Grok) were examined. Each platform was asked 15 autism questions with well-established scientific answers. Responses were evaluated across five dimensions relevant to paediatric health communication: accuracy, readability, language framing, actionability and reference quality. Results: Substantial variability was observed across AI platforms. Several tools produced generally accurate explanations of ASD; however, readability levels consistently exceeded recommended guidelines for paediatric health materials (i.e., the 6th–8th grade reading level). Most responses relied primarily on medicalized language rather than neurodiversity-affirming framing. Actionable guidance was limited, with only a minority of responses offering concrete next steps for families navigating early paediatric decision-making. Reference practices varied widely, with some platforms providing numerous credible sources and others offering few or none. Conclusions: Although AI tools can support parental understanding of ASD, differences in clarity, tone, usability and transparency may shape families' expectations prior to or during paediatric consultations. These findings highlight the need for thoughtful use of AI-generated autism information and suggest that families may benefit from guidance from paediatric professionals when interpreting AI-based responses.</t>
        </is>
      </c>
      <c r="W231" s="43" t="inlineStr">
        <is>
          <t>title_abstract_plus_targeted_primary_source_verification</t>
        </is>
      </c>
      <c r="X231" s="43" t="inlineStr">
        <is>
          <t>doi:10.1111/jpc.70433</t>
        </is>
      </c>
      <c r="Y231" s="43">
        <f>COUNTIF($A$2:$A$431,A231)</f>
        <v/>
      </c>
      <c r="Z231" s="41">
        <f>IF(D231="Provisional include",IFERROR(IF(INDEX('Texto_completo_192'!$K$2:$K$193,MATCH(A231,'Texto_completo_192'!$A$2:$A$193,0))=0,"",INDEX('Texto_completo_192'!$K$2:$K$193,MATCH(A231,'Texto_completo_192'!$A$2:$A$193,0))),""),IF(D231="Excluded",J231,""))</f>
        <v/>
      </c>
      <c r="AA231" s="43">
        <f>IF(D231="Provisional include",IFERROR(IF(INDEX('Texto_completo_192'!$L$2:$L$193,MATCH(A231,'Texto_completo_192'!$A$2:$A$193,0))=0,"",INDEX('Texto_completo_192'!$L$2:$L$193,MATCH(A231,'Texto_completo_192'!$A$2:$A$193,0))),""),"")</f>
        <v/>
      </c>
      <c r="AB231" s="99">
        <f>IF(D231="Provisional include",IFERROR(IF(INDEX('Texto_completo_192'!$M$2:$M$193,MATCH(A231,'Texto_completo_192'!$A$2:$A$193,0))=0,"",INDEX('Texto_completo_192'!$M$2:$M$193,MATCH(A231,'Texto_completo_192'!$A$2:$A$193,0))),""),"")</f>
        <v/>
      </c>
    </row>
    <row r="232" ht="34" customHeight="1">
      <c r="A232" s="98" t="n">
        <v>231</v>
      </c>
      <c r="B232" s="43" t="inlineStr">
        <is>
          <t>include_after_title_abstract_screen</t>
        </is>
      </c>
      <c r="C232" s="41" t="inlineStr">
        <is>
          <t>Incluir provisionalmente</t>
        </is>
      </c>
      <c r="D232" s="43" t="inlineStr">
        <is>
          <t>Provisional include</t>
        </is>
      </c>
      <c r="E232" s="43" t="inlineStr">
        <is>
          <t>Sí</t>
        </is>
      </c>
      <c r="F232" s="43" t="inlineStr">
        <is>
          <t>Title/abstract screening</t>
        </is>
      </c>
      <c r="G232" s="41">
        <f>IF(D232="Provisional include",IFERROR(INDEX('Texto_completo_192'!$H$2:$H$193,MATCH(A232,'Texto_completo_192'!$A$2:$A$193,0)),"Not recorded"),IF(D232="Report not retrieved","Not retrieved","Not applicable"))</f>
        <v/>
      </c>
      <c r="H232" s="41">
        <f>IF(D232="Provisional include",IFERROR(INDEX('Texto_completo_192'!$J$2:$J$193,MATCH(A232,'Texto_completo_192'!$A$2:$A$193,0)),"Pending adjudication"),IF(D232="Report not retrieved","Report not retrieved","Not applicable"))</f>
        <v/>
      </c>
      <c r="I232" s="41" t="str"/>
      <c r="J232" s="41" t="inlineStr">
        <is>
          <t>Estudio primario o implementación/evaluación empírica de IA, aprendizaje automático o modelado computacional aplicado a ASD, riesgo, caracterización, apoyo o intervención.</t>
        </is>
      </c>
      <c r="K232" s="43" t="n"/>
      <c r="L232" s="43" t="n"/>
      <c r="M232" s="98" t="n">
        <v>2025</v>
      </c>
      <c r="N232" s="41" t="inlineStr">
        <is>
          <t>Linguistic Explanations of Deep Models in Detecting Autism and Schizophrenia</t>
        </is>
      </c>
      <c r="O232" s="43" t="inlineStr">
        <is>
          <t>Aleksander Wawer and Małgorzata Krawczyk and Justyna Sarzyńska-Wawer and Bartosz Żuk</t>
        </is>
      </c>
      <c r="P232" s="43" t="inlineStr">
        <is>
          <t>10.1111/COIN.70158</t>
        </is>
      </c>
      <c r="Q232" s="41" t="inlineStr">
        <is>
          <t>Computational Intelligence</t>
        </is>
      </c>
      <c r="R232" s="43" t="inlineStr">
        <is>
          <t>article</t>
        </is>
      </c>
      <c r="S232" s="43" t="inlineStr">
        <is>
          <t>John Wiley and Sons Inc</t>
        </is>
      </c>
      <c r="T232" s="43" t="inlineStr">
        <is>
          <t>https://doi.org/10.1111/COIN.70158</t>
        </is>
      </c>
      <c r="U232" s="41" t="str"/>
      <c r="V232" s="43" t="inlineStr">
        <is>
          <t>Automated detection of mental conditions from text is increasingly important due to the rise of digital communication and limited access to clinicians, but the methods often suffer from insufficient explainability. In this study, we propose a novel framework to utilize linguistic dimensions to explain the attribution scores (Integrated Gradients) of tokens in a deep neural network (HerBERT) trained to detect autism and schizophrenia from textual data. In our approach, the scores are mapped to syntactic and psycholinguistic variables, which are then used to train explainable models. The feature importance derived from these models is thereby linked to linguistic dimensions, enhancing interpretability. Our results emphasize the role of syntactic clues, such as grammatical gender and case, in language processing. We also demonstrate that the deep model's attribution scores, when mapped to linguistic features, correlate with selected clinical tests. We propose that our framework can enhance the analysis and interpretation of deep neural networks used for detecting psychiatric disorders. Our approach advances explainable artificial intelligence in mental health by providing researchers with deeper insights into the linguistic cues driving deep neural model predictions.</t>
        </is>
      </c>
      <c r="W232" s="43" t="inlineStr">
        <is>
          <t>title_abstract_plus_targeted_primary_source_verification</t>
        </is>
      </c>
      <c r="X232" s="43" t="inlineStr">
        <is>
          <t>doi:10.1111/coin.70158</t>
        </is>
      </c>
      <c r="Y232" s="43">
        <f>COUNTIF($A$2:$A$431,A232)</f>
        <v/>
      </c>
      <c r="Z232" s="41">
        <f>IF(D232="Provisional include",IFERROR(IF(INDEX('Texto_completo_192'!$K$2:$K$193,MATCH(A232,'Texto_completo_192'!$A$2:$A$193,0))=0,"",INDEX('Texto_completo_192'!$K$2:$K$193,MATCH(A232,'Texto_completo_192'!$A$2:$A$193,0))),""),IF(D232="Excluded",J232,""))</f>
        <v/>
      </c>
      <c r="AA232" s="43">
        <f>IF(D232="Provisional include",IFERROR(IF(INDEX('Texto_completo_192'!$L$2:$L$193,MATCH(A232,'Texto_completo_192'!$A$2:$A$193,0))=0,"",INDEX('Texto_completo_192'!$L$2:$L$193,MATCH(A232,'Texto_completo_192'!$A$2:$A$193,0))),""),"")</f>
        <v/>
      </c>
      <c r="AB232" s="99">
        <f>IF(D232="Provisional include",IFERROR(IF(INDEX('Texto_completo_192'!$M$2:$M$193,MATCH(A232,'Texto_completo_192'!$A$2:$A$193,0))=0,"",INDEX('Texto_completo_192'!$M$2:$M$193,MATCH(A232,'Texto_completo_192'!$A$2:$A$193,0))),""),"")</f>
        <v/>
      </c>
    </row>
    <row r="233" ht="34" customHeight="1">
      <c r="A233" s="98" t="n">
        <v>232</v>
      </c>
      <c r="B233" s="43" t="inlineStr">
        <is>
          <t>exclude_integrity_notice_or_retracted</t>
        </is>
      </c>
      <c r="C233" s="41" t="inlineStr">
        <is>
          <t>Excluir por integridad/tipo de registro</t>
        </is>
      </c>
      <c r="D233" s="43" t="inlineStr">
        <is>
          <t>Excluded</t>
        </is>
      </c>
      <c r="E233" s="43" t="inlineStr">
        <is>
          <t>No</t>
        </is>
      </c>
      <c r="F233" s="43" t="inlineStr">
        <is>
          <t>Title/abstract screening and source verification</t>
        </is>
      </c>
      <c r="G233" s="41">
        <f>IF(D233="Provisional include",IFERROR(INDEX('Texto_completo_192'!$H$2:$H$193,MATCH(A233,'Texto_completo_192'!$A$2:$A$193,0)),"Not recorded"),IF(D233="Report not retrieved","Not retrieved","Not applicable"))</f>
        <v/>
      </c>
      <c r="H233" s="41">
        <f>IF(D233="Provisional include",IFERROR(INDEX('Texto_completo_192'!$J$2:$J$193,MATCH(A233,'Texto_completo_192'!$A$2:$A$193,0)),"Pending adjudication"),IF(D233="Report not retrieved","Report not retrieved","Not applicable"))</f>
        <v/>
      </c>
      <c r="I233" s="41" t="inlineStr">
        <is>
          <t>Retraction notice</t>
        </is>
      </c>
      <c r="J233" s="41" t="inlineStr">
        <is>
          <t>Aviso editorial, corrección, retirada, retractación o artículo retractado; no constituye un estudio nuevo incorporable.</t>
        </is>
      </c>
      <c r="K233" s="43" t="n"/>
      <c r="L233" s="43" t="n"/>
      <c r="M233" s="98" t="n">
        <v>2026</v>
      </c>
      <c r="N233" s="41" t="inlineStr">
        <is>
          <t>Retraction: Comparing automated and non-automated machine learning for autism spectrum disorders classification using facial images (ETRI Journal, (2022), 44, 4, (613-623), 10.4218/etrij.2021-0097)</t>
        </is>
      </c>
      <c r="O233" s="43" t="n"/>
      <c r="P233" s="43" t="inlineStr">
        <is>
          <t>10.4218/ETR2.70112</t>
        </is>
      </c>
      <c r="Q233" s="41" t="inlineStr">
        <is>
          <t>ETRI Journal</t>
        </is>
      </c>
      <c r="R233" s="43" t="inlineStr">
        <is>
          <t>article</t>
        </is>
      </c>
      <c r="S233" s="43" t="inlineStr">
        <is>
          <t>John Wiley and Sons Inc</t>
        </is>
      </c>
      <c r="T233" s="43" t="inlineStr">
        <is>
          <t>https://doi.org/10.4218/ETR2.70112</t>
        </is>
      </c>
      <c r="U233" s="41" t="str"/>
      <c r="V233" s="43" t="inlineStr">
        <is>
          <t>RETRACTION: B. R. G. Elshoky, E. M. G. Younis, A. A. Ali, and O. A. S. Ibrahim, “Comparing Automated and Non-Automated Machine Learning for Autism Spectrum Disorders Classification Using Facial Images,” ETRI Journal 44, no. 4 (2022): 613–623, https://doi.org/10.4218/etrij.2021-0097. The above article, published online on 23 March 2022 in Wiley Online Library (wileyonlinelibrary.com), has been retracted by agreement between the journal Editor-in-Chief, Sungwon Yi; and John Wiley &amp; Sons, Ltd. The retraction was agreed upon due to concerns regarding both the reliability of the study and significant privacy issues. The dataset used in the study contains images of children purported to have, or not have autism spectrum disorder (ASD), sourced from the internet without any documented clinical history or independent verification of an ASD diagnosis, raising concerns about the scientific validity of the dataset. In addition, the images of minors have been used and presented in the article without consent from the individuals or their parents/legal guardians. For these reasons, the article has been retracted and the corresponding images of children have been redacted. The corresponding author, Basma Ramdan Gamal Elshoky, agreed with the retraction decision; no confirmation was obtained by the remaining co-authors.</t>
        </is>
      </c>
      <c r="W233" s="43" t="inlineStr">
        <is>
          <t>title_abstract_plus_targeted_primary_source_verification</t>
        </is>
      </c>
      <c r="X233" s="43" t="inlineStr">
        <is>
          <t>doi:10.4218/etr2.70112</t>
        </is>
      </c>
      <c r="Y233" s="43">
        <f>COUNTIF($A$2:$A$431,A233)</f>
        <v/>
      </c>
      <c r="Z233" s="41">
        <f>IF(D233="Provisional include",IFERROR(IF(INDEX('Texto_completo_192'!$K$2:$K$193,MATCH(A233,'Texto_completo_192'!$A$2:$A$193,0))=0,"",INDEX('Texto_completo_192'!$K$2:$K$193,MATCH(A233,'Texto_completo_192'!$A$2:$A$193,0))),""),IF(D233="Excluded",J233,""))</f>
        <v/>
      </c>
      <c r="AA233" s="43">
        <f>IF(D233="Provisional include",IFERROR(IF(INDEX('Texto_completo_192'!$L$2:$L$193,MATCH(A233,'Texto_completo_192'!$A$2:$A$193,0))=0,"",INDEX('Texto_completo_192'!$L$2:$L$193,MATCH(A233,'Texto_completo_192'!$A$2:$A$193,0))),""),"")</f>
        <v/>
      </c>
      <c r="AB233" s="99">
        <f>IF(D233="Provisional include",IFERROR(IF(INDEX('Texto_completo_192'!$M$2:$M$193,MATCH(A233,'Texto_completo_192'!$A$2:$A$193,0))=0,"",INDEX('Texto_completo_192'!$M$2:$M$193,MATCH(A233,'Texto_completo_192'!$A$2:$A$193,0))),""),"")</f>
        <v/>
      </c>
    </row>
    <row r="234" ht="34" customHeight="1">
      <c r="A234" s="98" t="n">
        <v>233</v>
      </c>
      <c r="B234" s="43" t="inlineStr">
        <is>
          <t>include_after_title_abstract_screen</t>
        </is>
      </c>
      <c r="C234" s="41" t="inlineStr">
        <is>
          <t>Incluir provisionalmente</t>
        </is>
      </c>
      <c r="D234" s="43" t="inlineStr">
        <is>
          <t>Provisional include</t>
        </is>
      </c>
      <c r="E234" s="43" t="inlineStr">
        <is>
          <t>Sí</t>
        </is>
      </c>
      <c r="F234" s="43" t="inlineStr">
        <is>
          <t>Title/abstract screening</t>
        </is>
      </c>
      <c r="G234" s="41">
        <f>IF(D234="Provisional include",IFERROR(INDEX('Texto_completo_192'!$H$2:$H$193,MATCH(A234,'Texto_completo_192'!$A$2:$A$193,0)),"Not recorded"),IF(D234="Report not retrieved","Not retrieved","Not applicable"))</f>
        <v/>
      </c>
      <c r="H234" s="41">
        <f>IF(D234="Provisional include",IFERROR(INDEX('Texto_completo_192'!$J$2:$J$193,MATCH(A234,'Texto_completo_192'!$A$2:$A$193,0)),"Pending adjudication"),IF(D234="Report not retrieved","Report not retrieved","Not applicable"))</f>
        <v/>
      </c>
      <c r="I234" s="41" t="str"/>
      <c r="J234" s="41" t="inlineStr">
        <is>
          <t>Estudio primario o implementación/evaluación empírica de IA, aprendizaje automático o modelado computacional aplicado a ASD, riesgo, caracterización, apoyo o intervención.</t>
        </is>
      </c>
      <c r="K234" s="43" t="n"/>
      <c r="L234" s="43" t="n"/>
      <c r="M234" s="98" t="n">
        <v>2026</v>
      </c>
      <c r="N234" s="41" t="inlineStr">
        <is>
          <t>Autism Screening Based on Deep Learning Analysis of Eye Movement Trajectories</t>
        </is>
      </c>
      <c r="O234" s="43" t="inlineStr">
        <is>
          <t>Taizhe Tan and Zhanxi Guo and Jiahao Chen</t>
        </is>
      </c>
      <c r="P234" s="43" t="inlineStr">
        <is>
          <t>10.1049/CVI2.70078</t>
        </is>
      </c>
      <c r="Q234" s="41" t="inlineStr">
        <is>
          <t>IET Computer Vision</t>
        </is>
      </c>
      <c r="R234" s="43" t="inlineStr">
        <is>
          <t>article</t>
        </is>
      </c>
      <c r="S234" s="43" t="n"/>
      <c r="T234" s="43" t="inlineStr">
        <is>
          <t>https://ietresearch.onlinelibrary.wiley.com/doi/10.1049/cvi2.70078</t>
        </is>
      </c>
      <c r="U234" s="41" t="str"/>
      <c r="V234" s="43" t="inlineStr">
        <is>
          <t>&lt;p&gt;Traditional clinical diagnosis of autism spectrum disorder (ASD) relies heavily on subjective physician assessments, resulting in longer diagnostic cycles and low efficiency. Eye‐tracking technology offers a noninvasive approach to objectively record visual attention patterns, enabling the identification of autism‐specific visual behavioural features that serve as diagnostic indicators, showing unique advantages for autism diagnosis. This study proposes ET‐ASDNet, a deep learning framework based on ResNet18 with three specialised modules for analysing eye movement trajectories to assist in ASD screening. The framework incorporates dynamic trajectory perception, multi‐dimensional cross‐attention fusion and adaptive spatial feature integration to capture ASD‐specific visual patterns. Evaluation was conducted using stratified three‐fold cross‐validation on two public eye‐tracking datasets: the Eye‐tracking Scanpath Dataset, where ET‐ASDNet achieved 85.19% accuracy and 86.96% F1‐score, and the Saliency4ASD dataset, where it achieved 72.67% accuracy and 76.84% F1‐score. Results demonstrate that ET‐ASDNet can provide an objective tool for auxiliary ASD screening.&lt;/p&gt;</t>
        </is>
      </c>
      <c r="W234" s="43" t="inlineStr">
        <is>
          <t>title_abstract_plus_targeted_primary_source_verification</t>
        </is>
      </c>
      <c r="X234" s="43" t="inlineStr">
        <is>
          <t>doi:10.1049/cvi2.70078</t>
        </is>
      </c>
      <c r="Y234" s="43">
        <f>COUNTIF($A$2:$A$431,A234)</f>
        <v/>
      </c>
      <c r="Z234" s="41">
        <f>IF(D234="Provisional include",IFERROR(IF(INDEX('Texto_completo_192'!$K$2:$K$193,MATCH(A234,'Texto_completo_192'!$A$2:$A$193,0))=0,"",INDEX('Texto_completo_192'!$K$2:$K$193,MATCH(A234,'Texto_completo_192'!$A$2:$A$193,0))),""),IF(D234="Excluded",J234,""))</f>
        <v/>
      </c>
      <c r="AA234" s="43">
        <f>IF(D234="Provisional include",IFERROR(IF(INDEX('Texto_completo_192'!$L$2:$L$193,MATCH(A234,'Texto_completo_192'!$A$2:$A$193,0))=0,"",INDEX('Texto_completo_192'!$L$2:$L$193,MATCH(A234,'Texto_completo_192'!$A$2:$A$193,0))),""),"")</f>
        <v/>
      </c>
      <c r="AB234" s="99">
        <f>IF(D234="Provisional include",IFERROR(IF(INDEX('Texto_completo_192'!$M$2:$M$193,MATCH(A234,'Texto_completo_192'!$A$2:$A$193,0))=0,"",INDEX('Texto_completo_192'!$M$2:$M$193,MATCH(A234,'Texto_completo_192'!$A$2:$A$193,0))),""),"")</f>
        <v/>
      </c>
    </row>
    <row r="235" ht="34" customHeight="1">
      <c r="A235" s="98" t="n">
        <v>234</v>
      </c>
      <c r="B235" s="43" t="inlineStr">
        <is>
          <t>duplicate_within_export</t>
        </is>
      </c>
      <c r="C235" s="41" t="inlineStr">
        <is>
          <t>No agregar: duplicado interno</t>
        </is>
      </c>
      <c r="D235" s="43" t="inlineStr">
        <is>
          <t>Duplicate within update</t>
        </is>
      </c>
      <c r="E235" s="43" t="inlineStr">
        <is>
          <t>No</t>
        </is>
      </c>
      <c r="F235" s="43" t="inlineStr">
        <is>
          <t>Deduplication</t>
        </is>
      </c>
      <c r="G235" s="41">
        <f>IF(D235="Provisional include",IFERROR(INDEX('Texto_completo_192'!$H$2:$H$193,MATCH(A235,'Texto_completo_192'!$A$2:$A$193,0)),"Not recorded"),IF(D235="Report not retrieved","Not retrieved","Not applicable"))</f>
        <v/>
      </c>
      <c r="H235" s="41">
        <f>IF(D235="Provisional include",IFERROR(INDEX('Texto_completo_192'!$J$2:$J$193,MATCH(A235,'Texto_completo_192'!$A$2:$A$193,0)),"Pending adjudication"),IF(D235="Report not retrieved","Report not retrieved","Not applicable"))</f>
        <v/>
      </c>
      <c r="I235" s="41" t="str"/>
      <c r="J235" s="41" t="inlineStr">
        <is>
          <t>Mismo DOI o título que otro registro anterior de esta exportación.</t>
        </is>
      </c>
      <c r="K235" s="43" t="n">
        <v>215</v>
      </c>
      <c r="L235" s="43" t="n"/>
      <c r="M235" s="98" t="n">
        <v>2026</v>
      </c>
      <c r="N235" s="41" t="inlineStr">
        <is>
          <t>Integrated transcriptomic and clinical analysis of autism spectrum disorder reveals structured heterogeneity and links Methyl-CpG Binding Domain Protein 2 expression with symptom severity</t>
        </is>
      </c>
      <c r="O235" s="43" t="inlineStr">
        <is>
          <t>Wasana Yuwattana and Chayanit Poolcharoen and Thanit Saeliw and Marlieke Lisanne van Erp and Songphon Kanlayaprasit and Natchaya Vanwong and Valerie W Hu and Pon Trairatvorakul and Weerasak Chonchaiya and Kim Anh Lê Cao and Tewarit Sarachana</t>
        </is>
      </c>
      <c r="P235" s="43" t="inlineStr">
        <is>
          <t>10.1111/PCN.70065</t>
        </is>
      </c>
      <c r="Q235" s="41" t="inlineStr">
        <is>
          <t>Psychiatry and Clinical Neurosciences</t>
        </is>
      </c>
      <c r="R235" s="43" t="inlineStr">
        <is>
          <t>article</t>
        </is>
      </c>
      <c r="S235" s="43" t="inlineStr">
        <is>
          <t>John Wiley and Sons Inc</t>
        </is>
      </c>
      <c r="T235" s="43" t="inlineStr">
        <is>
          <t>https://doi.org/10.1111/PCN.70065</t>
        </is>
      </c>
      <c r="U235" s="41" t="str"/>
      <c r="V235" s="43" t="inlineStr">
        <is>
          <t>Aim: Autism spectrum disorder (ASD) remains underexplored in Southeast Asia, with limited characterization of its molecular underpinnings and clinical heterogeneity. This study investigated transcriptomic variation and its relationship to clinical diversity in Thai children with ASD using integrated molecular and phenotypic analyses. Method: Peripheral blood transcriptomic profiling was performed in 150 ASD and 70 typically developing (TD) children to identify differentially expressed transcripts (DETs), followed by pathway enrichment, unsupervised molecular clustering, and integrative multiomics modeling. Clinical data from 200 ASD and 110 TD participants were analyzed in parallel to evaluate screening performance and derive phenotype-based subgroups. Results: Differential expression analysis identified 1,407 DETs with significant enrichment of autism-associated genes. Pathway analysis consistently implicated dysregulation of protein-synthesis machinery. Unsupervised transcriptome-based clustering revealed three molecular subgroups characterized by translational, innate-immune, and interferon-associated signatures, which did not directly correspond to clinical severity, age, or cognitive level, indicating structured biological heterogeneity beyond symptom-based classification. Integration of transcriptomic and phenotypic data demonstrated moderate cross-domain correspondence. Among recurrent molecular signals, MBD2 showed consistent upregulation across subgroups and strong associations with social-interaction measures (r = 0.74). In parallel, clinical machine-learning models showed high within-cohort screening performance, while a refined 17-transcript panel achieved robust discriminative accuracy, supporting the complementary role of molecular features in ASD stratification. Conclusion: Transcriptomic stratification reveals biologically structured heterogeneity in ASD that is only partially reflected in clinical presentation, supporting a multilayered framework integrating molecular and phenotypic dimensions.</t>
        </is>
      </c>
      <c r="W235" s="43" t="inlineStr">
        <is>
          <t>title_abstract_plus_targeted_primary_source_verification</t>
        </is>
      </c>
      <c r="X235" s="43" t="inlineStr">
        <is>
          <t>doi:10.1111/pcn.70065</t>
        </is>
      </c>
      <c r="Y235" s="43">
        <f>COUNTIF($A$2:$A$431,A235)</f>
        <v/>
      </c>
      <c r="Z235" s="41">
        <f>IF(D235="Provisional include",IFERROR(IF(INDEX('Texto_completo_192'!$K$2:$K$193,MATCH(A235,'Texto_completo_192'!$A$2:$A$193,0))=0,"",INDEX('Texto_completo_192'!$K$2:$K$193,MATCH(A235,'Texto_completo_192'!$A$2:$A$193,0))),""),IF(D235="Excluded",J235,""))</f>
        <v/>
      </c>
      <c r="AA235" s="43">
        <f>IF(D235="Provisional include",IFERROR(IF(INDEX('Texto_completo_192'!$L$2:$L$193,MATCH(A235,'Texto_completo_192'!$A$2:$A$193,0))=0,"",INDEX('Texto_completo_192'!$L$2:$L$193,MATCH(A235,'Texto_completo_192'!$A$2:$A$193,0))),""),"")</f>
        <v/>
      </c>
      <c r="AB235" s="99">
        <f>IF(D235="Provisional include",IFERROR(IF(INDEX('Texto_completo_192'!$M$2:$M$193,MATCH(A235,'Texto_completo_192'!$A$2:$A$193,0))=0,"",INDEX('Texto_completo_192'!$M$2:$M$193,MATCH(A235,'Texto_completo_192'!$A$2:$A$193,0))),""),"")</f>
        <v/>
      </c>
    </row>
    <row r="236" ht="34" customHeight="1">
      <c r="A236" s="98" t="n">
        <v>235</v>
      </c>
      <c r="B236" s="43" t="inlineStr">
        <is>
          <t>include_after_title_abstract_screen</t>
        </is>
      </c>
      <c r="C236" s="41" t="inlineStr">
        <is>
          <t>Incluir provisionalmente</t>
        </is>
      </c>
      <c r="D236" s="43" t="inlineStr">
        <is>
          <t>Provisional include</t>
        </is>
      </c>
      <c r="E236" s="43" t="inlineStr">
        <is>
          <t>Sí</t>
        </is>
      </c>
      <c r="F236" s="43" t="inlineStr">
        <is>
          <t>Title/abstract screening</t>
        </is>
      </c>
      <c r="G236" s="41">
        <f>IF(D236="Provisional include",IFERROR(INDEX('Texto_completo_192'!$H$2:$H$193,MATCH(A236,'Texto_completo_192'!$A$2:$A$193,0)),"Not recorded"),IF(D236="Report not retrieved","Not retrieved","Not applicable"))</f>
        <v/>
      </c>
      <c r="H236" s="41">
        <f>IF(D236="Provisional include",IFERROR(INDEX('Texto_completo_192'!$J$2:$J$193,MATCH(A236,'Texto_completo_192'!$A$2:$A$193,0)),"Pending adjudication"),IF(D236="Report not retrieved","Report not retrieved","Not applicable"))</f>
        <v/>
      </c>
      <c r="I236" s="41" t="str"/>
      <c r="J236" s="41" t="inlineStr">
        <is>
          <t>Estudio primario o implementación/evaluación empírica de IA, aprendizaje automático o modelado computacional aplicado a ASD, riesgo, caracterización, apoyo o intervención.</t>
        </is>
      </c>
      <c r="K236" s="43" t="n"/>
      <c r="L236" s="43" t="n"/>
      <c r="M236" s="98" t="n">
        <v>2026</v>
      </c>
      <c r="N236" s="41" t="inlineStr">
        <is>
          <t>Automatic measurement of social gaze during naturalistic conversations in autism</t>
        </is>
      </c>
      <c r="O236" s="43" t="inlineStr">
        <is>
          <t>Lisa D Yankowitz and Mohan Kashyap Pargi and Ellis DeJardin and Casey J Zampella and Whitney Guthrie and Juhi Pandey and G Keith Bartley and Darren Chen and Denisa Q McDonald and Aashvi Manakiwala and Maya Khanna and Kelsey Keen and Gabriella Buboltz and Annie Yang and John D Herrington and Evangelos Sariyanidi and Robert T Schultz and Birkan Tunç</t>
        </is>
      </c>
      <c r="P236" s="43" t="inlineStr">
        <is>
          <t>10.1016/j.jpsychires.2026.05.015</t>
        </is>
      </c>
      <c r="Q236" s="41" t="inlineStr">
        <is>
          <t>Journal of Psychiatric Research</t>
        </is>
      </c>
      <c r="R236" s="43" t="inlineStr">
        <is>
          <t>article</t>
        </is>
      </c>
      <c r="S236" s="43" t="inlineStr">
        <is>
          <t>Elsevier Ltd</t>
        </is>
      </c>
      <c r="T236" s="43" t="inlineStr">
        <is>
          <t>https://doi.org/10.1016/j.jpsychires.2026.05.015</t>
        </is>
      </c>
      <c r="U236" s="41" t="str"/>
      <c r="V236" s="43" t="inlineStr">
        <is>
          <t>Standardized, granular measurement of social communication behaviors, such as social gaze during natural interactions, is needed for a range of psychiatric applications including diagnosis and detecting clinical change in conditions such as autism. Computational approaches show promise in automatically measuring social behaviors within natural settings. This study aims to automatically measure social gaze features from videos of dyadic conversations, characterize autism-related differences, and capture individual-level differences. 46 autistic Participants and 36 neurotypical Participants, aged 8-29 years, engaged in a brief video-recorded conversation with a research staff member (Partner). An automated social gaze detector was trained to detect whether each partner was looking at the other and achieved 89% cross-validated accuracy with human annotations. Comparing detailed automatic gaze measurements, autistic Participants spent less time looking at Partners and engaging in mutual gaze than neurotypical Participants did. They also initiated mutual gaze less frequently and had shorter mutual gaze episodes, but did not differ in mutual gaze counts. A social gaze summary score fusing individual variables correlated specifically with ADOS-2 Social Affect scores and not Restricted and Repetitive Behavior scores. A cross-validated multivariate classification model using gaze features was able to make individual-level diagnostic prediction (autism versus neurotypical) with 73% accuracy. This study provides a framework for automatically quantifying social gaze behaviors with high granularity and demonstrates its use in psychiatric research. This framework has a potential for enhancing measurement of social skills and tracking therapeutic progress in autism and other psychiatric conditions.</t>
        </is>
      </c>
      <c r="W236" s="43" t="inlineStr">
        <is>
          <t>title_abstract_plus_targeted_primary_source_verification</t>
        </is>
      </c>
      <c r="X236" s="43" t="inlineStr">
        <is>
          <t>doi:10.1016/j.jpsychires.2026.05.015</t>
        </is>
      </c>
      <c r="Y236" s="43">
        <f>COUNTIF($A$2:$A$431,A236)</f>
        <v/>
      </c>
      <c r="Z236" s="41">
        <f>IF(D236="Provisional include",IFERROR(IF(INDEX('Texto_completo_192'!$K$2:$K$193,MATCH(A236,'Texto_completo_192'!$A$2:$A$193,0))=0,"",INDEX('Texto_completo_192'!$K$2:$K$193,MATCH(A236,'Texto_completo_192'!$A$2:$A$193,0))),""),IF(D236="Excluded",J236,""))</f>
        <v/>
      </c>
      <c r="AA236" s="43">
        <f>IF(D236="Provisional include",IFERROR(IF(INDEX('Texto_completo_192'!$L$2:$L$193,MATCH(A236,'Texto_completo_192'!$A$2:$A$193,0))=0,"",INDEX('Texto_completo_192'!$L$2:$L$193,MATCH(A236,'Texto_completo_192'!$A$2:$A$193,0))),""),"")</f>
        <v/>
      </c>
      <c r="AB236" s="99">
        <f>IF(D236="Provisional include",IFERROR(IF(INDEX('Texto_completo_192'!$M$2:$M$193,MATCH(A236,'Texto_completo_192'!$A$2:$A$193,0))=0,"",INDEX('Texto_completo_192'!$M$2:$M$193,MATCH(A236,'Texto_completo_192'!$A$2:$A$193,0))),""),"")</f>
        <v/>
      </c>
    </row>
    <row r="237" ht="34" customHeight="1">
      <c r="A237" s="98" t="n">
        <v>236</v>
      </c>
      <c r="B237" s="43" t="inlineStr">
        <is>
          <t>include_after_title_abstract_screen</t>
        </is>
      </c>
      <c r="C237" s="41" t="inlineStr">
        <is>
          <t>Incluir provisionalmente</t>
        </is>
      </c>
      <c r="D237" s="43" t="inlineStr">
        <is>
          <t>Provisional include</t>
        </is>
      </c>
      <c r="E237" s="43" t="inlineStr">
        <is>
          <t>Sí</t>
        </is>
      </c>
      <c r="F237" s="43" t="inlineStr">
        <is>
          <t>Title/abstract screening</t>
        </is>
      </c>
      <c r="G237" s="41">
        <f>IF(D237="Provisional include",IFERROR(INDEX('Texto_completo_192'!$H$2:$H$193,MATCH(A237,'Texto_completo_192'!$A$2:$A$193,0)),"Not recorded"),IF(D237="Report not retrieved","Not retrieved","Not applicable"))</f>
        <v/>
      </c>
      <c r="H237" s="41">
        <f>IF(D237="Provisional include",IFERROR(INDEX('Texto_completo_192'!$J$2:$J$193,MATCH(A237,'Texto_completo_192'!$A$2:$A$193,0)),"Pending adjudication"),IF(D237="Report not retrieved","Report not retrieved","Not applicable"))</f>
        <v/>
      </c>
      <c r="I237" s="41" t="str"/>
      <c r="J237" s="41" t="inlineStr">
        <is>
          <t>Estudio primario o implementación/evaluación empírica de IA, aprendizaje automático o modelado computacional aplicado a ASD, riesgo, caracterización, apoyo o intervención.</t>
        </is>
      </c>
      <c r="K237" s="43" t="n"/>
      <c r="L237" s="43" t="n"/>
      <c r="M237" s="98" t="n">
        <v>2025</v>
      </c>
      <c r="N237" s="41" t="inlineStr">
        <is>
          <t>An image-based analytics framework for early autism detection using eye movements</t>
        </is>
      </c>
      <c r="O237" s="43" t="inlineStr">
        <is>
          <t>Roaa Soloh and Lara Abou Orm and Dana Dabdoub</t>
        </is>
      </c>
      <c r="P237" s="43" t="inlineStr">
        <is>
          <t>10.1016/j.health.2025.100439</t>
        </is>
      </c>
      <c r="Q237" s="41" t="inlineStr">
        <is>
          <t>Healthcare Analytics</t>
        </is>
      </c>
      <c r="R237" s="43" t="inlineStr">
        <is>
          <t>article</t>
        </is>
      </c>
      <c r="S237" s="43" t="inlineStr">
        <is>
          <t>Elsevier Inc.</t>
        </is>
      </c>
      <c r="T237" s="43" t="inlineStr">
        <is>
          <t>https://www.sciencedirect.com/science/article/pii/S2772442525000589</t>
        </is>
      </c>
      <c r="U237" s="41" t="str"/>
      <c r="V237" s="43" t="inlineStr">
        <is>
          <t>Autism Spectrum Disorder (ASD) is a complex neurodevelopmental condition whose early detection is crucial for improving social and cognitive outcomes. Current diagnostic tools are often costly, subjective, and inaccessible to many clinics. This work presents GazeScan, an image-based analytics framework that identifies ASD from eye-tracking behavior using only standard video input. The system non-invasively performs gaze estimation via a 16-point geometric calibration and transforms gaze trajectories into grayscale scanpath images. These images are classified using a lightweight convolutional neural network. GazeScan was evaluated on the Eye-Tracking Scan Path (ETSP) dataset with five-fold cross-validation, achieving 97.01% accuracy and an AUC of 0.98. The model's compact architecture enables real-time inference and mobile deployment without specialized hardware. The results obtained highlight the potential of accessible, AI-enabled digital screening tools to support early ASD detection and broader behavioral healthcare delivery.</t>
        </is>
      </c>
      <c r="W237" s="43" t="inlineStr">
        <is>
          <t>title_abstract_plus_targeted_primary_source_verification</t>
        </is>
      </c>
      <c r="X237" s="43" t="inlineStr">
        <is>
          <t>doi:10.1016/j.health.2025.100439</t>
        </is>
      </c>
      <c r="Y237" s="43">
        <f>COUNTIF($A$2:$A$431,A237)</f>
        <v/>
      </c>
      <c r="Z237" s="41">
        <f>IF(D237="Provisional include",IFERROR(IF(INDEX('Texto_completo_192'!$K$2:$K$193,MATCH(A237,'Texto_completo_192'!$A$2:$A$193,0))=0,"",INDEX('Texto_completo_192'!$K$2:$K$193,MATCH(A237,'Texto_completo_192'!$A$2:$A$193,0))),""),IF(D237="Excluded",J237,""))</f>
        <v/>
      </c>
      <c r="AA237" s="43">
        <f>IF(D237="Provisional include",IFERROR(IF(INDEX('Texto_completo_192'!$L$2:$L$193,MATCH(A237,'Texto_completo_192'!$A$2:$A$193,0))=0,"",INDEX('Texto_completo_192'!$L$2:$L$193,MATCH(A237,'Texto_completo_192'!$A$2:$A$193,0))),""),"")</f>
        <v/>
      </c>
      <c r="AB237" s="99">
        <f>IF(D237="Provisional include",IFERROR(IF(INDEX('Texto_completo_192'!$M$2:$M$193,MATCH(A237,'Texto_completo_192'!$A$2:$A$193,0))=0,"",INDEX('Texto_completo_192'!$M$2:$M$193,MATCH(A237,'Texto_completo_192'!$A$2:$A$193,0))),""),"")</f>
        <v/>
      </c>
    </row>
    <row r="238" ht="34" customHeight="1">
      <c r="A238" s="98" t="n">
        <v>237</v>
      </c>
      <c r="B238" s="43" t="inlineStr">
        <is>
          <t>include_after_title_abstract_screen</t>
        </is>
      </c>
      <c r="C238" s="41" t="inlineStr">
        <is>
          <t>Incluir provisionalmente</t>
        </is>
      </c>
      <c r="D238" s="43" t="inlineStr">
        <is>
          <t>Provisional include</t>
        </is>
      </c>
      <c r="E238" s="43" t="inlineStr">
        <is>
          <t>Sí</t>
        </is>
      </c>
      <c r="F238" s="43" t="inlineStr">
        <is>
          <t>Title/abstract screening</t>
        </is>
      </c>
      <c r="G238" s="41">
        <f>IF(D238="Provisional include",IFERROR(INDEX('Texto_completo_192'!$H$2:$H$193,MATCH(A238,'Texto_completo_192'!$A$2:$A$193,0)),"Not recorded"),IF(D238="Report not retrieved","Not retrieved","Not applicable"))</f>
        <v/>
      </c>
      <c r="H238" s="41">
        <f>IF(D238="Provisional include",IFERROR(INDEX('Texto_completo_192'!$J$2:$J$193,MATCH(A238,'Texto_completo_192'!$A$2:$A$193,0)),"Pending adjudication"),IF(D238="Report not retrieved","Report not retrieved","Not applicable"))</f>
        <v/>
      </c>
      <c r="I238" s="41" t="str"/>
      <c r="J238" s="41" t="inlineStr">
        <is>
          <t>Estudio primario o implementación/evaluación empírica de IA, aprendizaje automático o modelado computacional aplicado a ASD, riesgo, caracterización, apoyo o intervención.</t>
        </is>
      </c>
      <c r="K238" s="43" t="n"/>
      <c r="L238" s="43" t="n"/>
      <c r="M238" s="98" t="n">
        <v>2025</v>
      </c>
      <c r="N238" s="41" t="inlineStr">
        <is>
          <t>Late Fusion Model for Emotion Recognition from Facial Expressions and Biosignals in a Dataset of Children with Autism Spectrum Disorder</t>
        </is>
      </c>
      <c r="O238" s="43" t="inlineStr">
        <is>
          <t>Dominika Kiejdo and Monika Depka Prądzinska and Teresa Zawadzka</t>
        </is>
      </c>
      <c r="P238" s="43" t="inlineStr">
        <is>
          <t>10.3390/s25247485</t>
        </is>
      </c>
      <c r="Q238" s="41" t="inlineStr">
        <is>
          <t>Sensors</t>
        </is>
      </c>
      <c r="R238" s="43" t="inlineStr">
        <is>
          <t>article</t>
        </is>
      </c>
      <c r="S238" s="43" t="inlineStr">
        <is>
          <t>Multidisciplinary Digital Publishing Institute (MDPI)</t>
        </is>
      </c>
      <c r="T238" s="43" t="inlineStr">
        <is>
          <t>https://doi.org/10.3390/s25247485</t>
        </is>
      </c>
      <c r="U238" s="41" t="str"/>
      <c r="V238" s="43" t="inlineStr">
        <is>
          <t>Children with autism spectrum disorder (ASD) often display atypical emotional expressions and physiological responses, making emotion recognition challenging. This study proposes a multimodal recognition model employing a late fusion framework combining facial expression with physiological measures: electrodermal activity (EDA), temperature (TEMP), and heart rate (HR). Emotional states are annotated using two complementary schemes derived from a shared set of labels. Three annotators provide one categorical Ekman emotion for each timestamp. From these annotations, a majority-vote label identifies the dominant emotion, while a proportional distribution reflects the likelihood of each emotion based on the relative frequency of the annotators’ selections. Separate machine learning models are trained for each modality and for each annotation scheme, and their outputs are integrated through decision-level fusion. A distinct decision-level fusion model is constructed for each annotation scheme, ensuring that both the categorical and likelihood-based representations are optimally combined. The experiments on the EMBOA dataset, collected within the project “Affective loop in Socially Assistive Robotics as an intervention tool for children with autism”, show that the late fusion model achieves higher accuracy and robustness than unimodal baselines. The system attains an accuracy of 68% for categorical emotion classification and 78% under the likelihood-estimation scheme. The results obtained, although lower than those reported in other studies, suggest that further research into emotion recognition in autistic children using other fusions is warranted, even in the case of datasets with a significant number of missing values and low sample representation for certain emotions.</t>
        </is>
      </c>
      <c r="W238" s="43" t="inlineStr">
        <is>
          <t>title_abstract_plus_targeted_primary_source_verification</t>
        </is>
      </c>
      <c r="X238" s="43" t="inlineStr">
        <is>
          <t>doi:10.3390/s25247485</t>
        </is>
      </c>
      <c r="Y238" s="43">
        <f>COUNTIF($A$2:$A$431,A238)</f>
        <v/>
      </c>
      <c r="Z238" s="41">
        <f>IF(D238="Provisional include",IFERROR(IF(INDEX('Texto_completo_192'!$K$2:$K$193,MATCH(A238,'Texto_completo_192'!$A$2:$A$193,0))=0,"",INDEX('Texto_completo_192'!$K$2:$K$193,MATCH(A238,'Texto_completo_192'!$A$2:$A$193,0))),""),IF(D238="Excluded",J238,""))</f>
        <v/>
      </c>
      <c r="AA238" s="43">
        <f>IF(D238="Provisional include",IFERROR(IF(INDEX('Texto_completo_192'!$L$2:$L$193,MATCH(A238,'Texto_completo_192'!$A$2:$A$193,0))=0,"",INDEX('Texto_completo_192'!$L$2:$L$193,MATCH(A238,'Texto_completo_192'!$A$2:$A$193,0))),""),"")</f>
        <v/>
      </c>
      <c r="AB238" s="99">
        <f>IF(D238="Provisional include",IFERROR(IF(INDEX('Texto_completo_192'!$M$2:$M$193,MATCH(A238,'Texto_completo_192'!$A$2:$A$193,0))=0,"",INDEX('Texto_completo_192'!$M$2:$M$193,MATCH(A238,'Texto_completo_192'!$A$2:$A$193,0))),""),"")</f>
        <v/>
      </c>
    </row>
    <row r="239" ht="34" customHeight="1">
      <c r="A239" s="98" t="n">
        <v>238</v>
      </c>
      <c r="B239" s="43" t="inlineStr">
        <is>
          <t>exclude_secondary_or_nonempirical_publication</t>
        </is>
      </c>
      <c r="C239" s="41" t="inlineStr">
        <is>
          <t>Excluir: publicación secundaria/no empírica</t>
        </is>
      </c>
      <c r="D239" s="43" t="inlineStr">
        <is>
          <t>Excluded</t>
        </is>
      </c>
      <c r="E239" s="43" t="inlineStr">
        <is>
          <t>No</t>
        </is>
      </c>
      <c r="F239" s="43" t="inlineStr">
        <is>
          <t>Title/abstract screening</t>
        </is>
      </c>
      <c r="G239" s="41">
        <f>IF(D239="Provisional include",IFERROR(INDEX('Texto_completo_192'!$H$2:$H$193,MATCH(A239,'Texto_completo_192'!$A$2:$A$193,0)),"Not recorded"),IF(D239="Report not retrieved","Not retrieved","Not applicable"))</f>
        <v/>
      </c>
      <c r="H239" s="41">
        <f>IF(D239="Provisional include",IFERROR(INDEX('Texto_completo_192'!$J$2:$J$193,MATCH(A239,'Texto_completo_192'!$A$2:$A$193,0)),"Pending adjudication"),IF(D239="Report not retrieved","Report not retrieved","Not applicable"))</f>
        <v/>
      </c>
      <c r="I239" s="41" t="str"/>
      <c r="J239" s="41" t="inlineStr">
        <is>
          <t>Revisión, metaanálisis, encuesta de literatura, protocolo, perspectiva, carta, editorial o capítulo de síntesis sin estudio primario elegible.</t>
        </is>
      </c>
      <c r="K239" s="43" t="n"/>
      <c r="L239" s="43" t="n"/>
      <c r="M239" s="98" t="n">
        <v>2026</v>
      </c>
      <c r="N239" s="41" t="inlineStr">
        <is>
          <t>Use of Automation Technologies and Data Mining in Speech Recognition for Autism</t>
        </is>
      </c>
      <c r="O239" s="43" t="inlineStr">
        <is>
          <t>Rongjie Mao and Yuncheng Zhu</t>
        </is>
      </c>
      <c r="P239" s="43" t="inlineStr">
        <is>
          <t>10.1002/BRB3.71229</t>
        </is>
      </c>
      <c r="Q239" s="41" t="inlineStr">
        <is>
          <t>Brain and Behavior</t>
        </is>
      </c>
      <c r="R239" s="43" t="inlineStr">
        <is>
          <t>article</t>
        </is>
      </c>
      <c r="S239" s="43" t="inlineStr">
        <is>
          <t>John Wiley and Sons Ltd</t>
        </is>
      </c>
      <c r="T239" s="43" t="inlineStr">
        <is>
          <t>https://doi.org/10.1002/BRB3.71229</t>
        </is>
      </c>
      <c r="U239" s="41" t="str"/>
      <c r="V239" s="43" t="inlineStr">
        <is>
          <t>Introduction: Early identification of autism spectrum disorder (ASD) is critical for improving long-term outcomes, and speech offers a noninvasive source of clinically relevant biomarkers. However, manual speech analysis is time-consuming and difficult to scale. With advances in digital recording, signal processing, and artificial intelligence, researchers have increasingly deployed automated tools and data-mining methods to characterize speech and language in ASD. Methods: This structured narrative review summarizes methodological developments in speech-based ASD assessment from 1994 to 2025, spanning diverse tasks and recording settings and focusing on automated tools, data-mining methods, and their clinical translation. We first consider core automated toolchains, including LENA, Praat, HTK/FAVE, CMU Sphinx, Kaldi, AutoSALT, openSMILE/eGeMAPS, diarization systems, and foundation-model ASR systems (e.g., Whisper), as well as modern self-supervised encoders such as wav2vec 2.0 and TRILLsson. Their typical use cases, psychometric properties, and limitations are highlighted. We then chart the progression of data-mining and machine-learning approaches from early logistic regression and clustering, through regularized regression, SVMs, and tree ensembles, to CNN/LSTM sequence models and transformer-based text and speech models (e.g., BERT, LLMs). Results: Across these stages, automated indices of prosody, voice quality, linguistic content, and interactional behavior show moderate-to-high accuracy for ASD detection and meaningful associations with clinician-rated severity. Nonetheless, various problems persist: performance often degrades across languages, ages, tasks, and recording settings; evaluation and reporting remain heterogeneous; datasets are typically small and single-site; and privacy, fairness, interpretability, and computational efficiency pose persistent barriers to deployment, highlighting the need for target-context benchmarking and pre-specified evaluation/reporting. Conclusion: We outline three priority strategies to guide future work toward scalable, clinically credible ASD speech assessment and longitudinal monitoring: optimize and integrate existing toolchains, enable global yet privacy-preserving data sharing, and leverage cross-domain innovations in enhancement, label efficiency, and explainable, edge-ready AI.</t>
        </is>
      </c>
      <c r="W239" s="43" t="inlineStr">
        <is>
          <t>title_abstract_plus_targeted_primary_source_verification</t>
        </is>
      </c>
      <c r="X239" s="43" t="inlineStr">
        <is>
          <t>doi:10.1002/brb3.71229</t>
        </is>
      </c>
      <c r="Y239" s="43">
        <f>COUNTIF($A$2:$A$431,A239)</f>
        <v/>
      </c>
      <c r="Z239" s="41">
        <f>IF(D239="Provisional include",IFERROR(IF(INDEX('Texto_completo_192'!$K$2:$K$193,MATCH(A239,'Texto_completo_192'!$A$2:$A$193,0))=0,"",INDEX('Texto_completo_192'!$K$2:$K$193,MATCH(A239,'Texto_completo_192'!$A$2:$A$193,0))),""),IF(D239="Excluded",J239,""))</f>
        <v/>
      </c>
      <c r="AA239" s="43">
        <f>IF(D239="Provisional include",IFERROR(IF(INDEX('Texto_completo_192'!$L$2:$L$193,MATCH(A239,'Texto_completo_192'!$A$2:$A$193,0))=0,"",INDEX('Texto_completo_192'!$L$2:$L$193,MATCH(A239,'Texto_completo_192'!$A$2:$A$193,0))),""),"")</f>
        <v/>
      </c>
      <c r="AB239" s="99">
        <f>IF(D239="Provisional include",IFERROR(IF(INDEX('Texto_completo_192'!$M$2:$M$193,MATCH(A239,'Texto_completo_192'!$A$2:$A$193,0))=0,"",INDEX('Texto_completo_192'!$M$2:$M$193,MATCH(A239,'Texto_completo_192'!$A$2:$A$193,0))),""),"")</f>
        <v/>
      </c>
    </row>
    <row r="240" ht="34" customHeight="1">
      <c r="A240" s="98" t="n">
        <v>239</v>
      </c>
      <c r="B240" s="43" t="inlineStr">
        <is>
          <t>include_after_title_abstract_screen</t>
        </is>
      </c>
      <c r="C240" s="41" t="inlineStr">
        <is>
          <t>Incluir provisionalmente</t>
        </is>
      </c>
      <c r="D240" s="43" t="inlineStr">
        <is>
          <t>Provisional include</t>
        </is>
      </c>
      <c r="E240" s="43" t="inlineStr">
        <is>
          <t>Sí</t>
        </is>
      </c>
      <c r="F240" s="43" t="inlineStr">
        <is>
          <t>Title/abstract screening</t>
        </is>
      </c>
      <c r="G240" s="41">
        <f>IF(D240="Provisional include",IFERROR(INDEX('Texto_completo_192'!$H$2:$H$193,MATCH(A240,'Texto_completo_192'!$A$2:$A$193,0)),"Not recorded"),IF(D240="Report not retrieved","Not retrieved","Not applicable"))</f>
        <v/>
      </c>
      <c r="H240" s="41">
        <f>IF(D240="Provisional include",IFERROR(INDEX('Texto_completo_192'!$J$2:$J$193,MATCH(A240,'Texto_completo_192'!$A$2:$A$193,0)),"Pending adjudication"),IF(D240="Report not retrieved","Report not retrieved","Not applicable"))</f>
        <v/>
      </c>
      <c r="I240" s="41" t="str"/>
      <c r="J240" s="41" t="inlineStr">
        <is>
          <t>Estudio primario o implementación/evaluación empírica de IA, aprendizaje automático o modelado computacional aplicado a ASD, riesgo, caracterización, apoyo o intervención.</t>
        </is>
      </c>
      <c r="K240" s="43" t="n"/>
      <c r="L240" s="43" t="n"/>
      <c r="M240" s="98" t="n">
        <v>2025</v>
      </c>
      <c r="N240" s="41" t="inlineStr">
        <is>
          <t>Real-Time Classification for EEG Data in Children With ASD Using Deep Learning Techniques</t>
        </is>
      </c>
      <c r="O240" s="43" t="inlineStr">
        <is>
          <t>P L Lekshmylal and E Suresh Kumar and Ashalatha Radhakrishnan and G Shiny</t>
        </is>
      </c>
      <c r="P240" s="43" t="inlineStr">
        <is>
          <t>10.1002/DNEU.23009</t>
        </is>
      </c>
      <c r="Q240" s="41" t="inlineStr">
        <is>
          <t>Developmental Neurobiology</t>
        </is>
      </c>
      <c r="R240" s="43" t="inlineStr">
        <is>
          <t>article</t>
        </is>
      </c>
      <c r="S240" s="43" t="inlineStr">
        <is>
          <t>John Wiley and Sons Inc</t>
        </is>
      </c>
      <c r="T240" s="43" t="inlineStr">
        <is>
          <t>https://doi.org/10.1002/DNEU.23009</t>
        </is>
      </c>
      <c r="U240" s="41" t="str"/>
      <c r="V240" s="43" t="inlineStr">
        <is>
          <t>Autism spectrum disorder (ASD) presents unique challenges in diagnosis and treatment, necessitating innovative approaches to understanding its underlying neurophysiological mechanisms. Real-time classification of electroencephalography (EEG) data in children with ASD faces significant challenges due to variability in EEG signals caused by individual differences in brain activity, age, and behavioral states, complicating robust algorithm development. This study develops and validates a deep learning–based framework for real-time EEG classification in children with ASD, aiming to enhance diagnostic accuracy and enable timely interventions. The dataset includes EEG recordings from 60 children (30 with ASD and 30 typically developing), representing diverse age groups and behavioral profiles to improve generalizability. Pre-processing removes noise and artifacts through segmentation, short-time Fourier transform (STFT), and independent component analysis (ICA). Grid search optimization (GSO) enhances model performance by systematically searching hyperparameter combinations to find the optimal configuration. A hybrid convolutional neural network (CNN)–long short-term memory (LSTM) framework is proposed, combining convolutional layers for spatial feature extraction with LSTM layers for temporal sequence modeling. This hybrid model is the primary proposed solution for real-time EEG classification due to its ability to capture both spatial and temporal features critical for interpreting sequential EEG data in children with ASD. The model achieves an accuracy of 87.5%, a precision of 85.0%, a recall of 90.0%, and an F1 score of 87.5% implemented using MATLAB software. In comparison, ResNet, a baseline deep CNN model, achieves slightly higher accuracy (89.1%) but lacks temporal modeling capabilities essential for sequential EEG interpretation. Despite ResNet's marginally higher accuracy, the hybrid CNN–LSTM is favored as the final model for its superior temporal modeling, critical in EEG analysis. Future work may include real-time feedback mechanisms, mobile application development, and longitudinal data expansion.</t>
        </is>
      </c>
      <c r="W240" s="43" t="inlineStr">
        <is>
          <t>title_abstract_plus_targeted_primary_source_verification</t>
        </is>
      </c>
      <c r="X240" s="43" t="inlineStr">
        <is>
          <t>doi:10.1002/dneu.23009</t>
        </is>
      </c>
      <c r="Y240" s="43">
        <f>COUNTIF($A$2:$A$431,A240)</f>
        <v/>
      </c>
      <c r="Z240" s="41">
        <f>IF(D240="Provisional include",IFERROR(IF(INDEX('Texto_completo_192'!$K$2:$K$193,MATCH(A240,'Texto_completo_192'!$A$2:$A$193,0))=0,"",INDEX('Texto_completo_192'!$K$2:$K$193,MATCH(A240,'Texto_completo_192'!$A$2:$A$193,0))),""),IF(D240="Excluded",J240,""))</f>
        <v/>
      </c>
      <c r="AA240" s="43">
        <f>IF(D240="Provisional include",IFERROR(IF(INDEX('Texto_completo_192'!$L$2:$L$193,MATCH(A240,'Texto_completo_192'!$A$2:$A$193,0))=0,"",INDEX('Texto_completo_192'!$L$2:$L$193,MATCH(A240,'Texto_completo_192'!$A$2:$A$193,0))),""),"")</f>
        <v/>
      </c>
      <c r="AB240" s="99">
        <f>IF(D240="Provisional include",IFERROR(IF(INDEX('Texto_completo_192'!$M$2:$M$193,MATCH(A240,'Texto_completo_192'!$A$2:$A$193,0))=0,"",INDEX('Texto_completo_192'!$M$2:$M$193,MATCH(A240,'Texto_completo_192'!$A$2:$A$193,0))),""),"")</f>
        <v/>
      </c>
    </row>
    <row r="241" ht="34" customHeight="1">
      <c r="A241" s="98" t="n">
        <v>240</v>
      </c>
      <c r="B241" s="43" t="inlineStr">
        <is>
          <t>include_after_title_abstract_screen</t>
        </is>
      </c>
      <c r="C241" s="41" t="inlineStr">
        <is>
          <t>Incluir provisionalmente</t>
        </is>
      </c>
      <c r="D241" s="43" t="inlineStr">
        <is>
          <t>Provisional include</t>
        </is>
      </c>
      <c r="E241" s="43" t="inlineStr">
        <is>
          <t>Sí</t>
        </is>
      </c>
      <c r="F241" s="43" t="inlineStr">
        <is>
          <t>Title/abstract screening</t>
        </is>
      </c>
      <c r="G241" s="41">
        <f>IF(D241="Provisional include",IFERROR(INDEX('Texto_completo_192'!$H$2:$H$193,MATCH(A241,'Texto_completo_192'!$A$2:$A$193,0)),"Not recorded"),IF(D241="Report not retrieved","Not retrieved","Not applicable"))</f>
        <v/>
      </c>
      <c r="H241" s="41">
        <f>IF(D241="Provisional include",IFERROR(INDEX('Texto_completo_192'!$J$2:$J$193,MATCH(A241,'Texto_completo_192'!$A$2:$A$193,0)),"Pending adjudication"),IF(D241="Report not retrieved","Report not retrieved","Not applicable"))</f>
        <v/>
      </c>
      <c r="I241" s="41" t="str"/>
      <c r="J241" s="41" t="inlineStr">
        <is>
          <t>Estudio primario o implementación/evaluación empírica de IA, aprendizaje automático o modelado computacional aplicado a ASD, riesgo, caracterización, apoyo o intervención.</t>
        </is>
      </c>
      <c r="K241" s="43" t="n"/>
      <c r="L241" s="43" t="n"/>
      <c r="M241" s="98" t="n">
        <v>2026</v>
      </c>
      <c r="N241" s="41" t="inlineStr">
        <is>
          <t>Symptom-based classification of 16p11.2 copy number variations underlying the multidimensional autism spectrum disorder phenotype using machine learning methods</t>
        </is>
      </c>
      <c r="O241" s="43" t="inlineStr">
        <is>
          <t>Hilmi Bolat and Gül Ünsel-bolat and Edanur Bulut and Semiha Özgül and Duygu Selin Turan and Samet Çeli̇k and Özgür Ozan Koyuncu and Özgür Kirbiyik and Özge Özer Kaya and Yaşar Bekir Kutbay and Merve Saka Güvenç and Kadri Murat Erdoğan and S ̧ener Arikan and Tuba Sözen Türk and Altuğ Koç and Taha Reşid Özdemi̇r and Berk Özyilmaz and Gonca Özyurt and Burak Ordi̇n and Buket Kosova</t>
        </is>
      </c>
      <c r="P241" s="43" t="inlineStr">
        <is>
          <t>10.1016/j.reia.2026.202865</t>
        </is>
      </c>
      <c r="Q241" s="41" t="inlineStr">
        <is>
          <t>Research in Autism</t>
        </is>
      </c>
      <c r="R241" s="43" t="inlineStr">
        <is>
          <t>article</t>
        </is>
      </c>
      <c r="S241" s="43" t="inlineStr">
        <is>
          <t>Elsevier Ltd</t>
        </is>
      </c>
      <c r="T241" s="43" t="inlineStr">
        <is>
          <t>https://www.sciencedirect.com/science/article/pii/S3050656526000799</t>
        </is>
      </c>
      <c r="U241" s="41" t="str"/>
      <c r="V241" s="43" t="inlineStr">
        <is>
          <t>Purpose: Copy number variations (CNVs) in the 16p11.2 region are well-established contributors to neurodevelopmental disorders, yet phenotype variability across this locus remains insufficiently characterized. This study investigates clinical features and ASD-related symptoms among carriers of rare pathogenic and common CNVs, and evaluates symptom-level discriminability using machine learning (ML) methods. Methods: Genetic data from 7568 individuals were retrospectively screened, identifying 147 carriers of 16p11.2 CNVs. Detailed clinical assessments were completed for 50 participants. ASD-related symptoms were evaluated using a structured 25-item instrument. Group comparisons applied nonparametric statistics with effect sizes, confidence intervals, and FDR correction. ML analyses used PCA and k-means for feature selection, oversampling methods (SMOTE, Borderline-SMOTE, ADASYN), and five classifiers, evaluated through cross-validation. Results: Across pathogenic and common CNV groups, no significant differences were observed in social communication, restricted/repetitive behaviors, sensory symptoms, regression, or total autism scores (FDR-adjusted p &gt; 0.05). Aggression was more frequently endorsed in pathogenic CNV carriers (raw p = 0.030; FDR p = 0.098). BMI was higher in pathogenic CNVs, though nonsignificant after correction (raw p = 0.027; FDR p = 0.152). ML analyses identified three recurrent discriminative symptoms across multiple datasets: delayed response to name, unusual object play, and aggression. Dataset 3 (16 symptoms) provided the most balanced classification performance but, given the very small pathogenic CNV sample, results remain exploratory. Conclusion: Findings suggest that, while most autism-related symptoms do not differ between groups, aggression and increased BMI may represent preliminary phenotypic signals associated with pathogenic CNVs. Integrating clinical data from 147 CNV carriers further supports a potential widespread effect across the broader 16p11.2 locus rather than a single breakpoint-specific mechanism. However, all results should be interpreted cautiously due to limited sample size, and larger, systematically phenotyped cohorts are required to establish robust genotype–phenotype relationships.</t>
        </is>
      </c>
      <c r="W241" s="43" t="inlineStr">
        <is>
          <t>title_abstract_plus_targeted_primary_source_verification</t>
        </is>
      </c>
      <c r="X241" s="43" t="inlineStr">
        <is>
          <t>doi:10.1016/j.reia.2026.202865</t>
        </is>
      </c>
      <c r="Y241" s="43">
        <f>COUNTIF($A$2:$A$431,A241)</f>
        <v/>
      </c>
      <c r="Z241" s="41">
        <f>IF(D241="Provisional include",IFERROR(IF(INDEX('Texto_completo_192'!$K$2:$K$193,MATCH(A241,'Texto_completo_192'!$A$2:$A$193,0))=0,"",INDEX('Texto_completo_192'!$K$2:$K$193,MATCH(A241,'Texto_completo_192'!$A$2:$A$193,0))),""),IF(D241="Excluded",J241,""))</f>
        <v/>
      </c>
      <c r="AA241" s="43">
        <f>IF(D241="Provisional include",IFERROR(IF(INDEX('Texto_completo_192'!$L$2:$L$193,MATCH(A241,'Texto_completo_192'!$A$2:$A$193,0))=0,"",INDEX('Texto_completo_192'!$L$2:$L$193,MATCH(A241,'Texto_completo_192'!$A$2:$A$193,0))),""),"")</f>
        <v/>
      </c>
      <c r="AB241" s="99">
        <f>IF(D241="Provisional include",IFERROR(IF(INDEX('Texto_completo_192'!$M$2:$M$193,MATCH(A241,'Texto_completo_192'!$A$2:$A$193,0))=0,"",INDEX('Texto_completo_192'!$M$2:$M$193,MATCH(A241,'Texto_completo_192'!$A$2:$A$193,0))),""),"")</f>
        <v/>
      </c>
    </row>
    <row r="242" ht="34" customHeight="1">
      <c r="A242" s="98" t="n">
        <v>241</v>
      </c>
      <c r="B242" s="43" t="inlineStr">
        <is>
          <t>duplicate_within_export</t>
        </is>
      </c>
      <c r="C242" s="41" t="inlineStr">
        <is>
          <t>No agregar: duplicado interno</t>
        </is>
      </c>
      <c r="D242" s="43" t="inlineStr">
        <is>
          <t>Duplicate within update</t>
        </is>
      </c>
      <c r="E242" s="43" t="inlineStr">
        <is>
          <t>No</t>
        </is>
      </c>
      <c r="F242" s="43" t="inlineStr">
        <is>
          <t>Deduplication</t>
        </is>
      </c>
      <c r="G242" s="41">
        <f>IF(D242="Provisional include",IFERROR(INDEX('Texto_completo_192'!$H$2:$H$193,MATCH(A242,'Texto_completo_192'!$A$2:$A$193,0)),"Not recorded"),IF(D242="Report not retrieved","Not retrieved","Not applicable"))</f>
        <v/>
      </c>
      <c r="H242" s="41">
        <f>IF(D242="Provisional include",IFERROR(INDEX('Texto_completo_192'!$J$2:$J$193,MATCH(A242,'Texto_completo_192'!$A$2:$A$193,0)),"Pending adjudication"),IF(D242="Report not retrieved","Report not retrieved","Not applicable"))</f>
        <v/>
      </c>
      <c r="I242" s="41" t="str"/>
      <c r="J242" s="41" t="inlineStr">
        <is>
          <t>Mismo DOI o título que otro registro anterior de esta exportación.</t>
        </is>
      </c>
      <c r="K242" s="43" t="n">
        <v>198</v>
      </c>
      <c r="L242" s="43" t="n"/>
      <c r="M242" s="98" t="n">
        <v>2026</v>
      </c>
      <c r="N242" s="41" t="inlineStr">
        <is>
          <t>A Multimodal AI Framework for Early Autism Identification Using CbRNN–Ensemble Modelling and Advanced NCIAPPF-Based Temporal Encoding</t>
        </is>
      </c>
      <c r="O242" s="43" t="inlineStr">
        <is>
          <t>Indhu Bonthala and Sravanthi Chadubudhi and Sreeja Linga and Shaik Khasim Saheb</t>
        </is>
      </c>
      <c r="P242" s="43" t="inlineStr">
        <is>
          <t>10.1002/JDN.70117</t>
        </is>
      </c>
      <c r="Q242" s="41" t="inlineStr">
        <is>
          <t>International Journal of Developmental Neuroscience</t>
        </is>
      </c>
      <c r="R242" s="43" t="inlineStr">
        <is>
          <t>article</t>
        </is>
      </c>
      <c r="S242" s="43" t="inlineStr">
        <is>
          <t>John Wiley and Sons Inc</t>
        </is>
      </c>
      <c r="T242" s="43" t="inlineStr">
        <is>
          <t>https://doi.org/10.1002/JDN.70117</t>
        </is>
      </c>
      <c r="U242" s="41" t="str"/>
      <c r="V242" s="43" t="inlineStr">
        <is>
          <t>To improve child developmental results and enable prompt interventions, early identification of autism spectrum disorder (ASD) is crucial. Conventional diagnostic instruments, while clinically standardized, remain constrained by subjectivity, limited scalability and dependence on expert evaluation. This study introduces AutiScan, an AI-driven framework that integrates a Convolution-based Recurrent Neural Network Ensemble Model (CbRNN-EM) with the neural context-integrated adaptive reprocessing and pattern filtering (NCIAPPF) technique for capturing temporal dynamics of neural encoding. The proposed system analyses multimodal data including facial expressions, eye-gaze patterns, speech prosody and behavioural cues to extract spatial, emotional and sequential features relevant to early ASD markers. NCIAPPF enhances preprocessing by adaptively filtering noise, normalizing multimodal signals and preserving fine-grained temporal dependencies essential for robust pattern recognition. The fused representations are classified using an ensemble layer, achieving superior accuracy compared with traditional deep learning and machine learning prototypes. The results of the experiments show that AutiScan offers a dependable, scalable and comprehensible early ASD screening tool, underscoring the opportunity for practical clinical and educational implementation.</t>
        </is>
      </c>
      <c r="W242" s="43" t="inlineStr">
        <is>
          <t>title_abstract_plus_targeted_primary_source_verification</t>
        </is>
      </c>
      <c r="X242" s="43" t="inlineStr">
        <is>
          <t>doi:10.1002/jdn.70117</t>
        </is>
      </c>
      <c r="Y242" s="43">
        <f>COUNTIF($A$2:$A$431,A242)</f>
        <v/>
      </c>
      <c r="Z242" s="41">
        <f>IF(D242="Provisional include",IFERROR(IF(INDEX('Texto_completo_192'!$K$2:$K$193,MATCH(A242,'Texto_completo_192'!$A$2:$A$193,0))=0,"",INDEX('Texto_completo_192'!$K$2:$K$193,MATCH(A242,'Texto_completo_192'!$A$2:$A$193,0))),""),IF(D242="Excluded",J242,""))</f>
        <v/>
      </c>
      <c r="AA242" s="43">
        <f>IF(D242="Provisional include",IFERROR(IF(INDEX('Texto_completo_192'!$L$2:$L$193,MATCH(A242,'Texto_completo_192'!$A$2:$A$193,0))=0,"",INDEX('Texto_completo_192'!$L$2:$L$193,MATCH(A242,'Texto_completo_192'!$A$2:$A$193,0))),""),"")</f>
        <v/>
      </c>
      <c r="AB242" s="99">
        <f>IF(D242="Provisional include",IFERROR(IF(INDEX('Texto_completo_192'!$M$2:$M$193,MATCH(A242,'Texto_completo_192'!$A$2:$A$193,0))=0,"",INDEX('Texto_completo_192'!$M$2:$M$193,MATCH(A242,'Texto_completo_192'!$A$2:$A$193,0))),""),"")</f>
        <v/>
      </c>
    </row>
    <row r="243" ht="34" customHeight="1">
      <c r="A243" s="98" t="n">
        <v>242</v>
      </c>
      <c r="B243" s="43" t="inlineStr">
        <is>
          <t>include_after_title_abstract_screen</t>
        </is>
      </c>
      <c r="C243" s="41" t="inlineStr">
        <is>
          <t>Incluir provisionalmente</t>
        </is>
      </c>
      <c r="D243" s="43" t="inlineStr">
        <is>
          <t>Provisional include</t>
        </is>
      </c>
      <c r="E243" s="43" t="inlineStr">
        <is>
          <t>Sí</t>
        </is>
      </c>
      <c r="F243" s="43" t="inlineStr">
        <is>
          <t>Title/abstract screening</t>
        </is>
      </c>
      <c r="G243" s="41">
        <f>IF(D243="Provisional include",IFERROR(INDEX('Texto_completo_192'!$H$2:$H$193,MATCH(A243,'Texto_completo_192'!$A$2:$A$193,0)),"Not recorded"),IF(D243="Report not retrieved","Not retrieved","Not applicable"))</f>
        <v/>
      </c>
      <c r="H243" s="41">
        <f>IF(D243="Provisional include",IFERROR(INDEX('Texto_completo_192'!$J$2:$J$193,MATCH(A243,'Texto_completo_192'!$A$2:$A$193,0)),"Pending adjudication"),IF(D243="Report not retrieved","Report not retrieved","Not applicable"))</f>
        <v/>
      </c>
      <c r="I243" s="41" t="str"/>
      <c r="J243" s="41" t="inlineStr">
        <is>
          <t>Estudio primario o implementación/evaluación empírica de IA, aprendizaje automático o modelado computacional aplicado a ASD, riesgo, caracterización, apoyo o intervención.</t>
        </is>
      </c>
      <c r="K243" s="43" t="n"/>
      <c r="L243" s="43" t="n"/>
      <c r="M243" s="98" t="n">
        <v>2026</v>
      </c>
      <c r="N243" s="41" t="inlineStr">
        <is>
          <t>Neurophysiological EEG Characterization of Autism Spectrum Disorder Using DWT-Based Frequency Analysis With Selective Electrodes and Brain Segmentation: An Explainable AI-Driven Approach</t>
        </is>
      </c>
      <c r="O243" s="43" t="inlineStr">
        <is>
          <t>Kazi Mahatir Mohammed Samir and Adnan Sami Sarker and Sawrav Das</t>
        </is>
      </c>
      <c r="P243" s="43" t="inlineStr">
        <is>
          <t>10.1096/FJ.202600019R</t>
        </is>
      </c>
      <c r="Q243" s="41" t="inlineStr">
        <is>
          <t>FASEB Journal</t>
        </is>
      </c>
      <c r="R243" s="43" t="inlineStr">
        <is>
          <t>article</t>
        </is>
      </c>
      <c r="S243" s="43" t="inlineStr">
        <is>
          <t>John Wiley and Sons Inc</t>
        </is>
      </c>
      <c r="T243" s="43" t="inlineStr">
        <is>
          <t>https://doi.org/10.1096/FJ.202600019R</t>
        </is>
      </c>
      <c r="U243" s="41" t="str"/>
      <c r="V243" s="43" t="inlineStr">
        <is>
          <t>Autism Spectrum Disorder (ASD) diagnosis benefits from the technical analysis of neural oscillations. The objective identification of Autism Spectrum Disorder (ASD) is advanced through a dedicated engineering framework that analyzes neural oscillations via electroencephalogram (EEG) signals. This methodology synthesizes statistical signal processing, frequency-domain transformation, and computational intelligence. Multi-channel EEG data from 15 electrodes were first organized into seven functional brain regions. A Discrete Wavelet Transform (db4) was then applied for multiresolution decomposition, extracting and normalizing the spectral power of delta, theta, alpha, beta, and gamma frequency bands. This spectral characterization was augmented with statistical descriptors to quantify signal dynamics and complexity, creating a robust multi-domain feature set. For classification, the framework implements a comprehensive comparative analysis across multiple learning paradigms. The engineered feature space was processed by nine classical machine learning algorithms, eight deep neural network architectures, and four meta-learning strategies. Empirical validation revealed that Logistic Regression achieved 88.57% accuracy with an AUC of 0.77. Further Extra Trees achieving 86.42% accuracy. Long Short-Term Memory (LSTM) networks demonstrated strong sequential modeling capability, attaining a competitive accuracy of approximately 87%. While meta-learning preserved diagnostic sensitivity, it did not surpass the leading standalone models. To ensure clinical interpretability, Explainability was employed, identifying delta and theta band power as the most critical discriminative features. Consequently, this study delivers a technically rigorous, transparent, and automated pipeline for electrophysiological signal characterization, establishing a preliminary computational foundation for neurophysiological differentiation in pediatric ASD. All findings are preliminary and exploratory, pending validation in larger independent cohorts.</t>
        </is>
      </c>
      <c r="W243" s="43" t="inlineStr">
        <is>
          <t>title_abstract_plus_targeted_primary_source_verification</t>
        </is>
      </c>
      <c r="X243" s="43" t="inlineStr">
        <is>
          <t>doi:10.1096/fj.202600019r</t>
        </is>
      </c>
      <c r="Y243" s="43">
        <f>COUNTIF($A$2:$A$431,A243)</f>
        <v/>
      </c>
      <c r="Z243" s="41">
        <f>IF(D243="Provisional include",IFERROR(IF(INDEX('Texto_completo_192'!$K$2:$K$193,MATCH(A243,'Texto_completo_192'!$A$2:$A$193,0))=0,"",INDEX('Texto_completo_192'!$K$2:$K$193,MATCH(A243,'Texto_completo_192'!$A$2:$A$193,0))),""),IF(D243="Excluded",J243,""))</f>
        <v/>
      </c>
      <c r="AA243" s="43">
        <f>IF(D243="Provisional include",IFERROR(IF(INDEX('Texto_completo_192'!$L$2:$L$193,MATCH(A243,'Texto_completo_192'!$A$2:$A$193,0))=0,"",INDEX('Texto_completo_192'!$L$2:$L$193,MATCH(A243,'Texto_completo_192'!$A$2:$A$193,0))),""),"")</f>
        <v/>
      </c>
      <c r="AB243" s="99">
        <f>IF(D243="Provisional include",IFERROR(IF(INDEX('Texto_completo_192'!$M$2:$M$193,MATCH(A243,'Texto_completo_192'!$A$2:$A$193,0))=0,"",INDEX('Texto_completo_192'!$M$2:$M$193,MATCH(A243,'Texto_completo_192'!$A$2:$A$193,0))),""),"")</f>
        <v/>
      </c>
    </row>
    <row r="244" ht="34" customHeight="1">
      <c r="A244" s="98" t="n">
        <v>243</v>
      </c>
      <c r="B244" s="43" t="inlineStr">
        <is>
          <t>exclude_secondary_or_nonempirical_publication</t>
        </is>
      </c>
      <c r="C244" s="41" t="inlineStr">
        <is>
          <t>Excluir: publicación secundaria/no empírica</t>
        </is>
      </c>
      <c r="D244" s="43" t="inlineStr">
        <is>
          <t>Excluded</t>
        </is>
      </c>
      <c r="E244" s="43" t="inlineStr">
        <is>
          <t>No</t>
        </is>
      </c>
      <c r="F244" s="43" t="inlineStr">
        <is>
          <t>Title/abstract screening</t>
        </is>
      </c>
      <c r="G244" s="41">
        <f>IF(D244="Provisional include",IFERROR(INDEX('Texto_completo_192'!$H$2:$H$193,MATCH(A244,'Texto_completo_192'!$A$2:$A$193,0)),"Not recorded"),IF(D244="Report not retrieved","Not retrieved","Not applicable"))</f>
        <v/>
      </c>
      <c r="H244" s="41">
        <f>IF(D244="Provisional include",IFERROR(INDEX('Texto_completo_192'!$J$2:$J$193,MATCH(A244,'Texto_completo_192'!$A$2:$A$193,0)),"Pending adjudication"),IF(D244="Report not retrieved","Report not retrieved","Not applicable"))</f>
        <v/>
      </c>
      <c r="I244" s="41" t="str"/>
      <c r="J244" s="41" t="inlineStr">
        <is>
          <t>Revisión, metaanálisis, encuesta de literatura, protocolo, perspectiva, carta, editorial o capítulo de síntesis sin estudio primario elegible.</t>
        </is>
      </c>
      <c r="K244" s="43" t="n"/>
      <c r="L244" s="43" t="n"/>
      <c r="M244" s="98" t="n">
        <v>2026</v>
      </c>
      <c r="N244" s="41" t="inlineStr">
        <is>
          <t>Machine learning-based diagnosis of autism spectrum disorder in children and adolescents using eye-tracking data: a systematic review and meta-analysis</t>
        </is>
      </c>
      <c r="O244" s="43" t="inlineStr">
        <is>
          <t>Wenhao Han and Xinyu Yang and Xin Li and Jiacheng Wang and Juan Liu and Wei Pang</t>
        </is>
      </c>
      <c r="P244" s="43" t="inlineStr">
        <is>
          <t>10.1016/j.ijmedinf.2025.106235</t>
        </is>
      </c>
      <c r="Q244" s="41" t="inlineStr">
        <is>
          <t>International Journal of Medical Informatics</t>
        </is>
      </c>
      <c r="R244" s="43" t="inlineStr">
        <is>
          <t>article</t>
        </is>
      </c>
      <c r="S244" s="43" t="inlineStr">
        <is>
          <t>Elsevier Ireland Ltd</t>
        </is>
      </c>
      <c r="T244" s="43" t="inlineStr">
        <is>
          <t>https://www.sciencedirect.com/science/article/pii/S1386505625004526</t>
        </is>
      </c>
      <c r="U244" s="41" t="str"/>
      <c r="V244" s="43" t="inlineStr">
        <is>
          <t>Objective: Eye-tracking technology has been increasingly investigated as an objective approach for distinguishing individuals with Autism Spectrum Disorder (ASD) from typically developing (TD) individuals. Artificial intelligence and machine learning (ML) methods have been widely applied to support ASD diagnosis and treatment, and prior studies suggest that ML models leveraging eye-tracking data can achieve high diagnostic accuracy. This systematic review and meta-analysis aimed to evaluate the diagnostic performance of machine-learning models using eye-tracking data to distinguish children and adolescents with ASD from TD peers. Methods: We systematically searched PubMed, Embase, Web of Science, IEEE Xplore, Scopus, and the Cochrane Library from inception to August 3, 2025. We included studies that applied ML methods to eye-tracking data to distinguish children with ASD from TD children. We extracted data on participant characteristics, model performance, eye-tracking protocols, and machine-learning algorithms. The review protocol was registered in PROSPERO (CRD420251162462). Results: We identified 1,045 records, of which 25 studies were included in the meta-analysis. The included studies comprised 2,319 participants, with sample sizes ranging from 32 to 529 per study. The pooled accuracy, sensitivity, and specificity of machine-learning models using eye-tracking data to distinguish children with ASD from TD children were 85 % (95 % CI, 81–89 %), 86 % (95 % CI, 82–89 %), and 86 % (95 % CI, 79–91 %), respectively. These results suggest that eye-tracking–based machine-learning approaches have good diagnostic performance for identifying ASD. Conclusion: Eye-tracking–based machine-learning approaches show considerable potential for distinguishing children with ASD from TD children. However, the robustness and generalizability of these findings are limited by the lack of external validation, small sample sizes, and substantial between-study heterogeneity. To establish generalizability, future research should prioritize standardized eye-tracking paradigms and large-scale, prospective, multicenter study designs with external validation. Such efforts may facilitate the translation of these models into clinical practice as objective and efficient adjunctive screening tools.</t>
        </is>
      </c>
      <c r="W244" s="43" t="inlineStr">
        <is>
          <t>title_abstract_plus_targeted_primary_source_verification</t>
        </is>
      </c>
      <c r="X244" s="43" t="inlineStr">
        <is>
          <t>doi:10.1016/j.ijmedinf.2025.106235</t>
        </is>
      </c>
      <c r="Y244" s="43">
        <f>COUNTIF($A$2:$A$431,A244)</f>
        <v/>
      </c>
      <c r="Z244" s="41">
        <f>IF(D244="Provisional include",IFERROR(IF(INDEX('Texto_completo_192'!$K$2:$K$193,MATCH(A244,'Texto_completo_192'!$A$2:$A$193,0))=0,"",INDEX('Texto_completo_192'!$K$2:$K$193,MATCH(A244,'Texto_completo_192'!$A$2:$A$193,0))),""),IF(D244="Excluded",J244,""))</f>
        <v/>
      </c>
      <c r="AA244" s="43">
        <f>IF(D244="Provisional include",IFERROR(IF(INDEX('Texto_completo_192'!$L$2:$L$193,MATCH(A244,'Texto_completo_192'!$A$2:$A$193,0))=0,"",INDEX('Texto_completo_192'!$L$2:$L$193,MATCH(A244,'Texto_completo_192'!$A$2:$A$193,0))),""),"")</f>
        <v/>
      </c>
      <c r="AB244" s="99">
        <f>IF(D244="Provisional include",IFERROR(IF(INDEX('Texto_completo_192'!$M$2:$M$193,MATCH(A244,'Texto_completo_192'!$A$2:$A$193,0))=0,"",INDEX('Texto_completo_192'!$M$2:$M$193,MATCH(A244,'Texto_completo_192'!$A$2:$A$193,0))),""),"")</f>
        <v/>
      </c>
    </row>
    <row r="245" ht="34" customHeight="1">
      <c r="A245" s="98" t="n">
        <v>244</v>
      </c>
      <c r="B245" s="43" t="inlineStr">
        <is>
          <t>include_after_title_abstract_screen</t>
        </is>
      </c>
      <c r="C245" s="41" t="inlineStr">
        <is>
          <t>Incluir provisionalmente</t>
        </is>
      </c>
      <c r="D245" s="43" t="inlineStr">
        <is>
          <t>Provisional include</t>
        </is>
      </c>
      <c r="E245" s="43" t="inlineStr">
        <is>
          <t>Sí</t>
        </is>
      </c>
      <c r="F245" s="43" t="inlineStr">
        <is>
          <t>Title/abstract screening</t>
        </is>
      </c>
      <c r="G245" s="41">
        <f>IF(D245="Provisional include",IFERROR(INDEX('Texto_completo_192'!$H$2:$H$193,MATCH(A245,'Texto_completo_192'!$A$2:$A$193,0)),"Not recorded"),IF(D245="Report not retrieved","Not retrieved","Not applicable"))</f>
        <v/>
      </c>
      <c r="H245" s="41">
        <f>IF(D245="Provisional include",IFERROR(INDEX('Texto_completo_192'!$J$2:$J$193,MATCH(A245,'Texto_completo_192'!$A$2:$A$193,0)),"Pending adjudication"),IF(D245="Report not retrieved","Report not retrieved","Not applicable"))</f>
        <v/>
      </c>
      <c r="I245" s="41" t="str"/>
      <c r="J245" s="41" t="inlineStr">
        <is>
          <t>Estudio primario o implementación/evaluación empírica de IA, aprendizaje automático o modelado computacional aplicado a ASD, riesgo, caracterización, apoyo o intervención.</t>
        </is>
      </c>
      <c r="K245" s="43" t="n"/>
      <c r="L245" s="43" t="n"/>
      <c r="M245" s="98" t="n">
        <v>2026</v>
      </c>
      <c r="N245" s="41" t="inlineStr">
        <is>
          <t>DHCA-Net: A Novel Dual-Stream Hierarchical Channel Attention Network for Explainable Autism Spectrum Disorder Detection From Facial Images</t>
        </is>
      </c>
      <c r="O245" s="43" t="inlineStr">
        <is>
          <t>Davinder Paul Singh and Tathagat Banerjee and C Anand Deva Durai and Shivam Mahendra Shukla and Prakash Gadipelli and Piyush Charan and Dheeraj Malhotra and Dharamvir and Ram Murat Singh and Yogendra Narayan and Vraj Patel and Ronak Panchal</t>
        </is>
      </c>
      <c r="P245" s="43" t="inlineStr">
        <is>
          <t>10.1002/JDN.70158</t>
        </is>
      </c>
      <c r="Q245" s="41" t="inlineStr">
        <is>
          <t>International Journal of Developmental Neuroscience</t>
        </is>
      </c>
      <c r="R245" s="43" t="inlineStr">
        <is>
          <t>article</t>
        </is>
      </c>
      <c r="S245" s="43" t="inlineStr">
        <is>
          <t>John Wiley and Sons Inc</t>
        </is>
      </c>
      <c r="T245" s="43" t="inlineStr">
        <is>
          <t>https://doi.org/10.1002/JDN.70158</t>
        </is>
      </c>
      <c r="U245" s="41" t="str"/>
      <c r="V245" s="43" t="inlineStr">
        <is>
          <t>Autism spectrum disorder (ASD) consists of a spectrum of neurodevelopmental conditions characterized by complex behavioural traits and subtle, atypical facial morphologies. Analysing these facial biomarkers provides a promising, non-invasive avenue for objective clinical screening, addressing the subjectivity of traditional diagnostic processes. Therefore, the present study aims to introduce DHCA-Net, a deep learning framework designed for automated ASD detection through the analysis of facial images. The proposed architecture uses different levels of attention and different adaptive tuning to advance discriminative learning. Specifically, DHCA-Net introduces three novel attention mechanisms to advance discriminative learning: a hierarchical channel module for spatial-semantic processing, a temporal-depth convolutional module for local contextual control and an inverted residual multi-core module for dynamic feature learning. An adaptive refinement step is also introduced to denoise clinical features. To bolster and diversify the classifier, the model exploits deep spatial and contextual resources via a multi-head feature fusion (MHFF) mechanism. We conducted extensive testing on a benchmark dataset comprising 2936 diverse, preprocessed facial images (86.4% train, 10.2% test, 3.4% validation splits). A comparative analysis evaluated DHCA-Net against architectures such as DenseNet, Xception, EfficientNet and Swin-Transformer. The proposed model achieved 93.7% classification accuracy, a 0.9365 F1 score and a 0.9887 AUC, demonstrating superior performance. Furthermore, the model maintains an efficient average inference latency of 70.14 ms despite its mid-to-high computational complexity. This explainable framework offers significant clinical applicability for scalable screening, though future work must address generalization across broader demographic populations.</t>
        </is>
      </c>
      <c r="W245" s="43" t="inlineStr">
        <is>
          <t>title_abstract_plus_targeted_primary_source_verification</t>
        </is>
      </c>
      <c r="X245" s="43" t="inlineStr">
        <is>
          <t>doi:10.1002/jdn.70158</t>
        </is>
      </c>
      <c r="Y245" s="43">
        <f>COUNTIF($A$2:$A$431,A245)</f>
        <v/>
      </c>
      <c r="Z245" s="41">
        <f>IF(D245="Provisional include",IFERROR(IF(INDEX('Texto_completo_192'!$K$2:$K$193,MATCH(A245,'Texto_completo_192'!$A$2:$A$193,0))=0,"",INDEX('Texto_completo_192'!$K$2:$K$193,MATCH(A245,'Texto_completo_192'!$A$2:$A$193,0))),""),IF(D245="Excluded",J245,""))</f>
        <v/>
      </c>
      <c r="AA245" s="43">
        <f>IF(D245="Provisional include",IFERROR(IF(INDEX('Texto_completo_192'!$L$2:$L$193,MATCH(A245,'Texto_completo_192'!$A$2:$A$193,0))=0,"",INDEX('Texto_completo_192'!$L$2:$L$193,MATCH(A245,'Texto_completo_192'!$A$2:$A$193,0))),""),"")</f>
        <v/>
      </c>
      <c r="AB245" s="99">
        <f>IF(D245="Provisional include",IFERROR(IF(INDEX('Texto_completo_192'!$M$2:$M$193,MATCH(A245,'Texto_completo_192'!$A$2:$A$193,0))=0,"",INDEX('Texto_completo_192'!$M$2:$M$193,MATCH(A245,'Texto_completo_192'!$A$2:$A$193,0))),""),"")</f>
        <v/>
      </c>
    </row>
    <row r="246" ht="34" customHeight="1">
      <c r="A246" s="98" t="n">
        <v>245</v>
      </c>
      <c r="B246" s="43" t="inlineStr">
        <is>
          <t>duplicate_within_export</t>
        </is>
      </c>
      <c r="C246" s="41" t="inlineStr">
        <is>
          <t>No agregar: duplicado interno</t>
        </is>
      </c>
      <c r="D246" s="43" t="inlineStr">
        <is>
          <t>Duplicate within update</t>
        </is>
      </c>
      <c r="E246" s="43" t="inlineStr">
        <is>
          <t>No</t>
        </is>
      </c>
      <c r="F246" s="43" t="inlineStr">
        <is>
          <t>Deduplication</t>
        </is>
      </c>
      <c r="G246" s="41">
        <f>IF(D246="Provisional include",IFERROR(INDEX('Texto_completo_192'!$H$2:$H$193,MATCH(A246,'Texto_completo_192'!$A$2:$A$193,0)),"Not recorded"),IF(D246="Report not retrieved","Not retrieved","Not applicable"))</f>
        <v/>
      </c>
      <c r="H246" s="41">
        <f>IF(D246="Provisional include",IFERROR(INDEX('Texto_completo_192'!$J$2:$J$193,MATCH(A246,'Texto_completo_192'!$A$2:$A$193,0)),"Pending adjudication"),IF(D246="Report not retrieved","Report not retrieved","Not applicable"))</f>
        <v/>
      </c>
      <c r="I246" s="41" t="str"/>
      <c r="J246" s="41" t="inlineStr">
        <is>
          <t>Mismo DOI o título que otro registro anterior de esta exportación.</t>
        </is>
      </c>
      <c r="K246" s="43" t="n">
        <v>173</v>
      </c>
      <c r="L246" s="43" t="n"/>
      <c r="M246" s="98" t="n">
        <v>2025</v>
      </c>
      <c r="N246" s="41" t="inlineStr">
        <is>
          <t>From Click to Chat: A Comparative, Bilingual Study of Autism-Related Information on Websites and General-Purpose AI Chatbots (Preprint)</t>
        </is>
      </c>
      <c r="O246" s="43" t="inlineStr">
        <is>
          <t>Valentin Nădășan and Ciprian-Rareș Păroiu and Alexandra Neguțescu and Elena-Gabriela Strete</t>
        </is>
      </c>
      <c r="P246" s="43" t="inlineStr">
        <is>
          <t>10.2196/85196</t>
        </is>
      </c>
      <c r="Q246" s="41" t="inlineStr">
        <is>
          <t>JMIR Formative Research</t>
        </is>
      </c>
      <c r="R246" s="43" t="inlineStr">
        <is>
          <t>article</t>
        </is>
      </c>
      <c r="S246" s="43" t="inlineStr">
        <is>
          <t>JMIR Publications Inc.</t>
        </is>
      </c>
      <c r="T246" s="43" t="inlineStr">
        <is>
          <t>https://www.sciencedirect.com/science/article/pii/S2561326X26005287</t>
        </is>
      </c>
      <c r="U246" s="41" t="str"/>
      <c r="V246" s="43" t="n"/>
      <c r="W246" s="43" t="inlineStr">
        <is>
          <t>title_abstract_plus_targeted_primary_source_verification</t>
        </is>
      </c>
      <c r="X246" s="43" t="inlineStr">
        <is>
          <t>doi:10.2196/85196</t>
        </is>
      </c>
      <c r="Y246" s="43">
        <f>COUNTIF($A$2:$A$431,A246)</f>
        <v/>
      </c>
      <c r="Z246" s="41">
        <f>IF(D246="Provisional include",IFERROR(IF(INDEX('Texto_completo_192'!$K$2:$K$193,MATCH(A246,'Texto_completo_192'!$A$2:$A$193,0))=0,"",INDEX('Texto_completo_192'!$K$2:$K$193,MATCH(A246,'Texto_completo_192'!$A$2:$A$193,0))),""),IF(D246="Excluded",J246,""))</f>
        <v/>
      </c>
      <c r="AA246" s="43">
        <f>IF(D246="Provisional include",IFERROR(IF(INDEX('Texto_completo_192'!$L$2:$L$193,MATCH(A246,'Texto_completo_192'!$A$2:$A$193,0))=0,"",INDEX('Texto_completo_192'!$L$2:$L$193,MATCH(A246,'Texto_completo_192'!$A$2:$A$193,0))),""),"")</f>
        <v/>
      </c>
      <c r="AB246" s="99">
        <f>IF(D246="Provisional include",IFERROR(IF(INDEX('Texto_completo_192'!$M$2:$M$193,MATCH(A246,'Texto_completo_192'!$A$2:$A$193,0))=0,"",INDEX('Texto_completo_192'!$M$2:$M$193,MATCH(A246,'Texto_completo_192'!$A$2:$A$193,0))),""),"")</f>
        <v/>
      </c>
    </row>
    <row r="247" ht="34" customHeight="1">
      <c r="A247" s="98" t="n">
        <v>246</v>
      </c>
      <c r="B247" s="43" t="inlineStr">
        <is>
          <t>include_after_title_abstract_screen</t>
        </is>
      </c>
      <c r="C247" s="41" t="inlineStr">
        <is>
          <t>Incluir provisionalmente</t>
        </is>
      </c>
      <c r="D247" s="43" t="inlineStr">
        <is>
          <t>Provisional include</t>
        </is>
      </c>
      <c r="E247" s="43" t="inlineStr">
        <is>
          <t>Sí</t>
        </is>
      </c>
      <c r="F247" s="43" t="inlineStr">
        <is>
          <t>Title/abstract screening</t>
        </is>
      </c>
      <c r="G247" s="41">
        <f>IF(D247="Provisional include",IFERROR(INDEX('Texto_completo_192'!$H$2:$H$193,MATCH(A247,'Texto_completo_192'!$A$2:$A$193,0)),"Not recorded"),IF(D247="Report not retrieved","Not retrieved","Not applicable"))</f>
        <v/>
      </c>
      <c r="H247" s="41">
        <f>IF(D247="Provisional include",IFERROR(INDEX('Texto_completo_192'!$J$2:$J$193,MATCH(A247,'Texto_completo_192'!$A$2:$A$193,0)),"Pending adjudication"),IF(D247="Report not retrieved","Report not retrieved","Not applicable"))</f>
        <v/>
      </c>
      <c r="I247" s="41" t="str"/>
      <c r="J247" s="41" t="inlineStr">
        <is>
          <t>Estudio primario o implementación/evaluación empírica de IA, aprendizaje automático o modelado computacional aplicado a ASD, riesgo, caracterización, apoyo o intervención.</t>
        </is>
      </c>
      <c r="K247" s="43" t="n"/>
      <c r="L247" s="43" t="n"/>
      <c r="M247" s="98" t="n">
        <v>2025</v>
      </c>
      <c r="N247" s="41" t="inlineStr">
        <is>
          <t>MTT: Multi-Tier Transformer for Early Diagnosis of Autism Spectrum Disorder and Language Disorder in Infants</t>
        </is>
      </c>
      <c r="O247" s="43" t="inlineStr">
        <is>
          <t>Jingyu Liu and Honghua Wang and Jialing Wang and Han Wu and Yifei Xu and Tao Zhang and Guangfeng Zhou</t>
        </is>
      </c>
      <c r="P247" s="43" t="inlineStr">
        <is>
          <t>10.1111/COIN.70131</t>
        </is>
      </c>
      <c r="Q247" s="41" t="inlineStr">
        <is>
          <t>Computational Intelligence</t>
        </is>
      </c>
      <c r="R247" s="43" t="inlineStr">
        <is>
          <t>article</t>
        </is>
      </c>
      <c r="S247" s="43" t="inlineStr">
        <is>
          <t>John Wiley and Sons Inc</t>
        </is>
      </c>
      <c r="T247" s="43" t="inlineStr">
        <is>
          <t>https://doi.org/10.1111/COIN.70131</t>
        </is>
      </c>
      <c r="U247" s="41" t="str"/>
      <c r="V247" s="43" t="inlineStr">
        <is>
          <t>Current diagnosis of autism spectrum disorder (ASD) and developmental language/reading disorder (DLD/DD) relies predominantly on subjective behavioral assessments, this underscoring the urgent need for objective biomarkers to enable early intervention. This study proposes a Multi-Tier Transformer (MTT) model for early identification of ASD and DLD/DD using resting-state EEG baseline power values. To address severe class imbalance, we augmented the dataset using the SMOTE method. The MTT architecture integrates a Feature-Embedding layer, a Feature-Attention mechanism that dynamically weights multi-spectral inputs, and a dual-attention encoding block comprising both self-attention and cross-attention to enhance contextual representation learning from limited samples. Transfer learning was further employed to improve robustness by pre-training on augmented data and fine-tuning on original samples. Evaluated on clinical infant EEG data, the proposed MTT achieved an accuracy of 0.91 (95% CI: 0.89–0.93), recall of 0.89, and AUC of 0.97, significantly outperforming the state-of-the-art FT-transformer (p = 0.00091). The results indicate that MTT provides a robust and interpretable deep learning tool for auxiliary diagnosis of neurodevelopmental disorders in infancy.</t>
        </is>
      </c>
      <c r="W247" s="43" t="inlineStr">
        <is>
          <t>title_abstract_plus_targeted_primary_source_verification</t>
        </is>
      </c>
      <c r="X247" s="43" t="inlineStr">
        <is>
          <t>doi:10.1111/coin.70131</t>
        </is>
      </c>
      <c r="Y247" s="43">
        <f>COUNTIF($A$2:$A$431,A247)</f>
        <v/>
      </c>
      <c r="Z247" s="41">
        <f>IF(D247="Provisional include",IFERROR(IF(INDEX('Texto_completo_192'!$K$2:$K$193,MATCH(A247,'Texto_completo_192'!$A$2:$A$193,0))=0,"",INDEX('Texto_completo_192'!$K$2:$K$193,MATCH(A247,'Texto_completo_192'!$A$2:$A$193,0))),""),IF(D247="Excluded",J247,""))</f>
        <v/>
      </c>
      <c r="AA247" s="43">
        <f>IF(D247="Provisional include",IFERROR(IF(INDEX('Texto_completo_192'!$L$2:$L$193,MATCH(A247,'Texto_completo_192'!$A$2:$A$193,0))=0,"",INDEX('Texto_completo_192'!$L$2:$L$193,MATCH(A247,'Texto_completo_192'!$A$2:$A$193,0))),""),"")</f>
        <v/>
      </c>
      <c r="AB247" s="99">
        <f>IF(D247="Provisional include",IFERROR(IF(INDEX('Texto_completo_192'!$M$2:$M$193,MATCH(A247,'Texto_completo_192'!$A$2:$A$193,0))=0,"",INDEX('Texto_completo_192'!$M$2:$M$193,MATCH(A247,'Texto_completo_192'!$A$2:$A$193,0))),""),"")</f>
        <v/>
      </c>
    </row>
    <row r="248" ht="34" customHeight="1">
      <c r="A248" s="98" t="n">
        <v>247</v>
      </c>
      <c r="B248" s="43" t="inlineStr">
        <is>
          <t>include_after_title_abstract_screen</t>
        </is>
      </c>
      <c r="C248" s="41" t="inlineStr">
        <is>
          <t>Incluir provisionalmente</t>
        </is>
      </c>
      <c r="D248" s="43" t="inlineStr">
        <is>
          <t>Provisional include</t>
        </is>
      </c>
      <c r="E248" s="43" t="inlineStr">
        <is>
          <t>Sí</t>
        </is>
      </c>
      <c r="F248" s="43" t="inlineStr">
        <is>
          <t>Title/abstract screening</t>
        </is>
      </c>
      <c r="G248" s="41">
        <f>IF(D248="Provisional include",IFERROR(INDEX('Texto_completo_192'!$H$2:$H$193,MATCH(A248,'Texto_completo_192'!$A$2:$A$193,0)),"Not recorded"),IF(D248="Report not retrieved","Not retrieved","Not applicable"))</f>
        <v/>
      </c>
      <c r="H248" s="41">
        <f>IF(D248="Provisional include",IFERROR(INDEX('Texto_completo_192'!$J$2:$J$193,MATCH(A248,'Texto_completo_192'!$A$2:$A$193,0)),"Pending adjudication"),IF(D248="Report not retrieved","Report not retrieved","Not applicable"))</f>
        <v/>
      </c>
      <c r="I248" s="41" t="str"/>
      <c r="J248" s="41" t="inlineStr">
        <is>
          <t>Estudio primario o implementación/evaluación empírica de IA, aprendizaje automático o modelado computacional aplicado a ASD, riesgo, caracterización, apoyo o intervención.</t>
        </is>
      </c>
      <c r="K248" s="43" t="n"/>
      <c r="L248" s="43" t="n"/>
      <c r="M248" s="98" t="n">
        <v>2025</v>
      </c>
      <c r="N248" s="41" t="inlineStr">
        <is>
          <t>New intelligent music therapy method for applications of enhancing social skills of autism children based on TL-GCN and deep learning</t>
        </is>
      </c>
      <c r="O248" s="43" t="inlineStr">
        <is>
          <t>Qilong Wu</t>
        </is>
      </c>
      <c r="P248" s="43" t="inlineStr">
        <is>
          <t>10.1038/s41598-025-26307-3</t>
        </is>
      </c>
      <c r="Q248" s="41" t="inlineStr">
        <is>
          <t>Scientific Reports</t>
        </is>
      </c>
      <c r="R248" s="43" t="inlineStr">
        <is>
          <t>article</t>
        </is>
      </c>
      <c r="S248" s="43" t="inlineStr">
        <is>
          <t>Nature Research</t>
        </is>
      </c>
      <c r="T248" s="43" t="inlineStr">
        <is>
          <t>https://doi.org/10.1038/s41598-025-26307-3</t>
        </is>
      </c>
      <c r="U248" s="41" t="str"/>
      <c r="V248" s="43" t="inlineStr">
        <is>
          <t>To address the long-standing challenges children with autism face in social skills and emotional regulation, this study introduces Emotion-based Music Intelligent Network (EmoMusik-Net)—a deep learning model designed for intelligent music therapy. The model focuses on emotional impairments exhibited during social interactions, integrating Transformer-based temporal modeling with a Transfer Learning-based Graph Convolutional Network (TL-GCN). This combination enables high-precision recognition of facial expression sequences and supports a dynamically adaptive, closed-loop mechanism for personalized music recommendation. EmoMusik-Net was trained and optimized using three publicly available emotional video datasets. A pre- and post-intervention study, conducted in collaboration with the families of 182 children with autism, employed questionnaire-based assessments to systematically evaluate the model’s real-world feasibility and effectiveness. Experimental results demonstrated that EmoMusik-Net achieved an emotion recognition accuracy above 0.970, an F1-score consistently over 0.960, and an Area Under the Curve (AUC) of 0.978. The model also showed outstanding robustness on large-scale datasets, with a stability score of 0.994, indicating strong classification performance and generalizability. In terms of intervention outcomes, boys aged 1–6 showed a marked increase in social interest scores, rising from 1.280 to 2.540—a 98.44% improvement. Girls aged 7–12 exhibited significant gains in emotional response scores, from 1.670 to 3.120—an 86.77% increase. Further statistical analysis using the Mixed-effects Model for Repeated Measures (MMRM) and bootstrap confidence interval estimation confirmed the intervention’s significance both statistically and clinically, with particularly strong effects observed in younger participants. Expert blind evaluations further validated the system’s effectiveness, showing high consistency in rhythm and emotion matching. The Intraclass Correlation Coefficient (ICC) ranged from 0.75 to 0.91, with matching accuracy surpassing 94% in certain subgroups. EmoMusik-Net not only addresses the current research gap in integrating intelligent emotion recognition with music-based interventions but also offers a responsive, technology-driven support tool for parents, educators, and clinicians. This approach holds strong potential to advance autism spectrum disorder interventions toward personalized, data-driven methodologies.</t>
        </is>
      </c>
      <c r="W248" s="43" t="inlineStr">
        <is>
          <t>title_abstract_plus_targeted_primary_source_verification</t>
        </is>
      </c>
      <c r="X248" s="43" t="inlineStr">
        <is>
          <t>doi:10.1038/s41598-025-26307-3</t>
        </is>
      </c>
      <c r="Y248" s="43">
        <f>COUNTIF($A$2:$A$431,A248)</f>
        <v/>
      </c>
      <c r="Z248" s="41">
        <f>IF(D248="Provisional include",IFERROR(IF(INDEX('Texto_completo_192'!$K$2:$K$193,MATCH(A248,'Texto_completo_192'!$A$2:$A$193,0))=0,"",INDEX('Texto_completo_192'!$K$2:$K$193,MATCH(A248,'Texto_completo_192'!$A$2:$A$193,0))),""),IF(D248="Excluded",J248,""))</f>
        <v/>
      </c>
      <c r="AA248" s="43">
        <f>IF(D248="Provisional include",IFERROR(IF(INDEX('Texto_completo_192'!$L$2:$L$193,MATCH(A248,'Texto_completo_192'!$A$2:$A$193,0))=0,"",INDEX('Texto_completo_192'!$L$2:$L$193,MATCH(A248,'Texto_completo_192'!$A$2:$A$193,0))),""),"")</f>
        <v/>
      </c>
      <c r="AB248" s="99">
        <f>IF(D248="Provisional include",IFERROR(IF(INDEX('Texto_completo_192'!$M$2:$M$193,MATCH(A248,'Texto_completo_192'!$A$2:$A$193,0))=0,"",INDEX('Texto_completo_192'!$M$2:$M$193,MATCH(A248,'Texto_completo_192'!$A$2:$A$193,0))),""),"")</f>
        <v/>
      </c>
    </row>
    <row r="249" ht="34" customHeight="1">
      <c r="A249" s="98" t="n">
        <v>248</v>
      </c>
      <c r="B249" s="43" t="inlineStr">
        <is>
          <t>include_after_title_abstract_screen</t>
        </is>
      </c>
      <c r="C249" s="41" t="inlineStr">
        <is>
          <t>Incluir provisionalmente</t>
        </is>
      </c>
      <c r="D249" s="43" t="inlineStr">
        <is>
          <t>Provisional include</t>
        </is>
      </c>
      <c r="E249" s="43" t="inlineStr">
        <is>
          <t>Sí</t>
        </is>
      </c>
      <c r="F249" s="43" t="inlineStr">
        <is>
          <t>Title/abstract screening</t>
        </is>
      </c>
      <c r="G249" s="41">
        <f>IF(D249="Provisional include",IFERROR(INDEX('Texto_completo_192'!$H$2:$H$193,MATCH(A249,'Texto_completo_192'!$A$2:$A$193,0)),"Not recorded"),IF(D249="Report not retrieved","Not retrieved","Not applicable"))</f>
        <v/>
      </c>
      <c r="H249" s="41">
        <f>IF(D249="Provisional include",IFERROR(INDEX('Texto_completo_192'!$J$2:$J$193,MATCH(A249,'Texto_completo_192'!$A$2:$A$193,0)),"Pending adjudication"),IF(D249="Report not retrieved","Report not retrieved","Not applicable"))</f>
        <v/>
      </c>
      <c r="I249" s="41" t="str"/>
      <c r="J249" s="41" t="inlineStr">
        <is>
          <t>Estudio primario o implementación/evaluación empírica de IA, aprendizaje automático o modelado computacional aplicado a ASD, riesgo, caracterización, apoyo o intervención.</t>
        </is>
      </c>
      <c r="K249" s="43" t="n"/>
      <c r="L249" s="43" t="n"/>
      <c r="M249" s="98" t="n">
        <v>2026</v>
      </c>
      <c r="N249" s="41" t="inlineStr">
        <is>
          <t>Optimized quadrangle attention consolidated convolutional multi-scale vision transformer based autism detection</t>
        </is>
      </c>
      <c r="O249" s="43" t="inlineStr">
        <is>
          <t>Jagadesh Balasubramani</t>
        </is>
      </c>
      <c r="P249" s="43" t="inlineStr">
        <is>
          <t>10.1016/j.pscychresns.2026.112251</t>
        </is>
      </c>
      <c r="Q249" s="41" t="inlineStr">
        <is>
          <t>Psychiatry Research - Neuroimaging</t>
        </is>
      </c>
      <c r="R249" s="43" t="inlineStr">
        <is>
          <t>article</t>
        </is>
      </c>
      <c r="S249" s="43" t="inlineStr">
        <is>
          <t>Elsevier Ireland Ltd</t>
        </is>
      </c>
      <c r="T249" s="43" t="inlineStr">
        <is>
          <t>https://doi.org/10.1016/j.pscychresns.2026.112251</t>
        </is>
      </c>
      <c r="U249" s="41" t="str"/>
      <c r="V249" s="43" t="inlineStr">
        <is>
          <t>Autism is a complex neurological condition characterized by repetitive behaviours, varied speech and difficulties in social interaction. Identifying autism spectrum using traditional methods alone is challenging due to its complexity and variability. In order to facilitate earlier and more accurate detection, Artificial intelligence (AI) methods have been developed to improve traditional diagnostic techniques. Standard diagnostic methods often struggle with reliability due to the variability and complexity of autistic individuals. To overcome these challenges, this study proposes a novel Deep Learning (DL) based framework for efficient and accurate autism spectrum detection. The input data are first pre-processed using an Adaptive Median Gaussian Filter (AMGF) to remove noise while preserving essential image features. Then, Generative Adversarial Networks (GANs) are employed for data augmentation, effectively overcoming dataset imbalance and security. Feature extraction is carried out using the Deep Multi-scale and multi-level enclosed attentional DarkNet (DMM-AND) model, which captures both fine-grained and high-level patterns. Finally, autism spectrum detection is performed using the Optimized Quadrangle Attention consolidated Convolutional Multi-scale Vision Transformer (OQA-CMVT) model. Here, the Random Spiral exploit chimp optimization algorithm (RS-COA) is used for the hyperparameter tuning process. The proposed technique achieves 97.96% accuracy for the autistic children's facial dataset and 98.04% for the Autism_Image_Data dataset.</t>
        </is>
      </c>
      <c r="W249" s="43" t="inlineStr">
        <is>
          <t>title_abstract_plus_targeted_primary_source_verification</t>
        </is>
      </c>
      <c r="X249" s="43" t="inlineStr">
        <is>
          <t>doi:10.1016/j.pscychresns.2026.112251</t>
        </is>
      </c>
      <c r="Y249" s="43">
        <f>COUNTIF($A$2:$A$431,A249)</f>
        <v/>
      </c>
      <c r="Z249" s="41">
        <f>IF(D249="Provisional include",IFERROR(IF(INDEX('Texto_completo_192'!$K$2:$K$193,MATCH(A249,'Texto_completo_192'!$A$2:$A$193,0))=0,"",INDEX('Texto_completo_192'!$K$2:$K$193,MATCH(A249,'Texto_completo_192'!$A$2:$A$193,0))),""),IF(D249="Excluded",J249,""))</f>
        <v/>
      </c>
      <c r="AA249" s="43">
        <f>IF(D249="Provisional include",IFERROR(IF(INDEX('Texto_completo_192'!$L$2:$L$193,MATCH(A249,'Texto_completo_192'!$A$2:$A$193,0))=0,"",INDEX('Texto_completo_192'!$L$2:$L$193,MATCH(A249,'Texto_completo_192'!$A$2:$A$193,0))),""),"")</f>
        <v/>
      </c>
      <c r="AB249" s="99">
        <f>IF(D249="Provisional include",IFERROR(IF(INDEX('Texto_completo_192'!$M$2:$M$193,MATCH(A249,'Texto_completo_192'!$A$2:$A$193,0))=0,"",INDEX('Texto_completo_192'!$M$2:$M$193,MATCH(A249,'Texto_completo_192'!$A$2:$A$193,0))),""),"")</f>
        <v/>
      </c>
    </row>
    <row r="250" ht="34" customHeight="1">
      <c r="A250" s="98" t="n">
        <v>249</v>
      </c>
      <c r="B250" s="43" t="inlineStr">
        <is>
          <t>include_after_title_abstract_screen</t>
        </is>
      </c>
      <c r="C250" s="41" t="inlineStr">
        <is>
          <t>Incluir provisionalmente</t>
        </is>
      </c>
      <c r="D250" s="43" t="inlineStr">
        <is>
          <t>Provisional include</t>
        </is>
      </c>
      <c r="E250" s="43" t="inlineStr">
        <is>
          <t>Sí</t>
        </is>
      </c>
      <c r="F250" s="43" t="inlineStr">
        <is>
          <t>Title/abstract screening</t>
        </is>
      </c>
      <c r="G250" s="41">
        <f>IF(D250="Provisional include",IFERROR(INDEX('Texto_completo_192'!$H$2:$H$193,MATCH(A250,'Texto_completo_192'!$A$2:$A$193,0)),"Not recorded"),IF(D250="Report not retrieved","Not retrieved","Not applicable"))</f>
        <v/>
      </c>
      <c r="H250" s="41">
        <f>IF(D250="Provisional include",IFERROR(INDEX('Texto_completo_192'!$J$2:$J$193,MATCH(A250,'Texto_completo_192'!$A$2:$A$193,0)),"Pending adjudication"),IF(D250="Report not retrieved","Report not retrieved","Not applicable"))</f>
        <v/>
      </c>
      <c r="I250" s="41" t="str"/>
      <c r="J250" s="41" t="inlineStr">
        <is>
          <t>Estudio primario o implementación/evaluación empírica de IA, aprendizaje automático o modelado computacional aplicado a ASD, riesgo, caracterización, apoyo o intervención.</t>
        </is>
      </c>
      <c r="K250" s="43" t="n"/>
      <c r="L250" s="43" t="n"/>
      <c r="M250" s="98" t="n">
        <v>2025</v>
      </c>
      <c r="N250" s="41" t="inlineStr">
        <is>
          <t>An early detection of autism spectrum disorder using machine learning</t>
        </is>
      </c>
      <c r="O250" s="43" t="inlineStr">
        <is>
          <t>Shaba Irram and Mohammad Suaib</t>
        </is>
      </c>
      <c r="P250" s="43" t="inlineStr">
        <is>
          <t>10.1016/j.compbiomed.2025.111238</t>
        </is>
      </c>
      <c r="Q250" s="41" t="inlineStr">
        <is>
          <t>Computers in Biology and Medicine</t>
        </is>
      </c>
      <c r="R250" s="43" t="inlineStr">
        <is>
          <t>article</t>
        </is>
      </c>
      <c r="S250" s="43" t="inlineStr">
        <is>
          <t>Elsevier Ltd</t>
        </is>
      </c>
      <c r="T250" s="43" t="inlineStr">
        <is>
          <t>https://www.sciencedirect.com/science/article/pii/S0010482525015914</t>
        </is>
      </c>
      <c r="U250" s="41" t="str"/>
      <c r="V250" s="43" t="inlineStr">
        <is>
          <t>Background Children with autism spectrum disorder (ASD), a developmental disease, exhibit limited and repetitive activities in addition to challenges with communication and social interaction. Numerous neurological disorders have been identified with the aid of the electroencephalography (EEG) technology, which measures the electrical activity of the brain. Objective The primary purpose of this study is to use EEG data to detect ASD in newborns. Methods Power values from baseline EEG recordings of babies are processed and analyzed to extract relevant information. Using machine learning approaches like decision tree (DT), random forest (RF), and support vector machine (SVM) and Explainable AI(SHAP), the model is trained using extracted data to differentiate between those with ASD and those who are usually developing. SHAP (SHapley Additive exPlanations) is a technique that can be used to describe the output of machine learning models. Understanding the rationale behind the predictions produced by the best-performing model is made easier with SHAP. Results Our machine learning model with SVM classifier (AUC = 93 %) and RF classifier (AUC = 90 %) has demonstrated exceptional performance in diagnosing infants with ASD. Novelty : Previously little-focused, this work provides a machine learning model with the use of explainable AI to identify autism spectrum disorder in children under the age of one. Early identification of ASD is challenging since children under the age of 18 months do not exhibit many behavioral indicators. Therefore, medical reports of infants' EEGs are useful in determining whether or not an infant has ASD. Applications: As a result, this model may be used to automatically diagnose ASD using the infant's EEG data.</t>
        </is>
      </c>
      <c r="W250" s="43" t="inlineStr">
        <is>
          <t>title_abstract_plus_targeted_primary_source_verification</t>
        </is>
      </c>
      <c r="X250" s="43" t="inlineStr">
        <is>
          <t>doi:10.1016/j.compbiomed.2025.111238</t>
        </is>
      </c>
      <c r="Y250" s="43">
        <f>COUNTIF($A$2:$A$431,A250)</f>
        <v/>
      </c>
      <c r="Z250" s="41">
        <f>IF(D250="Provisional include",IFERROR(IF(INDEX('Texto_completo_192'!$K$2:$K$193,MATCH(A250,'Texto_completo_192'!$A$2:$A$193,0))=0,"",INDEX('Texto_completo_192'!$K$2:$K$193,MATCH(A250,'Texto_completo_192'!$A$2:$A$193,0))),""),IF(D250="Excluded",J250,""))</f>
        <v/>
      </c>
      <c r="AA250" s="43">
        <f>IF(D250="Provisional include",IFERROR(IF(INDEX('Texto_completo_192'!$L$2:$L$193,MATCH(A250,'Texto_completo_192'!$A$2:$A$193,0))=0,"",INDEX('Texto_completo_192'!$L$2:$L$193,MATCH(A250,'Texto_completo_192'!$A$2:$A$193,0))),""),"")</f>
        <v/>
      </c>
      <c r="AB250" s="99">
        <f>IF(D250="Provisional include",IFERROR(IF(INDEX('Texto_completo_192'!$M$2:$M$193,MATCH(A250,'Texto_completo_192'!$A$2:$A$193,0))=0,"",INDEX('Texto_completo_192'!$M$2:$M$193,MATCH(A250,'Texto_completo_192'!$A$2:$A$193,0))),""),"")</f>
        <v/>
      </c>
    </row>
    <row r="251" ht="34" customHeight="1">
      <c r="A251" s="98" t="n">
        <v>250</v>
      </c>
      <c r="B251" s="43" t="inlineStr">
        <is>
          <t>include_after_title_abstract_screen</t>
        </is>
      </c>
      <c r="C251" s="41" t="inlineStr">
        <is>
          <t>Incluir provisionalmente</t>
        </is>
      </c>
      <c r="D251" s="43" t="inlineStr">
        <is>
          <t>Provisional include</t>
        </is>
      </c>
      <c r="E251" s="43" t="inlineStr">
        <is>
          <t>Sí</t>
        </is>
      </c>
      <c r="F251" s="43" t="inlineStr">
        <is>
          <t>Title/abstract screening</t>
        </is>
      </c>
      <c r="G251" s="41">
        <f>IF(D251="Provisional include",IFERROR(INDEX('Texto_completo_192'!$H$2:$H$193,MATCH(A251,'Texto_completo_192'!$A$2:$A$193,0)),"Not recorded"),IF(D251="Report not retrieved","Not retrieved","Not applicable"))</f>
        <v/>
      </c>
      <c r="H251" s="41">
        <f>IF(D251="Provisional include",IFERROR(INDEX('Texto_completo_192'!$J$2:$J$193,MATCH(A251,'Texto_completo_192'!$A$2:$A$193,0)),"Pending adjudication"),IF(D251="Report not retrieved","Report not retrieved","Not applicable"))</f>
        <v/>
      </c>
      <c r="I251" s="41" t="str"/>
      <c r="J251" s="41" t="inlineStr">
        <is>
          <t>Estudio primario o implementación/evaluación empírica de IA, aprendizaje automático o modelado computacional aplicado a ASD, riesgo, caracterización, apoyo o intervención.</t>
        </is>
      </c>
      <c r="K251" s="43" t="n"/>
      <c r="L251" s="43" t="n"/>
      <c r="M251" s="98" t="n">
        <v>2026</v>
      </c>
      <c r="N251" s="41" t="inlineStr">
        <is>
          <t>An Effective LRSF-DLNN-Based Autism Spectrum Disorder Prediction Using EEG and fMRI</t>
        </is>
      </c>
      <c r="O251" s="43" t="inlineStr">
        <is>
          <t>Sahunthala S and Malathi S and Tamil Thendral M and Sudhahar T N</t>
        </is>
      </c>
      <c r="P251" s="43" t="inlineStr">
        <is>
          <t>10.1002/DNEU.70047</t>
        </is>
      </c>
      <c r="Q251" s="41" t="inlineStr">
        <is>
          <t>Developmental neurobiology</t>
        </is>
      </c>
      <c r="R251" s="43" t="inlineStr">
        <is>
          <t>article</t>
        </is>
      </c>
      <c r="S251" s="43" t="n"/>
      <c r="T251" s="43" t="inlineStr">
        <is>
          <t>https://doi.org/10.1002/DNEU.70047</t>
        </is>
      </c>
      <c r="U251" s="41" t="str"/>
      <c r="V251" s="43" t="inlineStr">
        <is>
          <t>In today's society, autism spectrum disorder (ASD) is a common neurological disorder that affects a person's behavior and communication. Hence, an early ASD prediction is essential for improving the lifecycle of ASD patients. Recently, many works have been deployed for diagnosing ASD using the electroencephalogram (EEG) and magnetic resonance imaging (MRI). But they are inefficient owing to the irrelevant noises and misclassification outcomes. Hence, a well-ordered logistic regression with scaled function-based deep learning neural network (LRSF-DLNN)-based ASD prediction using EEG and functional MRI (fMRI) is proposed. Initially, the inputs, like the EEG signal and fMRI image of the eye, are gathered and then subjected to the preprocessing phase. Here, for performing noise removal of EEG, the cosine-based Butterworth filter (CBF) approach is established. Similarly, the fMRI undergoes slice time correction and a GF filter-based smoothing process. Then, the preprocessed EEG is decomposed by utilizing weighted penalty factor-centric variational mode decomposition (WPFVMD), and the process of alpha and theta band estimation is performed on the basis of single-scale time dependent-based event-related spectral perturbation (SSTD-ERSP). Likewise, the features are extracted from both the decomposed EEG and smoothed fMRI. Next, the extracted features are given for feature selection (FS) utilizing distance functional green anaconda optimization (DFGAO). Lastly, the optimal features are given to the LRSF-DLNN classifier, which efficiently predicts ASD. Hence, the evaluation outcomes exposed that the proposed technique achieved better performance with a higher accuracy (98.8%) than other prevailing models.</t>
        </is>
      </c>
      <c r="W251" s="43" t="inlineStr">
        <is>
          <t>title_abstract_plus_targeted_primary_source_verification</t>
        </is>
      </c>
      <c r="X251" s="43" t="inlineStr">
        <is>
          <t>doi:10.1002/dneu.70047</t>
        </is>
      </c>
      <c r="Y251" s="43">
        <f>COUNTIF($A$2:$A$431,A251)</f>
        <v/>
      </c>
      <c r="Z251" s="41">
        <f>IF(D251="Provisional include",IFERROR(IF(INDEX('Texto_completo_192'!$K$2:$K$193,MATCH(A251,'Texto_completo_192'!$A$2:$A$193,0))=0,"",INDEX('Texto_completo_192'!$K$2:$K$193,MATCH(A251,'Texto_completo_192'!$A$2:$A$193,0))),""),IF(D251="Excluded",J251,""))</f>
        <v/>
      </c>
      <c r="AA251" s="43">
        <f>IF(D251="Provisional include",IFERROR(IF(INDEX('Texto_completo_192'!$L$2:$L$193,MATCH(A251,'Texto_completo_192'!$A$2:$A$193,0))=0,"",INDEX('Texto_completo_192'!$L$2:$L$193,MATCH(A251,'Texto_completo_192'!$A$2:$A$193,0))),""),"")</f>
        <v/>
      </c>
      <c r="AB251" s="99">
        <f>IF(D251="Provisional include",IFERROR(IF(INDEX('Texto_completo_192'!$M$2:$M$193,MATCH(A251,'Texto_completo_192'!$A$2:$A$193,0))=0,"",INDEX('Texto_completo_192'!$M$2:$M$193,MATCH(A251,'Texto_completo_192'!$A$2:$A$193,0))),""),"")</f>
        <v/>
      </c>
    </row>
    <row r="252" ht="34" customHeight="1">
      <c r="A252" s="98" t="n">
        <v>251</v>
      </c>
      <c r="B252" s="43" t="inlineStr">
        <is>
          <t>include_after_title_abstract_screen</t>
        </is>
      </c>
      <c r="C252" s="41" t="inlineStr">
        <is>
          <t>Incluir provisionalmente</t>
        </is>
      </c>
      <c r="D252" s="43" t="inlineStr">
        <is>
          <t>Provisional include</t>
        </is>
      </c>
      <c r="E252" s="43" t="inlineStr">
        <is>
          <t>Sí</t>
        </is>
      </c>
      <c r="F252" s="43" t="inlineStr">
        <is>
          <t>Title/abstract screening</t>
        </is>
      </c>
      <c r="G252" s="41">
        <f>IF(D252="Provisional include",IFERROR(INDEX('Texto_completo_192'!$H$2:$H$193,MATCH(A252,'Texto_completo_192'!$A$2:$A$193,0)),"Not recorded"),IF(D252="Report not retrieved","Not retrieved","Not applicable"))</f>
        <v/>
      </c>
      <c r="H252" s="41">
        <f>IF(D252="Provisional include",IFERROR(INDEX('Texto_completo_192'!$J$2:$J$193,MATCH(A252,'Texto_completo_192'!$A$2:$A$193,0)),"Pending adjudication"),IF(D252="Report not retrieved","Report not retrieved","Not applicable"))</f>
        <v/>
      </c>
      <c r="I252" s="41" t="n"/>
      <c r="J252" s="41" t="inlineStr">
        <is>
          <t>El DOI, la página editorial y el resumen están localizados. El registro avanza a evaluación completa; no existe evidencia de una recuperación fallida.</t>
        </is>
      </c>
      <c r="K252" s="43" t="n"/>
      <c r="L252" s="43" t="n"/>
      <c r="M252" s="98" t="n">
        <v>2025</v>
      </c>
      <c r="N252" s="41" t="inlineStr">
        <is>
          <t>Leveraging Deep Learning for Early Detection of Autism Spectrum Disorder in Augmented and Virtual Reality Mental Healthcare Environments</t>
        </is>
      </c>
      <c r="O252" s="43" t="inlineStr">
        <is>
          <t>Manjunath Ramanna Lamani and V Asha and K Padmaja</t>
        </is>
      </c>
      <c r="P252" s="43" t="inlineStr">
        <is>
          <t>10.1002/9781394302864.CH6</t>
        </is>
      </c>
      <c r="Q252" s="41" t="inlineStr">
        <is>
          <t>Augmented and Virtual Reality in Immersive Healthcare</t>
        </is>
      </c>
      <c r="R252" s="43" t="inlineStr">
        <is>
          <t>incollection</t>
        </is>
      </c>
      <c r="S252" s="43" t="inlineStr">
        <is>
          <t>Wiley</t>
        </is>
      </c>
      <c r="T252" s="43" t="inlineStr">
        <is>
          <t>https://onlinelibrary.wiley.com/doi/10.1002/9781394302864.ch6</t>
        </is>
      </c>
      <c r="U252" s="41" t="inlineStr">
        <is>
          <t>Informe localizado en Wiley. El resumen describe un marco de aprendizaje profundo en entornos AR/VR; se requiere evaluar el capítulo para confirmar diseño empírico y resultados.</t>
        </is>
      </c>
      <c r="V252" s="43" t="inlineStr">
        <is>
          <t>The advent of digital health interventions offers new vistas for the early detection and management of autism spectrum disorder (ASD). This paper explores the innovative application of deep learning algorithms within augmented reality (AR) and virtual reality (VR) environments to enhance the early detection of ASD. Integrating AR and VR in mental healthcare provides immersive, controlled settings in which individuals’ behaviors and responses can be observed and analyzed in real time. We propose a novel framework that utilizes deep learning techniques to process and analyze the data collected from these digital environments. Our approach leverages facial expression analysis, eye tracking, and behavioral pattern recognition to identify early signs of ASD. By capturing subtle nuances in behavior often overlooked in traditional diagnostic settings, our method offers a non-invasive, engaging, and efficient alternative for early ASD detection. The potential of this technology extends beyond diagnosis, offering possibilities for personalized intervention strategies that can be adapted to each individual's unique needs. Our findings indicate that deep learning in AR and VR environments could significantly enhance the accuracy and timeliness of ASD diagnosis, paving the way for earlier and more effective interventions. This study underscores the importance of interdisciplinary collaboration in developing innovative healthcare solutions, combining the fields of artificial intelligence, psychology, and digital media to improve outcomes for individuals with ASD.</t>
        </is>
      </c>
      <c r="W252" s="43" t="inlineStr">
        <is>
          <t>title_abstract_screen_plus_located_publisher_record</t>
        </is>
      </c>
      <c r="X252" s="43" t="inlineStr">
        <is>
          <t>doi:10.1002/9781394302864.ch6</t>
        </is>
      </c>
      <c r="Y252" s="43">
        <f>COUNTIF($A$2:$A$431,A252)</f>
        <v/>
      </c>
      <c r="Z252" s="41">
        <f>IF(D252="Provisional include",IFERROR(IF(INDEX('Texto_completo_192'!$K$2:$K$193,MATCH(A252,'Texto_completo_192'!$A$2:$A$193,0))=0,"",INDEX('Texto_completo_192'!$K$2:$K$193,MATCH(A252,'Texto_completo_192'!$A$2:$A$193,0))),""),IF(D252="Excluded",J252,""))</f>
        <v/>
      </c>
      <c r="AA252" s="43">
        <f>IF(D252="Provisional include",IFERROR(IF(INDEX('Texto_completo_192'!$L$2:$L$193,MATCH(A252,'Texto_completo_192'!$A$2:$A$193,0))=0,"",INDEX('Texto_completo_192'!$L$2:$L$193,MATCH(A252,'Texto_completo_192'!$A$2:$A$193,0))),""),"")</f>
        <v/>
      </c>
      <c r="AB252" s="99">
        <f>IF(D252="Provisional include",IFERROR(IF(INDEX('Texto_completo_192'!$M$2:$M$193,MATCH(A252,'Texto_completo_192'!$A$2:$A$193,0))=0,"",INDEX('Texto_completo_192'!$M$2:$M$193,MATCH(A252,'Texto_completo_192'!$A$2:$A$193,0))),""),"")</f>
        <v/>
      </c>
    </row>
    <row r="253" ht="34" customHeight="1">
      <c r="A253" s="98" t="n">
        <v>252</v>
      </c>
      <c r="B253" s="43" t="inlineStr">
        <is>
          <t>include_after_title_abstract_screen</t>
        </is>
      </c>
      <c r="C253" s="41" t="inlineStr">
        <is>
          <t>Incluir provisionalmente</t>
        </is>
      </c>
      <c r="D253" s="43" t="inlineStr">
        <is>
          <t>Provisional include</t>
        </is>
      </c>
      <c r="E253" s="43" t="inlineStr">
        <is>
          <t>Sí</t>
        </is>
      </c>
      <c r="F253" s="43" t="inlineStr">
        <is>
          <t>Title/abstract screening</t>
        </is>
      </c>
      <c r="G253" s="41">
        <f>IF(D253="Provisional include",IFERROR(INDEX('Texto_completo_192'!$H$2:$H$193,MATCH(A253,'Texto_completo_192'!$A$2:$A$193,0)),"Not recorded"),IF(D253="Report not retrieved","Not retrieved","Not applicable"))</f>
        <v/>
      </c>
      <c r="H253" s="41">
        <f>IF(D253="Provisional include",IFERROR(INDEX('Texto_completo_192'!$J$2:$J$193,MATCH(A253,'Texto_completo_192'!$A$2:$A$193,0)),"Pending adjudication"),IF(D253="Report not retrieved","Report not retrieved","Not applicable"))</f>
        <v/>
      </c>
      <c r="I253" s="41" t="str"/>
      <c r="J253" s="41" t="inlineStr">
        <is>
          <t>Estudio primario o implementación/evaluación empírica de IA, aprendizaje automático o modelado computacional aplicado a ASD, riesgo, caracterización, apoyo o intervención.</t>
        </is>
      </c>
      <c r="K253" s="43" t="n"/>
      <c r="L253" s="43" t="n"/>
      <c r="M253" s="98" t="n">
        <v>2025</v>
      </c>
      <c r="N253" s="41" t="inlineStr">
        <is>
          <t>A New Paradigm for Autism Spectrum Disorder Discrimination in Children Utilizing EEG Data Collected During Cartoon Viewing With a Focus on Atypical Semantic Processing</t>
        </is>
      </c>
      <c r="O253" s="43" t="inlineStr">
        <is>
          <t>Lin Deng and Meng Jie Lu and Le tong Yang and Yue Zhang and Hang yu Tan and Miao Cao and Fei Li</t>
        </is>
      </c>
      <c r="P253" s="43" t="inlineStr">
        <is>
          <t>10.1002/aur.70105</t>
        </is>
      </c>
      <c r="Q253" s="41" t="inlineStr">
        <is>
          <t>Autism Research</t>
        </is>
      </c>
      <c r="R253" s="43" t="inlineStr">
        <is>
          <t>article</t>
        </is>
      </c>
      <c r="S253" s="43" t="inlineStr">
        <is>
          <t>John Wiley and Sons Inc</t>
        </is>
      </c>
      <c r="T253" s="43" t="inlineStr">
        <is>
          <t>https://doi.org/10.1002/aur.70105</t>
        </is>
      </c>
      <c r="U253" s="41" t="str"/>
      <c r="V253" s="43" t="inlineStr">
        <is>
          <t>Autism spectrum disorder (ASD) is characterized by impaired social interaction and communication skills, with semantic processing difficulties being a hallmark feature that significantly impacts social communication. While traditional neuroimaging studies have provided insights into language processing in ASD, ecological validity remains a challenge, particularly when assessing young children. This study introduces a novel approach to evaluate atypical semantic processing in children with ASD (aged 4–10 years) through electroencephalography (EEG) data collection during cartoon viewing, offering a more natural assessment environment. We developed an innovative methodology combining pretrained language models with regression techniques in a machine learning framework. The analysis incorporated the Six-dimensional Semantic Database system and EEG topographical mapping to investigate semantic processing preferences and neural mechanisms across various word dimensions. Our semantic processing model demonstrated robust performance with high sensitivity (91.3%) and moderate specificity (61.0%); findings successfully replicated in validation analysis. These results reveal distinct patterns in how children with ASD process semantic information, particularly in their integration and response to emotional semantic dimensions. These findings help us understand the language processing patterns in ASD and provide potential applications for auxiliary diagnosis in more natural settings, meeting important needs in clinical practice.</t>
        </is>
      </c>
      <c r="W253" s="43" t="inlineStr">
        <is>
          <t>title_abstract_plus_targeted_primary_source_verification</t>
        </is>
      </c>
      <c r="X253" s="43" t="inlineStr">
        <is>
          <t>doi:10.1002/aur.70105</t>
        </is>
      </c>
      <c r="Y253" s="43">
        <f>COUNTIF($A$2:$A$431,A253)</f>
        <v/>
      </c>
      <c r="Z253" s="41">
        <f>IF(D253="Provisional include",IFERROR(IF(INDEX('Texto_completo_192'!$K$2:$K$193,MATCH(A253,'Texto_completo_192'!$A$2:$A$193,0))=0,"",INDEX('Texto_completo_192'!$K$2:$K$193,MATCH(A253,'Texto_completo_192'!$A$2:$A$193,0))),""),IF(D253="Excluded",J253,""))</f>
        <v/>
      </c>
      <c r="AA253" s="43">
        <f>IF(D253="Provisional include",IFERROR(IF(INDEX('Texto_completo_192'!$L$2:$L$193,MATCH(A253,'Texto_completo_192'!$A$2:$A$193,0))=0,"",INDEX('Texto_completo_192'!$L$2:$L$193,MATCH(A253,'Texto_completo_192'!$A$2:$A$193,0))),""),"")</f>
        <v/>
      </c>
      <c r="AB253" s="99">
        <f>IF(D253="Provisional include",IFERROR(IF(INDEX('Texto_completo_192'!$M$2:$M$193,MATCH(A253,'Texto_completo_192'!$A$2:$A$193,0))=0,"",INDEX('Texto_completo_192'!$M$2:$M$193,MATCH(A253,'Texto_completo_192'!$A$2:$A$193,0))),""),"")</f>
        <v/>
      </c>
    </row>
    <row r="254" ht="34" customHeight="1">
      <c r="A254" s="98" t="n">
        <v>253</v>
      </c>
      <c r="B254" s="43" t="inlineStr">
        <is>
          <t>exclude_secondary_or_nonempirical_publication</t>
        </is>
      </c>
      <c r="C254" s="41" t="inlineStr">
        <is>
          <t>Excluir: publicación secundaria/no empírica</t>
        </is>
      </c>
      <c r="D254" s="43" t="inlineStr">
        <is>
          <t>Excluded</t>
        </is>
      </c>
      <c r="E254" s="43" t="inlineStr">
        <is>
          <t>No</t>
        </is>
      </c>
      <c r="F254" s="43" t="inlineStr">
        <is>
          <t>Title/abstract screening</t>
        </is>
      </c>
      <c r="G254" s="41">
        <f>IF(D254="Provisional include",IFERROR(INDEX('Texto_completo_192'!$H$2:$H$193,MATCH(A254,'Texto_completo_192'!$A$2:$A$193,0)),"Not recorded"),IF(D254="Report not retrieved","Not retrieved","Not applicable"))</f>
        <v/>
      </c>
      <c r="H254" s="41">
        <f>IF(D254="Provisional include",IFERROR(INDEX('Texto_completo_192'!$J$2:$J$193,MATCH(A254,'Texto_completo_192'!$A$2:$A$193,0)),"Pending adjudication"),IF(D254="Report not retrieved","Report not retrieved","Not applicable"))</f>
        <v/>
      </c>
      <c r="I254" s="41" t="str"/>
      <c r="J254" s="41" t="inlineStr">
        <is>
          <t>Revisión, metaanálisis, encuesta de literatura, protocolo, perspectiva, carta, editorial o capítulo de síntesis sin estudio primario elegible.</t>
        </is>
      </c>
      <c r="K254" s="43" t="n"/>
      <c r="L254" s="43" t="n"/>
      <c r="M254" s="98" t="n">
        <v>2025</v>
      </c>
      <c r="N254" s="41" t="inlineStr">
        <is>
          <t>The evolving landscape: A bibliometric and visual analysis of language interventions research for children with ASD</t>
        </is>
      </c>
      <c r="O254" s="43" t="inlineStr">
        <is>
          <t>Yu Zhang and Yuanyuan Liu</t>
        </is>
      </c>
      <c r="P254" s="43" t="inlineStr">
        <is>
          <t>10.1016/j.ridd.2025.105169</t>
        </is>
      </c>
      <c r="Q254" s="41" t="inlineStr">
        <is>
          <t>Research in Developmental Disabilities</t>
        </is>
      </c>
      <c r="R254" s="43" t="inlineStr">
        <is>
          <t>article</t>
        </is>
      </c>
      <c r="S254" s="43" t="inlineStr">
        <is>
          <t>Elsevier Inc.</t>
        </is>
      </c>
      <c r="T254" s="43" t="inlineStr">
        <is>
          <t>https://www.sciencedirect.com/science/article/pii/S0891422225002537</t>
        </is>
      </c>
      <c r="U254" s="41" t="str"/>
      <c r="V254" s="43" t="inlineStr">
        <is>
          <t>Purpose This study conducts a multi-database bibliometric analysis to map the intellectual landscape of language intervention research for children with ASD from 2001 to 2024, seeking to identify foundational and trending topics, map collaborative networks, and trace thematic evolution, thereby offering data-driven guidance for setting research priorities, fostering international cooperation, and informing clinical practice translation. Methods We systematically searched Web of Science Core Collection, EBSCOhost, and PubMed. After deduplication and screening, 2720 publications were retained for bibliometric analysis using CiteSpace. Co-citation analysis, time-zone map, burst detection, and network visualization identified research clusters and temporal evolution trajectories. Results Publications exhibited three distinct growth phases: initial exploration (2001–2012), accelerated expansion (2013–2017), and exponential growth (2018–2024). Ten major research clusters comprising 573 nodes demonstrated high structural validity (mean silhouette=0.835, modularity Q=0.812). Augmentative and Alternative Communication (AAC) exhibited the highest structural importance (burst=17.34, sigma=17.15), while computational methods, particularly machine learning (323 citations), showed rapid growth despite peripheral network positions (centrality=0.09), indicating they are emerging yet not central to the mainstream discourse. The United States dominated collaborative networks (betweenness=0.68, 57 connections), with emerging contributions from China, UK, and Canada. Conclusion The temporal analysis reveals that the field has successfully navigated multiple paradigm expansions, evolving from initial behavioral approaches to encompass technological and neurobiological perspectives. Five emerging frontiers warrant strategic investment: computational-clinical integration, telehealth implementation science, AI-enhanced AAC systems, neurobiological phenotyping, and community-based early detection. Future research should prioritize implementation science, foster interdisciplinary collaboration, and embed participatory principles.</t>
        </is>
      </c>
      <c r="W254" s="43" t="inlineStr">
        <is>
          <t>title_abstract_plus_targeted_primary_source_verification</t>
        </is>
      </c>
      <c r="X254" s="43" t="inlineStr">
        <is>
          <t>doi:10.1016/j.ridd.2025.105169</t>
        </is>
      </c>
      <c r="Y254" s="43">
        <f>COUNTIF($A$2:$A$431,A254)</f>
        <v/>
      </c>
      <c r="Z254" s="41">
        <f>IF(D254="Provisional include",IFERROR(IF(INDEX('Texto_completo_192'!$K$2:$K$193,MATCH(A254,'Texto_completo_192'!$A$2:$A$193,0))=0,"",INDEX('Texto_completo_192'!$K$2:$K$193,MATCH(A254,'Texto_completo_192'!$A$2:$A$193,0))),""),IF(D254="Excluded",J254,""))</f>
        <v/>
      </c>
      <c r="AA254" s="43">
        <f>IF(D254="Provisional include",IFERROR(IF(INDEX('Texto_completo_192'!$L$2:$L$193,MATCH(A254,'Texto_completo_192'!$A$2:$A$193,0))=0,"",INDEX('Texto_completo_192'!$L$2:$L$193,MATCH(A254,'Texto_completo_192'!$A$2:$A$193,0))),""),"")</f>
        <v/>
      </c>
      <c r="AB254" s="99">
        <f>IF(D254="Provisional include",IFERROR(IF(INDEX('Texto_completo_192'!$M$2:$M$193,MATCH(A254,'Texto_completo_192'!$A$2:$A$193,0))=0,"",INDEX('Texto_completo_192'!$M$2:$M$193,MATCH(A254,'Texto_completo_192'!$A$2:$A$193,0))),""),"")</f>
        <v/>
      </c>
    </row>
    <row r="255" ht="34" customHeight="1">
      <c r="A255" s="98" t="n">
        <v>254</v>
      </c>
      <c r="B255" s="43" t="inlineStr">
        <is>
          <t>include_after_title_abstract_screen</t>
        </is>
      </c>
      <c r="C255" s="41" t="inlineStr">
        <is>
          <t>Incluir provisionalmente</t>
        </is>
      </c>
      <c r="D255" s="43" t="inlineStr">
        <is>
          <t>Provisional include</t>
        </is>
      </c>
      <c r="E255" s="43" t="inlineStr">
        <is>
          <t>Sí</t>
        </is>
      </c>
      <c r="F255" s="43" t="inlineStr">
        <is>
          <t>Title/abstract screening</t>
        </is>
      </c>
      <c r="G255" s="41">
        <f>IF(D255="Provisional include",IFERROR(INDEX('Texto_completo_192'!$H$2:$H$193,MATCH(A255,'Texto_completo_192'!$A$2:$A$193,0)),"Not recorded"),IF(D255="Report not retrieved","Not retrieved","Not applicable"))</f>
        <v/>
      </c>
      <c r="H255" s="41">
        <f>IF(D255="Provisional include",IFERROR(INDEX('Texto_completo_192'!$J$2:$J$193,MATCH(A255,'Texto_completo_192'!$A$2:$A$193,0)),"Pending adjudication"),IF(D255="Report not retrieved","Report not retrieved","Not applicable"))</f>
        <v/>
      </c>
      <c r="I255" s="41" t="str"/>
      <c r="J255" s="41" t="inlineStr">
        <is>
          <t>Estudio primario o implementación/evaluación empírica de IA, aprendizaje automático o modelado computacional aplicado a ASD, riesgo, caracterización, apoyo o intervención.</t>
        </is>
      </c>
      <c r="K255" s="43" t="n"/>
      <c r="L255" s="43" t="n"/>
      <c r="M255" s="98" t="n">
        <v>2026</v>
      </c>
      <c r="N255" s="41" t="inlineStr">
        <is>
          <t>Hybrid groupers-moray orangutan optimization algorithm-based dense-resolution network for autism spectrum disorder detection using multimodal data</t>
        </is>
      </c>
      <c r="O255" s="43" t="inlineStr">
        <is>
          <t>Urtti Bhagyalatha and Bidush Kumar Sahoo and Satish Muppidi</t>
        </is>
      </c>
      <c r="P255" s="43" t="inlineStr">
        <is>
          <t>10.1016/j.pscychresns.2026.112204</t>
        </is>
      </c>
      <c r="Q255" s="41" t="inlineStr">
        <is>
          <t>Psychiatry Research - Neuroimaging</t>
        </is>
      </c>
      <c r="R255" s="43" t="inlineStr">
        <is>
          <t>article</t>
        </is>
      </c>
      <c r="S255" s="43" t="inlineStr">
        <is>
          <t>Elsevier Ireland Ltd</t>
        </is>
      </c>
      <c r="T255" s="43" t="inlineStr">
        <is>
          <t>https://doi.org/10.1016/j.pscychresns.2026.112204</t>
        </is>
      </c>
      <c r="U255" s="41" t="str"/>
      <c r="V255" s="43" t="inlineStr">
        <is>
          <t>Autism Spectrum Disorder (ASD) is a neurodevelopmental disorder involving cognitive and social impairments. Precise diagnosis is vital for effective intervention. However, conventional diagnostic techniques exhibited poor generalization, and high error rates while dealing with subtle patterns in neuroimaging or behavioral datasets. To resolve these concerns, this research introduces the Groupers and Moray Orangutan Optimization Algorithm based Dense-Resolution Network (GMOA-DRNet). The multimodal inputs consist of Magnetic Resonance Imaging (MRI) brain images and autism-related phenotypic data. Initially, input brain images are pre-processed by Geometric Mean filters and Region of Interest (RoI) extraction. Then, Functional connectivity-based pivotal region are identified using GMOA. After that, feature extraction is performed by Tamura features and Gradient Directional Pattern (GDP). Concurrently, autism-related data is normalized based on the hyperbolic tangent function, and relevant features are selected using ANOVA. Moreover, data augmentation is conducted using the Adaptive Synthetic Sampling Approach (ADASYN) technique. The extracted features and augmented data are used for ASD detection by the DRNet, trained using GMOA, which combines Groupers and Moray Eels Optimization (GMEO) and Orangutan Optimization Algorithm (OOA). Moreover, GMOA-DRNet achieved better performance with an accuracy of 92.77%, sensitivity of 92.52%, specificity of 92.77%, and a False Omission Rate (FOR) of 0.080.</t>
        </is>
      </c>
      <c r="W255" s="43" t="inlineStr">
        <is>
          <t>title_abstract_plus_targeted_primary_source_verification</t>
        </is>
      </c>
      <c r="X255" s="43" t="inlineStr">
        <is>
          <t>doi:10.1016/j.pscychresns.2026.112204</t>
        </is>
      </c>
      <c r="Y255" s="43">
        <f>COUNTIF($A$2:$A$431,A255)</f>
        <v/>
      </c>
      <c r="Z255" s="41">
        <f>IF(D255="Provisional include",IFERROR(IF(INDEX('Texto_completo_192'!$K$2:$K$193,MATCH(A255,'Texto_completo_192'!$A$2:$A$193,0))=0,"",INDEX('Texto_completo_192'!$K$2:$K$193,MATCH(A255,'Texto_completo_192'!$A$2:$A$193,0))),""),IF(D255="Excluded",J255,""))</f>
        <v/>
      </c>
      <c r="AA255" s="43">
        <f>IF(D255="Provisional include",IFERROR(IF(INDEX('Texto_completo_192'!$L$2:$L$193,MATCH(A255,'Texto_completo_192'!$A$2:$A$193,0))=0,"",INDEX('Texto_completo_192'!$L$2:$L$193,MATCH(A255,'Texto_completo_192'!$A$2:$A$193,0))),""),"")</f>
        <v/>
      </c>
      <c r="AB255" s="99">
        <f>IF(D255="Provisional include",IFERROR(IF(INDEX('Texto_completo_192'!$M$2:$M$193,MATCH(A255,'Texto_completo_192'!$A$2:$A$193,0))=0,"",INDEX('Texto_completo_192'!$M$2:$M$193,MATCH(A255,'Texto_completo_192'!$A$2:$A$193,0))),""),"")</f>
        <v/>
      </c>
    </row>
    <row r="256" ht="34" customHeight="1">
      <c r="A256" s="98" t="n">
        <v>255</v>
      </c>
      <c r="B256" s="43" t="inlineStr">
        <is>
          <t>exclude_out_of_scope_topic_or_population</t>
        </is>
      </c>
      <c r="C256" s="41" t="inlineStr">
        <is>
          <t>Excluir: tema/población fuera de alcance</t>
        </is>
      </c>
      <c r="D256" s="43" t="inlineStr">
        <is>
          <t>Excluded</t>
        </is>
      </c>
      <c r="E256" s="43" t="inlineStr">
        <is>
          <t>No</t>
        </is>
      </c>
      <c r="F256" s="43" t="inlineStr">
        <is>
          <t>Title/abstract screening</t>
        </is>
      </c>
      <c r="G256" s="41">
        <f>IF(D256="Provisional include",IFERROR(INDEX('Texto_completo_192'!$H$2:$H$193,MATCH(A256,'Texto_completo_192'!$A$2:$A$193,0)),"Not recorded"),IF(D256="Report not retrieved","Not retrieved","Not applicable"))</f>
        <v/>
      </c>
      <c r="H256" s="41">
        <f>IF(D256="Provisional include",IFERROR(INDEX('Texto_completo_192'!$J$2:$J$193,MATCH(A256,'Texto_completo_192'!$A$2:$A$193,0)),"Pending adjudication"),IF(D256="Report not retrieved","Report not retrieved","Not applicable"))</f>
        <v/>
      </c>
      <c r="I256" s="41" t="str"/>
      <c r="J256" s="41" t="inlineStr">
        <is>
          <t>No estudia ASD en el sentido del protocolo, usa otro significado de ASD o aborda otra población/resultado sin aplicación pertinente al proceso ASD.</t>
        </is>
      </c>
      <c r="K256" s="43" t="n"/>
      <c r="L256" s="43" t="n"/>
      <c r="M256" s="98" t="n">
        <v>2025</v>
      </c>
      <c r="N256" s="41" t="inlineStr">
        <is>
          <t>Augmented and Virtual Reality in Immersive Healthcare</t>
        </is>
      </c>
      <c r="O256" s="43" t="inlineStr">
        <is>
          <t>Hari Murthy and Kukatlapalli Pradeep Kumar and Tulsi Pawan Fowdur and Aynur Unal</t>
        </is>
      </c>
      <c r="P256" s="43" t="inlineStr">
        <is>
          <t>10.1002/9781394302864</t>
        </is>
      </c>
      <c r="Q256" s="41" t="inlineStr">
        <is>
          <t>Augmented and Virtual Reality in Immersive Healthcare</t>
        </is>
      </c>
      <c r="R256" s="43" t="inlineStr">
        <is>
          <t>article</t>
        </is>
      </c>
      <c r="S256" s="43" t="inlineStr">
        <is>
          <t>wiley</t>
        </is>
      </c>
      <c r="T256" s="43" t="inlineStr">
        <is>
          <t>https://doi.org/10.1002/9781394302864</t>
        </is>
      </c>
      <c r="U256" s="41" t="str"/>
      <c r="V256" s="43" t="inlineStr">
        <is>
          <t>Future-proof your medical expertise with this indispensable guide that offers a comprehensive, expert-led exploration of how Augmented and Virtual Reality (AR/VR) are revolutionizing healthcare. Augmented reality (AR) and virtual reality (VR) have profoundly impacted the healthcare sector, introducing ground-breaking applications ranging from surgical simulations and pain management to mental health therapies and patient education. This book delves into the various applications of AR and VR, including deep learning, surgical training, teleconsultation, and patient rehabilitation. By blending theoretical insights with practical case studies, it provides a deeper understanding of how these technologies are being integrated into medical practices to improve outcomes, enhance patient care, and train healthcare professionals. It also explores cutting-edge developments, such as AI-powered AR systems and VR-based mental health treatments, highlighting the future of healthcare innovation. With contributions from leading experts in healthcare, technology, and academia, this book offers a multidimensional perspective on the challenges and opportunities associated with AR and VR in the medical field. Through its accessible language and detailed illustrations, this book is an indispensable guide for anyone interested in the intersection of technology and medicine. Readers will find the volume: • Provides a comprehensive exploration of how immersive technology is unlocking new possibilities in healthcare, education, and rehabilitation; • Offers insights from top researchers and practitioners in the field, providing authoritative perspectives on the latest technologies, applications, and trends shaping the future of XR; • Offers practical guidance and actionable insights to help you harness the power of AR and VR, accelerating innovation and driving real-world impacts; • Uncovers the diverse range of applications empowered by the convergence of healthcare and gamification, revolutionizing healthcare delivery and improving patient outcomes. Audience Healthcare professionals, medical educators and students, engineers, developers, researchers, and policymakers looking for cutting-edge technologies to enhance patient care and treatment outcomes.</t>
        </is>
      </c>
      <c r="W256" s="43" t="inlineStr">
        <is>
          <t>title_abstract_plus_targeted_primary_source_verification</t>
        </is>
      </c>
      <c r="X256" s="43" t="inlineStr">
        <is>
          <t>doi:10.1002/9781394302864</t>
        </is>
      </c>
      <c r="Y256" s="43">
        <f>COUNTIF($A$2:$A$431,A256)</f>
        <v/>
      </c>
      <c r="Z256" s="41">
        <f>IF(D256="Provisional include",IFERROR(IF(INDEX('Texto_completo_192'!$K$2:$K$193,MATCH(A256,'Texto_completo_192'!$A$2:$A$193,0))=0,"",INDEX('Texto_completo_192'!$K$2:$K$193,MATCH(A256,'Texto_completo_192'!$A$2:$A$193,0))),""),IF(D256="Excluded",J256,""))</f>
        <v/>
      </c>
      <c r="AA256" s="43">
        <f>IF(D256="Provisional include",IFERROR(IF(INDEX('Texto_completo_192'!$L$2:$L$193,MATCH(A256,'Texto_completo_192'!$A$2:$A$193,0))=0,"",INDEX('Texto_completo_192'!$L$2:$L$193,MATCH(A256,'Texto_completo_192'!$A$2:$A$193,0))),""),"")</f>
        <v/>
      </c>
      <c r="AB256" s="99">
        <f>IF(D256="Provisional include",IFERROR(IF(INDEX('Texto_completo_192'!$M$2:$M$193,MATCH(A256,'Texto_completo_192'!$A$2:$A$193,0))=0,"",INDEX('Texto_completo_192'!$M$2:$M$193,MATCH(A256,'Texto_completo_192'!$A$2:$A$193,0))),""),"")</f>
        <v/>
      </c>
    </row>
    <row r="257" ht="34" customHeight="1">
      <c r="A257" s="98" t="n">
        <v>256</v>
      </c>
      <c r="B257" s="43" t="inlineStr">
        <is>
          <t>duplicate_within_export</t>
        </is>
      </c>
      <c r="C257" s="41" t="inlineStr">
        <is>
          <t>No agregar: duplicado interno</t>
        </is>
      </c>
      <c r="D257" s="43" t="inlineStr">
        <is>
          <t>Duplicate within update</t>
        </is>
      </c>
      <c r="E257" s="43" t="inlineStr">
        <is>
          <t>No</t>
        </is>
      </c>
      <c r="F257" s="43" t="inlineStr">
        <is>
          <t>Deduplication</t>
        </is>
      </c>
      <c r="G257" s="41">
        <f>IF(D257="Provisional include",IFERROR(INDEX('Texto_completo_192'!$H$2:$H$193,MATCH(A257,'Texto_completo_192'!$A$2:$A$193,0)),"Not recorded"),IF(D257="Report not retrieved","Not retrieved","Not applicable"))</f>
        <v/>
      </c>
      <c r="H257" s="41">
        <f>IF(D257="Provisional include",IFERROR(INDEX('Texto_completo_192'!$J$2:$J$193,MATCH(A257,'Texto_completo_192'!$A$2:$A$193,0)),"Pending adjudication"),IF(D257="Report not retrieved","Report not retrieved","Not applicable"))</f>
        <v/>
      </c>
      <c r="I257" s="41" t="str"/>
      <c r="J257" s="41" t="inlineStr">
        <is>
          <t>Mismo DOI o título que otro registro anterior de esta exportación.</t>
        </is>
      </c>
      <c r="K257" s="43" t="n">
        <v>172</v>
      </c>
      <c r="L257" s="43" t="n"/>
      <c r="M257" s="98" t="n">
        <v>2026</v>
      </c>
      <c r="N257" s="41" t="inlineStr">
        <is>
          <t>Evaluating Public Sentiment on Attention-Deficit/Hyperactivity Disorder and Autism Spectrum Disorder Compared With Other Mental Health Disorders From Posts on X (Formerly Known as Twitter): Longitudinal Analysis</t>
        </is>
      </c>
      <c r="O257" s="43" t="inlineStr">
        <is>
          <t>Vitor Tiosso Batistetti and Facundo G Sanchez and Andrea Varaona and Francisco Lara-Abelenda and Mariana Pinto da Costa and Juan Pablo Chart-Pascual and Alberto Rodriguez-Quiroga and Javier Quintero and Miguel Angel Alvarez-Mon</t>
        </is>
      </c>
      <c r="P257" s="43" t="inlineStr">
        <is>
          <t>10.2196/74440</t>
        </is>
      </c>
      <c r="Q257" s="41" t="inlineStr">
        <is>
          <t>JMIR Infodemiology</t>
        </is>
      </c>
      <c r="R257" s="43" t="inlineStr">
        <is>
          <t>article</t>
        </is>
      </c>
      <c r="S257" s="43" t="inlineStr">
        <is>
          <t>JMIR Publications Inc.</t>
        </is>
      </c>
      <c r="T257" s="43" t="inlineStr">
        <is>
          <t>https://www.sciencedirect.com/science/article/pii/S2564189126000150</t>
        </is>
      </c>
      <c r="U257" s="41" t="str"/>
      <c r="V257" s="43" t="inlineStr">
        <is>
          <t>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on ADHD and ASD between 2009 and 2023 by analyzing posts from X (formerly known as Twitter; X Corp), comparing perceptions across English and Spanish languages and against other mental health conditions. Methods: Posts mentioning keywords related to ADHD and ASD and control conditions (eg, depression, anxiety, insomnia, bipolar disorder, schizophrenia, suicide, and substance use disorders) were collected from X between 2009 and 2023. The dataset included posts in both English and Spanish. Machine learning algorithms were then applied to classify post content into predefined categories, including volume of posts, engagement, personal experiences, trivialization, perceived causes, and perceived treatability. Parametric and nonparametric tests were used to assess for differences by language. Descriptive statistics were presented using tables and graphical representations. Results: A total of 852,990 posts were analyzed, including 511,510 (59.97%) in English and 341,480 (40.03%) in Spanish. Overall, post volume on mental health conditions increased across the study period. In English, posts about ADHD (97,084/511,510, 18.98%) and ASD (74,619/511,510, 14.59%) were among the most frequent, while of the 341,480 Spanish posts, there were 49,475 (14.49%) ASD posts, significantly outnumbering ADHD posts (n=18,223, 5.34%; chi-square test P&lt;.001). Engagement analysis indicated a notable increase in likes and reposts per post over time, particularly after 2019, with ADHD-related posts in English experiencing peak engagement during the COVID-19 pandemic. However, ASD posts had comparatively lower engagement across languages. Posts sharing personal experiences were more polarized in Spanish, with higher proportions of negative and positive experiences compared with English posts. Trivialization of mental illnesses was less common in Spanish posts than in English posts, particularly for ADHD (17,053/18,223, 93.59%; chi-square test P&lt;.001) and ASD (41,933/49,475, 84.73%; chi-square test P&lt;.001). User-perceived causes included multifactorial factors, biological or genetic factors, substance use, psychological susceptibility, acute psychosocial stressors, and COVID-19. Perceived treatability varied by language but consistently included high perceived incurability, limited improvement despite professional help, and low perceived self-manageability except for anxiety. Conclusions: Analysis of social media discourse showed that ADHD attracted higher post volumes, particularly during the COVID-19 pandemic, often described with multifactorial causes including substance use and genetics. ASD consistently received lower engagement. Both language groups showed low trivialization, awareness of the chronicity of the illness, and limited support for the self-management of mental health conditions. These findings underscore social media’s value for capturing direct public perceptions to guide future educational and intervention efforts.</t>
        </is>
      </c>
      <c r="W257" s="43" t="inlineStr">
        <is>
          <t>title_abstract_plus_targeted_primary_source_verification</t>
        </is>
      </c>
      <c r="X257" s="43" t="inlineStr">
        <is>
          <t>doi:10.2196/74440</t>
        </is>
      </c>
      <c r="Y257" s="43">
        <f>COUNTIF($A$2:$A$431,A257)</f>
        <v/>
      </c>
      <c r="Z257" s="41">
        <f>IF(D257="Provisional include",IFERROR(IF(INDEX('Texto_completo_192'!$K$2:$K$193,MATCH(A257,'Texto_completo_192'!$A$2:$A$193,0))=0,"",INDEX('Texto_completo_192'!$K$2:$K$193,MATCH(A257,'Texto_completo_192'!$A$2:$A$193,0))),""),IF(D257="Excluded",J257,""))</f>
        <v/>
      </c>
      <c r="AA257" s="43">
        <f>IF(D257="Provisional include",IFERROR(IF(INDEX('Texto_completo_192'!$L$2:$L$193,MATCH(A257,'Texto_completo_192'!$A$2:$A$193,0))=0,"",INDEX('Texto_completo_192'!$L$2:$L$193,MATCH(A257,'Texto_completo_192'!$A$2:$A$193,0))),""),"")</f>
        <v/>
      </c>
      <c r="AB257" s="99">
        <f>IF(D257="Provisional include",IFERROR(IF(INDEX('Texto_completo_192'!$M$2:$M$193,MATCH(A257,'Texto_completo_192'!$A$2:$A$193,0))=0,"",INDEX('Texto_completo_192'!$M$2:$M$193,MATCH(A257,'Texto_completo_192'!$A$2:$A$193,0))),""),"")</f>
        <v/>
      </c>
    </row>
    <row r="258" ht="34" customHeight="1">
      <c r="A258" s="98" t="n">
        <v>257</v>
      </c>
      <c r="B258" s="43" t="inlineStr">
        <is>
          <t>include_after_title_abstract_screen</t>
        </is>
      </c>
      <c r="C258" s="41" t="inlineStr">
        <is>
          <t>Incluir provisionalmente</t>
        </is>
      </c>
      <c r="D258" s="43" t="inlineStr">
        <is>
          <t>Provisional include</t>
        </is>
      </c>
      <c r="E258" s="43" t="inlineStr">
        <is>
          <t>Sí</t>
        </is>
      </c>
      <c r="F258" s="43" t="inlineStr">
        <is>
          <t>Title/abstract screening</t>
        </is>
      </c>
      <c r="G258" s="41">
        <f>IF(D258="Provisional include",IFERROR(INDEX('Texto_completo_192'!$H$2:$H$193,MATCH(A258,'Texto_completo_192'!$A$2:$A$193,0)),"Not recorded"),IF(D258="Report not retrieved","Not retrieved","Not applicable"))</f>
        <v/>
      </c>
      <c r="H258" s="41">
        <f>IF(D258="Provisional include",IFERROR(INDEX('Texto_completo_192'!$J$2:$J$193,MATCH(A258,'Texto_completo_192'!$A$2:$A$193,0)),"Pending adjudication"),IF(D258="Report not retrieved","Report not retrieved","Not applicable"))</f>
        <v/>
      </c>
      <c r="I258" s="41" t="str"/>
      <c r="J258" s="41" t="inlineStr">
        <is>
          <t>Estudio primario o implementación/evaluación empírica de IA, aprendizaje automático o modelado computacional aplicado a ASD, riesgo, caracterización, apoyo o intervención.</t>
        </is>
      </c>
      <c r="K258" s="43" t="n"/>
      <c r="L258" s="43" t="n"/>
      <c r="M258" s="98" t="n">
        <v>2025</v>
      </c>
      <c r="N258" s="41" t="inlineStr">
        <is>
          <t>The Use of the Social Robot LOVOT for Children with Autism Spectrum Disorder: A Feasibility Study</t>
        </is>
      </c>
      <c r="O258" s="43" t="inlineStr">
        <is>
          <t>Anders Bobo Larsen and Rasmus Birk Buhl and Kristina Ørtoft Müller and Birthe Dinesen</t>
        </is>
      </c>
      <c r="P258" s="43" t="inlineStr">
        <is>
          <t>10.3233/SHTI251499</t>
        </is>
      </c>
      <c r="Q258" s="41" t="inlineStr">
        <is>
          <t>Studies in Health Technology and Informatics</t>
        </is>
      </c>
      <c r="R258" s="43" t="inlineStr">
        <is>
          <t>article</t>
        </is>
      </c>
      <c r="S258" s="43" t="inlineStr">
        <is>
          <t>IOS Press BV</t>
        </is>
      </c>
      <c r="T258" s="43" t="inlineStr">
        <is>
          <t>https://doi.org/10.3233/SHTI251499</t>
        </is>
      </c>
      <c r="U258" s="41" t="str"/>
      <c r="V258" s="43" t="inlineStr">
        <is>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specializes in special education programs for children with ASD. The interactions between children with ASD and the social robot were tested in individual sessions twice per week for a total of four weeks. Four children with ASD between 9-14 years were included (n=4). A triangulation of data collection techniques was used: Participant observation (n = 15 hours), children's questionnaire (n = 4), and semi-structured interviews with staff (n = 3). Findings: Findings can be summarized as follows: Acceptance of the social robot, positive changes in mood and behavior of children with ASD, a secure relationship, technical and practical issues to overcome, and ethical considerations. Conclusion: The professional staff saw a potential for using the robot with AI functionalities as a pedagogical tool for children with ASD.</t>
        </is>
      </c>
      <c r="W258" s="43" t="inlineStr">
        <is>
          <t>title_abstract_plus_targeted_primary_source_verification</t>
        </is>
      </c>
      <c r="X258" s="43" t="inlineStr">
        <is>
          <t>doi:10.3233/shti251499</t>
        </is>
      </c>
      <c r="Y258" s="43">
        <f>COUNTIF($A$2:$A$431,A258)</f>
        <v/>
      </c>
      <c r="Z258" s="41">
        <f>IF(D258="Provisional include",IFERROR(IF(INDEX('Texto_completo_192'!$K$2:$K$193,MATCH(A258,'Texto_completo_192'!$A$2:$A$193,0))=0,"",INDEX('Texto_completo_192'!$K$2:$K$193,MATCH(A258,'Texto_completo_192'!$A$2:$A$193,0))),""),IF(D258="Excluded",J258,""))</f>
        <v/>
      </c>
      <c r="AA258" s="43">
        <f>IF(D258="Provisional include",IFERROR(IF(INDEX('Texto_completo_192'!$L$2:$L$193,MATCH(A258,'Texto_completo_192'!$A$2:$A$193,0))=0,"",INDEX('Texto_completo_192'!$L$2:$L$193,MATCH(A258,'Texto_completo_192'!$A$2:$A$193,0))),""),"")</f>
        <v/>
      </c>
      <c r="AB258" s="99">
        <f>IF(D258="Provisional include",IFERROR(IF(INDEX('Texto_completo_192'!$M$2:$M$193,MATCH(A258,'Texto_completo_192'!$A$2:$A$193,0))=0,"",INDEX('Texto_completo_192'!$M$2:$M$193,MATCH(A258,'Texto_completo_192'!$A$2:$A$193,0))),""),"")</f>
        <v/>
      </c>
    </row>
    <row r="259" ht="34" customHeight="1">
      <c r="A259" s="98" t="n">
        <v>258</v>
      </c>
      <c r="B259" s="43" t="inlineStr">
        <is>
          <t>duplicate_within_export</t>
        </is>
      </c>
      <c r="C259" s="41" t="inlineStr">
        <is>
          <t>No agregar: duplicado interno</t>
        </is>
      </c>
      <c r="D259" s="43" t="inlineStr">
        <is>
          <t>Duplicate within update</t>
        </is>
      </c>
      <c r="E259" s="43" t="inlineStr">
        <is>
          <t>No</t>
        </is>
      </c>
      <c r="F259" s="43" t="inlineStr">
        <is>
          <t>Deduplication</t>
        </is>
      </c>
      <c r="G259" s="41">
        <f>IF(D259="Provisional include",IFERROR(INDEX('Texto_completo_192'!$H$2:$H$193,MATCH(A259,'Texto_completo_192'!$A$2:$A$193,0)),"Not recorded"),IF(D259="Report not retrieved","Not retrieved","Not applicable"))</f>
        <v/>
      </c>
      <c r="H259" s="41">
        <f>IF(D259="Provisional include",IFERROR(INDEX('Texto_completo_192'!$J$2:$J$193,MATCH(A259,'Texto_completo_192'!$A$2:$A$193,0)),"Pending adjudication"),IF(D259="Report not retrieved","Report not retrieved","Not applicable"))</f>
        <v/>
      </c>
      <c r="I259" s="41" t="str"/>
      <c r="J259" s="41" t="inlineStr">
        <is>
          <t>Mismo DOI o título que otro registro anterior de esta exportación.</t>
        </is>
      </c>
      <c r="K259" s="43" t="n">
        <v>166</v>
      </c>
      <c r="L259" s="43" t="n"/>
      <c r="M259" s="98" t="n">
        <v>2026</v>
      </c>
      <c r="N259" s="41" t="inlineStr">
        <is>
          <t>Feasibility and Acceptability of AI-Powered Tools for Early Autism Screening in Egypt: Semistructured Focus Group Study</t>
        </is>
      </c>
      <c r="O259" s="43" t="inlineStr">
        <is>
          <t>Pratheepan Yogarajah and Ammal M Metwally and Priyanka Chaurasia and Ghada A Elshaarawy and Shereen M El Khateeb and Engy A Ashaat and Amal Elsaeid and Nahed A Elghareeb and Amira S ElRifay</t>
        </is>
      </c>
      <c r="P259" s="43" t="inlineStr">
        <is>
          <t>10.2196/82564</t>
        </is>
      </c>
      <c r="Q259" s="41" t="inlineStr">
        <is>
          <t>Journal of Medical Internet Research</t>
        </is>
      </c>
      <c r="R259" s="43" t="inlineStr">
        <is>
          <t>article</t>
        </is>
      </c>
      <c r="S259" s="43" t="inlineStr">
        <is>
          <t>JMIR Publications Inc.</t>
        </is>
      </c>
      <c r="T259" s="43" t="inlineStr">
        <is>
          <t>https://doi.org/10.2196/82564</t>
        </is>
      </c>
      <c r="U259" s="41" t="str"/>
      <c r="V259" s="43" t="inlineStr">
        <is>
          <t>Background: Autism spectrum disorder (ASD) is often underdiagnosed in low- and middle-income countries due to limited specialist access, sociocultural stigma, and fragmented screening systems. Artificial intelligence (AI)–powered screening tools may improve early detection by enabling low-cost, accessible assessments. However, adoption depends on stakeholder trust, ethical safeguards, and alignment with local health system capacities. Objective: This study explored the feasibility, acceptability, and perceived ethical and practical enablers and barriers to implementing AI-powered tools for early ASD screening in Egypt, with attention to urban–rural disparities and integration into existing care pathways. Methods: We used a qualitative design with semistructured focus group discussions with 49 participants (21 parents of children with ASD and 28 health care professionals) recruited from urban and rural governorates. Discussions were audio-recorded, transcribed verbatim, and analyzed using Braun and Clarke’s reflexive thematic analysis, supported by NVivo software (Lumivero). Methodological integrity was ensured through reflexivity, triangulation, and peer debriefing. Thematic saturation was monitored across groups, and participant diversity was prioritized across contexts. Results: Five themes emerged: (1) AI as a supportive tool rather than a replacement for clinicians, emphasizing scalability and assistance for nonspecialists; (2) the need for cultural and contextual adaptation to ensure local relevance; (3) privacy, trust, and transparency concerns, including data security, consent, and algorithmic opacity; (4) reducing diagnostic inequities by addressing urban–rural disparities and strengthening community-based deployment; and (5) the preference for hybrid AI–human models, with conditions for adoption including cultural sensitivity, human oversight, and digital literacy support. Counts (n/N) of parents and health care professionals contributing to each theme were used descriptively as indicators of pattern salience rather than as statistical estimates of prevalence. Participants expressed cautious optimism, with parents emphasizing accessibility and speed, while health care professionals highlighted concerns about reliability, cultural adaptation, and data governance. Conclusions: AI-powered ASD screening has potential to advance equitable early detection in underserved areas. Adoption requires transparent data governance, integration into hybrid human–AI models, culturally adaptive design, and targeted digital literacy initiatives. These findings provide an evidence-based roadmap for policymakers, technologists, and health system leaders to implement AI screening tools that are ethically sound, contextually relevant, and equity-focused.</t>
        </is>
      </c>
      <c r="W259" s="43" t="inlineStr">
        <is>
          <t>title_abstract_plus_targeted_primary_source_verification</t>
        </is>
      </c>
      <c r="X259" s="43" t="inlineStr">
        <is>
          <t>doi:10.2196/82564</t>
        </is>
      </c>
      <c r="Y259" s="43">
        <f>COUNTIF($A$2:$A$431,A259)</f>
        <v/>
      </c>
      <c r="Z259" s="41">
        <f>IF(D259="Provisional include",IFERROR(IF(INDEX('Texto_completo_192'!$K$2:$K$193,MATCH(A259,'Texto_completo_192'!$A$2:$A$193,0))=0,"",INDEX('Texto_completo_192'!$K$2:$K$193,MATCH(A259,'Texto_completo_192'!$A$2:$A$193,0))),""),IF(D259="Excluded",J259,""))</f>
        <v/>
      </c>
      <c r="AA259" s="43">
        <f>IF(D259="Provisional include",IFERROR(IF(INDEX('Texto_completo_192'!$L$2:$L$193,MATCH(A259,'Texto_completo_192'!$A$2:$A$193,0))=0,"",INDEX('Texto_completo_192'!$L$2:$L$193,MATCH(A259,'Texto_completo_192'!$A$2:$A$193,0))),""),"")</f>
        <v/>
      </c>
      <c r="AB259" s="99">
        <f>IF(D259="Provisional include",IFERROR(IF(INDEX('Texto_completo_192'!$M$2:$M$193,MATCH(A259,'Texto_completo_192'!$A$2:$A$193,0))=0,"",INDEX('Texto_completo_192'!$M$2:$M$193,MATCH(A259,'Texto_completo_192'!$A$2:$A$193,0))),""),"")</f>
        <v/>
      </c>
    </row>
    <row r="260" ht="34" customHeight="1">
      <c r="A260" s="98" t="n">
        <v>259</v>
      </c>
      <c r="B260" s="43" t="inlineStr">
        <is>
          <t>include_after_title_abstract_screen</t>
        </is>
      </c>
      <c r="C260" s="41" t="inlineStr">
        <is>
          <t>Incluir provisionalmente</t>
        </is>
      </c>
      <c r="D260" s="43" t="inlineStr">
        <is>
          <t>Provisional include</t>
        </is>
      </c>
      <c r="E260" s="43" t="inlineStr">
        <is>
          <t>Sí</t>
        </is>
      </c>
      <c r="F260" s="43" t="inlineStr">
        <is>
          <t>Title/abstract screening</t>
        </is>
      </c>
      <c r="G260" s="41">
        <f>IF(D260="Provisional include",IFERROR(INDEX('Texto_completo_192'!$H$2:$H$193,MATCH(A260,'Texto_completo_192'!$A$2:$A$193,0)),"Not recorded"),IF(D260="Report not retrieved","Not retrieved","Not applicable"))</f>
        <v/>
      </c>
      <c r="H260" s="41">
        <f>IF(D260="Provisional include",IFERROR(INDEX('Texto_completo_192'!$J$2:$J$193,MATCH(A260,'Texto_completo_192'!$A$2:$A$193,0)),"Pending adjudication"),IF(D260="Report not retrieved","Report not retrieved","Not applicable"))</f>
        <v/>
      </c>
      <c r="I260" s="41" t="str"/>
      <c r="J260" s="41" t="inlineStr">
        <is>
          <t>Estudio primario o implementación/evaluación empírica de IA, aprendizaje automático o modelado computacional aplicado a ASD, riesgo, caracterización, apoyo o intervención.</t>
        </is>
      </c>
      <c r="K260" s="43" t="n"/>
      <c r="L260" s="43" t="n"/>
      <c r="M260" s="98" t="n">
        <v>2026</v>
      </c>
      <c r="N260" s="41" t="inlineStr">
        <is>
          <t>Data-Driven and Explainable Discovery of Autism Spectrum Disorder Patterns Across Age Groups</t>
        </is>
      </c>
      <c r="O260" s="43" t="inlineStr">
        <is>
          <t>Md Anisur Rahman and Md Geaur Rahman and Uffe Kock Wiil and Md Anwarul Kaium Patwary and Mohammad Zavid Parvez and Shazia Rehman and Fadi Thabtah</t>
        </is>
      </c>
      <c r="P260" s="43" t="inlineStr">
        <is>
          <t>10.1155/HBE2/1923339</t>
        </is>
      </c>
      <c r="Q260" s="41" t="inlineStr">
        <is>
          <t>Human Behavior and Emerging Technologies</t>
        </is>
      </c>
      <c r="R260" s="43" t="inlineStr">
        <is>
          <t>article</t>
        </is>
      </c>
      <c r="S260" s="43" t="inlineStr">
        <is>
          <t>John Wiley and Sons Inc</t>
        </is>
      </c>
      <c r="T260" s="43" t="inlineStr">
        <is>
          <t>https://doi.org/10.1155/HBE2/1923339</t>
        </is>
      </c>
      <c r="U260" s="41" t="str"/>
      <c r="V260" s="43" t="inlineStr">
        <is>
          <t>Autism Spectrum Disorder (ASD) presents a complex and diverse challenge, with difficulties in social communication and restricted interests manifesting differently among children, adolescents and adults. The traditional ASD diagnosis is often time consuming and resource intensive, delaying access to crucial interventions. Early detection of ASD is vital, as it enables timely referral for comprehensive assessment and supports interventions during key developmental periods, greatly enhancing long-term outcomes. To address these challenges, this research presents three complementary studies examining ASD detection across children, adolescents and adults. Using the Autism Spectrum Quotient (AQ) short-form dataset encompassing behavioural, communication and self-reported indicators, each study applies decision tree machine learning models to identify behavioural screening patterns within each age group. Study 1 focuses on children, highlighting observable social and behavioural cues; Study 2 investigates adolescents, revealing transitional communication and self-awareness patterns; and Study 3 explores adults, emphasising subtle self-reported and behavioural markers. Across studies, interpretable models achieved strong classification accuracy while revealing developmental variations in ASD-related traits. Collectively, these findings enhance understanding of age-specific patterns in ASD expression, support earlier and more individualised screening and provide a foundation for designing tailored interventions that align with developmental milestones and improve overall care quality.</t>
        </is>
      </c>
      <c r="W260" s="43" t="inlineStr">
        <is>
          <t>title_abstract_plus_targeted_primary_source_verification</t>
        </is>
      </c>
      <c r="X260" s="43" t="inlineStr">
        <is>
          <t>doi:10.1155/hbe2/1923339</t>
        </is>
      </c>
      <c r="Y260" s="43">
        <f>COUNTIF($A$2:$A$431,A260)</f>
        <v/>
      </c>
      <c r="Z260" s="41">
        <f>IF(D260="Provisional include",IFERROR(IF(INDEX('Texto_completo_192'!$K$2:$K$193,MATCH(A260,'Texto_completo_192'!$A$2:$A$193,0))=0,"",INDEX('Texto_completo_192'!$K$2:$K$193,MATCH(A260,'Texto_completo_192'!$A$2:$A$193,0))),""),IF(D260="Excluded",J260,""))</f>
        <v/>
      </c>
      <c r="AA260" s="43">
        <f>IF(D260="Provisional include",IFERROR(IF(INDEX('Texto_completo_192'!$L$2:$L$193,MATCH(A260,'Texto_completo_192'!$A$2:$A$193,0))=0,"",INDEX('Texto_completo_192'!$L$2:$L$193,MATCH(A260,'Texto_completo_192'!$A$2:$A$193,0))),""),"")</f>
        <v/>
      </c>
      <c r="AB260" s="99">
        <f>IF(D260="Provisional include",IFERROR(IF(INDEX('Texto_completo_192'!$M$2:$M$193,MATCH(A260,'Texto_completo_192'!$A$2:$A$193,0))=0,"",INDEX('Texto_completo_192'!$M$2:$M$193,MATCH(A260,'Texto_completo_192'!$A$2:$A$193,0))),""),"")</f>
        <v/>
      </c>
    </row>
    <row r="261" ht="34" customHeight="1">
      <c r="A261" s="98" t="n">
        <v>260</v>
      </c>
      <c r="B261" s="43" t="inlineStr">
        <is>
          <t>exclude_secondary_or_nonempirical_publication</t>
        </is>
      </c>
      <c r="C261" s="41" t="inlineStr">
        <is>
          <t>Excluir: publicación secundaria/no empírica</t>
        </is>
      </c>
      <c r="D261" s="43" t="inlineStr">
        <is>
          <t>Excluded</t>
        </is>
      </c>
      <c r="E261" s="43" t="inlineStr">
        <is>
          <t>No</t>
        </is>
      </c>
      <c r="F261" s="43" t="inlineStr">
        <is>
          <t>Title/abstract screening</t>
        </is>
      </c>
      <c r="G261" s="41">
        <f>IF(D261="Provisional include",IFERROR(INDEX('Texto_completo_192'!$H$2:$H$193,MATCH(A261,'Texto_completo_192'!$A$2:$A$193,0)),"Not recorded"),IF(D261="Report not retrieved","Not retrieved","Not applicable"))</f>
        <v/>
      </c>
      <c r="H261" s="41">
        <f>IF(D261="Provisional include",IFERROR(INDEX('Texto_completo_192'!$J$2:$J$193,MATCH(A261,'Texto_completo_192'!$A$2:$A$193,0)),"Pending adjudication"),IF(D261="Report not retrieved","Report not retrieved","Not applicable"))</f>
        <v/>
      </c>
      <c r="I261" s="41" t="str"/>
      <c r="J261" s="41" t="inlineStr">
        <is>
          <t>Revisión, metaanálisis, encuesta de literatura, protocolo, perspectiva, carta, editorial o capítulo de síntesis sin estudio primario elegible.</t>
        </is>
      </c>
      <c r="K261" s="43" t="n"/>
      <c r="L261" s="43" t="n"/>
      <c r="M261" s="98" t="n">
        <v>2026</v>
      </c>
      <c r="N261" s="41" t="inlineStr">
        <is>
          <t>Novel therapeutics in autism spectrum disorder</t>
        </is>
      </c>
      <c r="O261" s="43" t="inlineStr">
        <is>
          <t>Sara Daniella Kevelson and Rana Elmaghraby and Fenil Patel and Hallie Brown and Michelle Gorenstein and Jennifer Bain and Zachary Michael Grinspan and Ernie Pedapati and Jeremy Veenstra-VanderWeele and Pankhuree Vandana</t>
        </is>
      </c>
      <c r="P261" s="43" t="inlineStr">
        <is>
          <t>10.1016/j.neurot.2026.e00857</t>
        </is>
      </c>
      <c r="Q261" s="41" t="inlineStr">
        <is>
          <t>Neurotherapeutics</t>
        </is>
      </c>
      <c r="R261" s="43" t="inlineStr">
        <is>
          <t>article</t>
        </is>
      </c>
      <c r="S261" s="43" t="inlineStr">
        <is>
          <t>Elsevier B.V.</t>
        </is>
      </c>
      <c r="T261" s="43" t="inlineStr">
        <is>
          <t>https://www.sciencedirect.com/science/article/pii/S1878747926000279</t>
        </is>
      </c>
      <c r="U261" s="41" t="str"/>
      <c r="V261" s="43" t="inlineStr">
        <is>
          <t>AbstractAutism spectrum disorder (ASD) is a heterogeneous neurodevelopmental condition with limited treatment options that address its full complexity. This review critically evaluates novel therapeutics across five key domains: behavioral and psychosocial interventions, psychopharmacology, digital and AI-driven tools, neuromodulation, and genetic therapies. The broad heterogeneity of ASD complicates clinical research, often obscuring treatment effects and limiting generalizability. Challenges across domains include identifying reliable biomarkers, defining meaningful outcomes, and ensuring equitable access to evidence-based care and research participation. Behavioral and psychosocial therapies, considered first line interventions, are shifting toward naturalistic, developmentally informed, and neurodiversity-affirming models that reflect individual needs across the spectrum and across the lifespan. There continues to be no medications that are currently FDA approved for core autism symptoms, though ongoing pharmacologic research increasingly emphasizes biologically informed, stratified approaches to develop biomarkers that identify subsets of individuals who may benefit from a specific treatment. Digital and AI-driven tools promise greater personalization and expanded access but require safeguards, validation, and attention to equity. Neuromodulation techniques, including Transcranial Magnetic Stimulation (TMS) and Transcranial Direct Current Stimulation (tDCS), remain experimental yet highlight the importance of personalized protocols and ethical oversight. Genetics has seen advancements in gene-targeted therapies for syndromic forms of ASD marking a pivotal move toward precision medicine in autism, though ongoing challenges regarding safety, efficacy, and equitable access persist. This review informs clinicians, researchers, individuals with lived experiences and other important stakeholders by appraising current evidence, identifying limitations, and outlining future directions to advance rigorous, inclusive, and collaborative autism therapeutics.</t>
        </is>
      </c>
      <c r="W261" s="43" t="inlineStr">
        <is>
          <t>title_abstract_plus_targeted_primary_source_verification</t>
        </is>
      </c>
      <c r="X261" s="43" t="inlineStr">
        <is>
          <t>doi:10.1016/j.neurot.2026.e00857</t>
        </is>
      </c>
      <c r="Y261" s="43">
        <f>COUNTIF($A$2:$A$431,A261)</f>
        <v/>
      </c>
      <c r="Z261" s="41">
        <f>IF(D261="Provisional include",IFERROR(IF(INDEX('Texto_completo_192'!$K$2:$K$193,MATCH(A261,'Texto_completo_192'!$A$2:$A$193,0))=0,"",INDEX('Texto_completo_192'!$K$2:$K$193,MATCH(A261,'Texto_completo_192'!$A$2:$A$193,0))),""),IF(D261="Excluded",J261,""))</f>
        <v/>
      </c>
      <c r="AA261" s="43">
        <f>IF(D261="Provisional include",IFERROR(IF(INDEX('Texto_completo_192'!$L$2:$L$193,MATCH(A261,'Texto_completo_192'!$A$2:$A$193,0))=0,"",INDEX('Texto_completo_192'!$L$2:$L$193,MATCH(A261,'Texto_completo_192'!$A$2:$A$193,0))),""),"")</f>
        <v/>
      </c>
      <c r="AB261" s="99">
        <f>IF(D261="Provisional include",IFERROR(IF(INDEX('Texto_completo_192'!$M$2:$M$193,MATCH(A261,'Texto_completo_192'!$A$2:$A$193,0))=0,"",INDEX('Texto_completo_192'!$M$2:$M$193,MATCH(A261,'Texto_completo_192'!$A$2:$A$193,0))),""),"")</f>
        <v/>
      </c>
    </row>
    <row r="262" ht="34" customHeight="1">
      <c r="A262" s="98" t="n">
        <v>261</v>
      </c>
      <c r="B262" s="43" t="inlineStr">
        <is>
          <t>include_after_title_abstract_screen</t>
        </is>
      </c>
      <c r="C262" s="41" t="inlineStr">
        <is>
          <t>Incluir provisionalmente</t>
        </is>
      </c>
      <c r="D262" s="43" t="inlineStr">
        <is>
          <t>Provisional include</t>
        </is>
      </c>
      <c r="E262" s="43" t="inlineStr">
        <is>
          <t>Sí</t>
        </is>
      </c>
      <c r="F262" s="43" t="inlineStr">
        <is>
          <t>Title/abstract screening</t>
        </is>
      </c>
      <c r="G262" s="41">
        <f>IF(D262="Provisional include",IFERROR(INDEX('Texto_completo_192'!$H$2:$H$193,MATCH(A262,'Texto_completo_192'!$A$2:$A$193,0)),"Not recorded"),IF(D262="Report not retrieved","Not retrieved","Not applicable"))</f>
        <v/>
      </c>
      <c r="H262" s="41">
        <f>IF(D262="Provisional include",IFERROR(INDEX('Texto_completo_192'!$J$2:$J$193,MATCH(A262,'Texto_completo_192'!$A$2:$A$193,0)),"Pending adjudication"),IF(D262="Report not retrieved","Report not retrieved","Not applicable"))</f>
        <v/>
      </c>
      <c r="I262" s="41" t="str"/>
      <c r="J262" s="41" t="inlineStr">
        <is>
          <t>Estudio primario o implementación/evaluación empírica de IA, aprendizaje automático o modelado computacional aplicado a ASD, riesgo, caracterización, apoyo o intervención.</t>
        </is>
      </c>
      <c r="K262" s="43" t="n"/>
      <c r="L262" s="43" t="n"/>
      <c r="M262" s="98" t="n">
        <v>2025</v>
      </c>
      <c r="N262" s="41" t="inlineStr">
        <is>
          <t>Artificial Intelligence Networks Combining Histopathology and Machine Learning Can Extract Axon Pathology in Autism Spectrum Disorder</t>
        </is>
      </c>
      <c r="O262" s="43" t="inlineStr">
        <is>
          <t>Arash Yazdanbakhsh and Kim T M Dang and Kelvin Kuang and Tingru Lian and Xuefeng Liu and Songlin Xie and Basilis Zikopoulos</t>
        </is>
      </c>
      <c r="P262" s="43" t="inlineStr">
        <is>
          <t>10.1002/AUR.70135</t>
        </is>
      </c>
      <c r="Q262" s="41" t="inlineStr">
        <is>
          <t>Autism Research</t>
        </is>
      </c>
      <c r="R262" s="43" t="inlineStr">
        <is>
          <t>article</t>
        </is>
      </c>
      <c r="S262" s="43" t="inlineStr">
        <is>
          <t>John Wiley and Sons Inc</t>
        </is>
      </c>
      <c r="T262" s="43" t="inlineStr">
        <is>
          <t>https://doi.org/10.1002/AUR.70135</t>
        </is>
      </c>
      <c r="U262" s="41" t="str"/>
      <c r="V262" s="43" t="inlineStr">
        <is>
          <t>Axon features that underlie the structural and functional organization of cortical pathways have distinct patterns in the brains of neurotypical controls (CTR) compared to individuals with Autism Spectrum Disorder (ASD). However, detailed axon study demands labor-intensive surveys and time-consuming analysis of microscopic sections from postmortem human brain tissue, making it challenging to systematically examine large regions of the brain. To address these challenges, we developed an approach that uses machine learning to automatically classify microscopic sections from ASD and CTR brains, while also considering different white matter regions: superficial white matter (SWM), which contains a majority of axons that connect nearby cortical areas, and deep white matter (DWM), which is comprised exclusively of axons that participate in long-range pathways. The result was a deep neural network that can successfully classify the white matter below the anterior cingulate cortex (ACC) of ASD and CTR groups with 98% accuracy, while also distinguishing between DWM and SWM pathway composition with high average accuracy, up to 80%. Examination of image regions important for network classification and misclassification, through sensitivity maps, along with multidimensional scaling analysis, helped identify key pathological markers of ASD and highlighted the spectrum of ASD heterogeneity and overlaps with neurotypical characteristics. Large datasets that can be used to expand training, validation, and testing of this network have the potential to automate high-resolution microscopic analysis of postmortem brain tissue, so that it can be used to systematically study white matter across brain regions in health and disease.</t>
        </is>
      </c>
      <c r="W262" s="43" t="inlineStr">
        <is>
          <t>title_abstract_plus_targeted_primary_source_verification</t>
        </is>
      </c>
      <c r="X262" s="43" t="inlineStr">
        <is>
          <t>doi:10.1002/aur.70135</t>
        </is>
      </c>
      <c r="Y262" s="43">
        <f>COUNTIF($A$2:$A$431,A262)</f>
        <v/>
      </c>
      <c r="Z262" s="41">
        <f>IF(D262="Provisional include",IFERROR(IF(INDEX('Texto_completo_192'!$K$2:$K$193,MATCH(A262,'Texto_completo_192'!$A$2:$A$193,0))=0,"",INDEX('Texto_completo_192'!$K$2:$K$193,MATCH(A262,'Texto_completo_192'!$A$2:$A$193,0))),""),IF(D262="Excluded",J262,""))</f>
        <v/>
      </c>
      <c r="AA262" s="43">
        <f>IF(D262="Provisional include",IFERROR(IF(INDEX('Texto_completo_192'!$L$2:$L$193,MATCH(A262,'Texto_completo_192'!$A$2:$A$193,0))=0,"",INDEX('Texto_completo_192'!$L$2:$L$193,MATCH(A262,'Texto_completo_192'!$A$2:$A$193,0))),""),"")</f>
        <v/>
      </c>
      <c r="AB262" s="99">
        <f>IF(D262="Provisional include",IFERROR(IF(INDEX('Texto_completo_192'!$M$2:$M$193,MATCH(A262,'Texto_completo_192'!$A$2:$A$193,0))=0,"",INDEX('Texto_completo_192'!$M$2:$M$193,MATCH(A262,'Texto_completo_192'!$A$2:$A$193,0))),""),"")</f>
        <v/>
      </c>
    </row>
    <row r="263" ht="34" customHeight="1">
      <c r="A263" s="98" t="n">
        <v>262</v>
      </c>
      <c r="B263" s="43" t="inlineStr">
        <is>
          <t>include_after_title_abstract_screen</t>
        </is>
      </c>
      <c r="C263" s="41" t="inlineStr">
        <is>
          <t>Incluir provisionalmente</t>
        </is>
      </c>
      <c r="D263" s="43" t="inlineStr">
        <is>
          <t>Provisional include</t>
        </is>
      </c>
      <c r="E263" s="43" t="inlineStr">
        <is>
          <t>Sí</t>
        </is>
      </c>
      <c r="F263" s="43" t="inlineStr">
        <is>
          <t>Title/abstract screening</t>
        </is>
      </c>
      <c r="G263" s="41">
        <f>IF(D263="Provisional include",IFERROR(INDEX('Texto_completo_192'!$H$2:$H$193,MATCH(A263,'Texto_completo_192'!$A$2:$A$193,0)),"Not recorded"),IF(D263="Report not retrieved","Not retrieved","Not applicable"))</f>
        <v/>
      </c>
      <c r="H263" s="41">
        <f>IF(D263="Provisional include",IFERROR(INDEX('Texto_completo_192'!$J$2:$J$193,MATCH(A263,'Texto_completo_192'!$A$2:$A$193,0)),"Pending adjudication"),IF(D263="Report not retrieved","Report not retrieved","Not applicable"))</f>
        <v/>
      </c>
      <c r="I263" s="41" t="str"/>
      <c r="J263" s="41" t="inlineStr">
        <is>
          <t>Estudio primario o implementación/evaluación empírica de IA, aprendizaje automático o modelado computacional aplicado a ASD, riesgo, caracterización, apoyo o intervención.</t>
        </is>
      </c>
      <c r="K263" s="43" t="n"/>
      <c r="L263" s="43" t="n"/>
      <c r="M263" s="98" t="n">
        <v>2026</v>
      </c>
      <c r="N263" s="41" t="inlineStr">
        <is>
          <t>Profiling Chinese children with symptoms of SpLD, ADHD, or ASD: a transdiagnostic and biopsychosocial study</t>
        </is>
      </c>
      <c r="O263" s="43" t="inlineStr">
        <is>
          <t>Duo Liu and Ziqian Wei and Urs Maurer and Kevin Kien Hoa Chung and Jesus Alfonso D Datu and Liory Fern-Pollak and Taeko Wydell and Winnie Wan Yee Tso and Fenghua Sun and Lirong Luo and Li Chih Wang and Yen Na Yum and Guandong Xu and Su Li</t>
        </is>
      </c>
      <c r="P263" s="43" t="inlineStr">
        <is>
          <t>10.1186/s12888-025-07754-8</t>
        </is>
      </c>
      <c r="Q263" s="41" t="inlineStr">
        <is>
          <t>BMC Psychiatry</t>
        </is>
      </c>
      <c r="R263" s="43" t="inlineStr">
        <is>
          <t>article</t>
        </is>
      </c>
      <c r="S263" s="43" t="inlineStr">
        <is>
          <t>BioMed Central Ltd</t>
        </is>
      </c>
      <c r="T263" s="43" t="inlineStr">
        <is>
          <t>https://doi.org/10.1186/s12888-025-07754-8</t>
        </is>
      </c>
      <c r="U263" s="41" t="str"/>
      <c r="V263" s="43" t="inlineStr">
        <is>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Following the transdiagnostic approach and biopsychosocial model, this study aims to cluster and profile children with these symptoms via cognitive, psychological, and ecological factors, using an unsupervised machine learning algorithm. Methods: Based on parent-report checklists, 267 Chinese primary school children in Grades 1–4 with at least one type of NDD symptoms were identified (164 boys; age in months: M = 102, SD = 17.30) from a bigger dataset (N = 1,034). A typically developing (TD) control group was created and matched with the NDD group in terms of age, gender, nonverbal IQ, and family socioeconomic status (SES). By using exploratory and confirmatory analyses, executive functioning, visual processing, and linguistic skills were extracted as cognitive factors, while internalising problems, externalising problems, positive child-parent relationships, and negative child-parent relationships were extracted as psychological and ecological factors. Results: K-means clustering based on the seven extracted core factors identified five distinct clusters. Three clusters exhibited specific cognitive weaknesses, while the other two mainly showed psychosocial problems. Two severe-symptom groups (i.e., the Linguistic Difficulties group and the Psychosocial Difficulties group) also demonstrated worse academic and mental health outcomes. Conclusions: Our findings demonstrate the potential to focus on symptoms beyond diagnostic labels, as well as the inclusion of psychosocial factors alongside cognitive ones, thereby contributing to the design of more targeted and comprehensive support for children with special education needs and informing current inclusive education practice in China. Clinical trial number: Not applicable.</t>
        </is>
      </c>
      <c r="W263" s="43" t="inlineStr">
        <is>
          <t>title_abstract_plus_targeted_primary_source_verification</t>
        </is>
      </c>
      <c r="X263" s="43" t="inlineStr">
        <is>
          <t>doi:10.1186/s12888-025-07754-8</t>
        </is>
      </c>
      <c r="Y263" s="43">
        <f>COUNTIF($A$2:$A$431,A263)</f>
        <v/>
      </c>
      <c r="Z263" s="41">
        <f>IF(D263="Provisional include",IFERROR(IF(INDEX('Texto_completo_192'!$K$2:$K$193,MATCH(A263,'Texto_completo_192'!$A$2:$A$193,0))=0,"",INDEX('Texto_completo_192'!$K$2:$K$193,MATCH(A263,'Texto_completo_192'!$A$2:$A$193,0))),""),IF(D263="Excluded",J263,""))</f>
        <v/>
      </c>
      <c r="AA263" s="43">
        <f>IF(D263="Provisional include",IFERROR(IF(INDEX('Texto_completo_192'!$L$2:$L$193,MATCH(A263,'Texto_completo_192'!$A$2:$A$193,0))=0,"",INDEX('Texto_completo_192'!$L$2:$L$193,MATCH(A263,'Texto_completo_192'!$A$2:$A$193,0))),""),"")</f>
        <v/>
      </c>
      <c r="AB263" s="99">
        <f>IF(D263="Provisional include",IFERROR(IF(INDEX('Texto_completo_192'!$M$2:$M$193,MATCH(A263,'Texto_completo_192'!$A$2:$A$193,0))=0,"",INDEX('Texto_completo_192'!$M$2:$M$193,MATCH(A263,'Texto_completo_192'!$A$2:$A$193,0))),""),"")</f>
        <v/>
      </c>
    </row>
    <row r="264" ht="34" customHeight="1">
      <c r="A264" s="98" t="n">
        <v>263</v>
      </c>
      <c r="B264" s="43" t="inlineStr">
        <is>
          <t>include_after_title_abstract_screen</t>
        </is>
      </c>
      <c r="C264" s="41" t="inlineStr">
        <is>
          <t>Incluir provisionalmente</t>
        </is>
      </c>
      <c r="D264" s="43" t="inlineStr">
        <is>
          <t>Provisional include</t>
        </is>
      </c>
      <c r="E264" s="43" t="inlineStr">
        <is>
          <t>Sí</t>
        </is>
      </c>
      <c r="F264" s="43" t="inlineStr">
        <is>
          <t>Title/abstract screening</t>
        </is>
      </c>
      <c r="G264" s="41">
        <f>IF(D264="Provisional include",IFERROR(INDEX('Texto_completo_192'!$H$2:$H$193,MATCH(A264,'Texto_completo_192'!$A$2:$A$193,0)),"Not recorded"),IF(D264="Report not retrieved","Not retrieved","Not applicable"))</f>
        <v/>
      </c>
      <c r="H264" s="41">
        <f>IF(D264="Provisional include",IFERROR(INDEX('Texto_completo_192'!$J$2:$J$193,MATCH(A264,'Texto_completo_192'!$A$2:$A$193,0)),"Pending adjudication"),IF(D264="Report not retrieved","Report not retrieved","Not applicable"))</f>
        <v/>
      </c>
      <c r="I264" s="41" t="str"/>
      <c r="J264" s="41" t="inlineStr">
        <is>
          <t>Estudio primario o implementación/evaluación empírica de IA, aprendizaje automático o modelado computacional aplicado a ASD, riesgo, caracterización, apoyo o intervención.</t>
        </is>
      </c>
      <c r="K264" s="43" t="n"/>
      <c r="L264" s="43" t="n"/>
      <c r="M264" s="98" t="n">
        <v>2026</v>
      </c>
      <c r="N264" s="41" t="inlineStr">
        <is>
          <t>Enhancing Psychological Assessments with Open-Ended Questionnaires and Large Language Models: An ASD Case Study</t>
        </is>
      </c>
      <c r="O264" s="43" t="inlineStr">
        <is>
          <t>Alberto Altozano and Maria Eleonora Minissi and Lucía Gómez-Zaragozá and Luna Maddalon and Mariano Alcañiz and Javier Marin-Morales</t>
        </is>
      </c>
      <c r="P264" s="43" t="inlineStr">
        <is>
          <t>10.1109/JBHI.2025.3599643</t>
        </is>
      </c>
      <c r="Q264" s="41" t="inlineStr">
        <is>
          <t>IEEE Journal of Biomedical and Health Informatics</t>
        </is>
      </c>
      <c r="R264" s="43" t="inlineStr">
        <is>
          <t>article</t>
        </is>
      </c>
      <c r="S264" s="43" t="inlineStr">
        <is>
          <t>Institute of Electrical and Electronics Engineers Inc.</t>
        </is>
      </c>
      <c r="T264" s="43" t="inlineStr">
        <is>
          <t>https://doi.org/10.1109/JBHI.2025.3599643</t>
        </is>
      </c>
      <c r="U264" s="41" t="str"/>
      <c r="V264" s="43" t="inlineStr">
        <is>
          <t>Open-ended questionnaires allow respondents to express freely, capturing richer information than close-ended formats, but they are harder to analyze. Recent natural language processing advancements enable automatic assessment of open-ended responses, yet its use in psychological classification is underexplored. This study proposes a methodology using pre-trained large language models (LLMs) for automatic classification of open-ended questionnaires, applied to autism spectrum disorder (ASD) classification via parental reports. We compare multiple training strategies using transcribed responses from 51 parents (26 with typically developing children, 25 with ASD), exploring variations in model fine-tuning, input representation, and specificity. Subject-level predictions are derived by aggregating 12 individual question responses. Our best approach achieved 84% subject-wise accuracy and 1.0 ROC-AUC using an OpenAI embedding model, per-question training, including questions in the input, and combining the predictions with a voting system. In addition, a zero-shot evaluation using GPT-4o was conducted, yielding comparable results, underscoring the potential of both compact, local models and large out-of-the-box LLMs. To enhance transparency, we explored interpretability methods. Proprietary LLMs like GPT-4o offered no direct explanation, and OpenAI embedding models showed limited interpretability. However, locally deployable LLMs provided the highest interpretability. This highlights a trade-off between proprietary models' performance and local models' explainability. Our findings validate LLMs for automatically classifying open-ended questionnaires, offering a scalable, cost-effective complement for ASD assessment. These results suggest broader applicability for psychological analysis of other conditions, advancing LLM use in mental health research.</t>
        </is>
      </c>
      <c r="W264" s="43" t="inlineStr">
        <is>
          <t>title_abstract_plus_targeted_primary_source_verification</t>
        </is>
      </c>
      <c r="X264" s="43" t="inlineStr">
        <is>
          <t>doi:10.1109/jbhi.2025.3599643</t>
        </is>
      </c>
      <c r="Y264" s="43">
        <f>COUNTIF($A$2:$A$431,A264)</f>
        <v/>
      </c>
      <c r="Z264" s="41">
        <f>IF(D264="Provisional include",IFERROR(IF(INDEX('Texto_completo_192'!$K$2:$K$193,MATCH(A264,'Texto_completo_192'!$A$2:$A$193,0))=0,"",INDEX('Texto_completo_192'!$K$2:$K$193,MATCH(A264,'Texto_completo_192'!$A$2:$A$193,0))),""),IF(D264="Excluded",J264,""))</f>
        <v/>
      </c>
      <c r="AA264" s="43">
        <f>IF(D264="Provisional include",IFERROR(IF(INDEX('Texto_completo_192'!$L$2:$L$193,MATCH(A264,'Texto_completo_192'!$A$2:$A$193,0))=0,"",INDEX('Texto_completo_192'!$L$2:$L$193,MATCH(A264,'Texto_completo_192'!$A$2:$A$193,0))),""),"")</f>
        <v/>
      </c>
      <c r="AB264" s="99">
        <f>IF(D264="Provisional include",IFERROR(IF(INDEX('Texto_completo_192'!$M$2:$M$193,MATCH(A264,'Texto_completo_192'!$A$2:$A$193,0))=0,"",INDEX('Texto_completo_192'!$M$2:$M$193,MATCH(A264,'Texto_completo_192'!$A$2:$A$193,0))),""),"")</f>
        <v/>
      </c>
    </row>
    <row r="265" ht="34" customHeight="1">
      <c r="A265" s="98" t="n">
        <v>264</v>
      </c>
      <c r="B265" s="43" t="inlineStr">
        <is>
          <t>duplicate_within_export</t>
        </is>
      </c>
      <c r="C265" s="41" t="inlineStr">
        <is>
          <t>No agregar: duplicado interno</t>
        </is>
      </c>
      <c r="D265" s="43" t="inlineStr">
        <is>
          <t>Duplicate within update</t>
        </is>
      </c>
      <c r="E265" s="43" t="inlineStr">
        <is>
          <t>No</t>
        </is>
      </c>
      <c r="F265" s="43" t="inlineStr">
        <is>
          <t>Deduplication</t>
        </is>
      </c>
      <c r="G265" s="41">
        <f>IF(D265="Provisional include",IFERROR(INDEX('Texto_completo_192'!$H$2:$H$193,MATCH(A265,'Texto_completo_192'!$A$2:$A$193,0)),"Not recorded"),IF(D265="Report not retrieved","Not retrieved","Not applicable"))</f>
        <v/>
      </c>
      <c r="H265" s="41">
        <f>IF(D265="Provisional include",IFERROR(INDEX('Texto_completo_192'!$J$2:$J$193,MATCH(A265,'Texto_completo_192'!$A$2:$A$193,0)),"Pending adjudication"),IF(D265="Report not retrieved","Report not retrieved","Not applicable"))</f>
        <v/>
      </c>
      <c r="I265" s="41" t="str"/>
      <c r="J265" s="41" t="inlineStr">
        <is>
          <t>Mismo DOI o título que otro registro anterior de esta exportación.</t>
        </is>
      </c>
      <c r="K265" s="43" t="n">
        <v>222</v>
      </c>
      <c r="L265" s="43" t="n"/>
      <c r="M265" s="98" t="n">
        <v>2026</v>
      </c>
      <c r="N265" s="41" t="inlineStr">
        <is>
          <t>Adaptive network based fuzzy inference system efficientnet for autism spectrum disorder detection with optimization based pivotal region extraction</t>
        </is>
      </c>
      <c r="O265" s="43" t="inlineStr">
        <is>
          <t>Satish Muppidi and Kishore Bhamidipati and Grandhi Siva Sankar and Anupkumar M Bongale and Ramesh Babu P</t>
        </is>
      </c>
      <c r="P265" s="43" t="inlineStr">
        <is>
          <t>10.1016/j.pscychresns.2025.112109</t>
        </is>
      </c>
      <c r="Q265" s="41" t="inlineStr">
        <is>
          <t>Psychiatry Research - Neuroimaging</t>
        </is>
      </c>
      <c r="R265" s="43" t="inlineStr">
        <is>
          <t>article</t>
        </is>
      </c>
      <c r="S265" s="43" t="inlineStr">
        <is>
          <t>Elsevier Ireland Ltd</t>
        </is>
      </c>
      <c r="T265" s="43" t="inlineStr">
        <is>
          <t>https://www.sciencedirect.com/science/article/pii/S0925492725001647</t>
        </is>
      </c>
      <c r="U265" s="41" t="str"/>
      <c r="V265" s="43" t="inlineStr">
        <is>
          <t>Autism Spectrum Disorder (ASD) refers to abnormal neural activity that may increase the risk of premature brain development issues. Many traditional treatment methods are available for ASD, but they require continuous assessment and analysis of patient behavior. However, traditional models are time-consuming and often lead to unclear outcomes, significantly impacting patient's social lives and communication ability. Hence, a novel hybrid approach is developed, namely, Adaptive Network Based Fuzzy Inference System EfficientNet (ANFIS-EffNet), which combines the ability of Adaptive Network Based Fuzzy Inference (ANFIS) and EfficientNet by modifying their layers. At first, the input autism brain image is given to the pre-processing stage, performed using Anisotropic diffusion and Region of Interest (ROI) extraction. Next, functional connectivity-based pivotal region extraction is done by Adam War Strategy Optimization (AWSO), a combination of the Adam optimization algorithm and War Strategy Optimization (WSO) technique. Next, feature extraction is carried out by including Learned Invariant Feature Transform (LIFT) and statistical methods. At last, ANFIS-EffNet is employed to detect autism spectrum disorder. The ANFIS-EffNet model has achieved outstanding performance with an accuracy of 93.219 %, sensitivity of 93.670 % and specificity of 93.840 % respectively.</t>
        </is>
      </c>
      <c r="W265" s="43" t="inlineStr">
        <is>
          <t>title_abstract_plus_targeted_primary_source_verification</t>
        </is>
      </c>
      <c r="X265" s="43" t="inlineStr">
        <is>
          <t>doi:10.1016/j.pscychresns.2025.112109</t>
        </is>
      </c>
      <c r="Y265" s="43">
        <f>COUNTIF($A$2:$A$431,A265)</f>
        <v/>
      </c>
      <c r="Z265" s="41">
        <f>IF(D265="Provisional include",IFERROR(IF(INDEX('Texto_completo_192'!$K$2:$K$193,MATCH(A265,'Texto_completo_192'!$A$2:$A$193,0))=0,"",INDEX('Texto_completo_192'!$K$2:$K$193,MATCH(A265,'Texto_completo_192'!$A$2:$A$193,0))),""),IF(D265="Excluded",J265,""))</f>
        <v/>
      </c>
      <c r="AA265" s="43">
        <f>IF(D265="Provisional include",IFERROR(IF(INDEX('Texto_completo_192'!$L$2:$L$193,MATCH(A265,'Texto_completo_192'!$A$2:$A$193,0))=0,"",INDEX('Texto_completo_192'!$L$2:$L$193,MATCH(A265,'Texto_completo_192'!$A$2:$A$193,0))),""),"")</f>
        <v/>
      </c>
      <c r="AB265" s="99">
        <f>IF(D265="Provisional include",IFERROR(IF(INDEX('Texto_completo_192'!$M$2:$M$193,MATCH(A265,'Texto_completo_192'!$A$2:$A$193,0))=0,"",INDEX('Texto_completo_192'!$M$2:$M$193,MATCH(A265,'Texto_completo_192'!$A$2:$A$193,0))),""),"")</f>
        <v/>
      </c>
    </row>
    <row r="266" ht="34" customHeight="1">
      <c r="A266" s="98" t="n">
        <v>265</v>
      </c>
      <c r="B266" s="43" t="inlineStr">
        <is>
          <t>duplicate_within_export</t>
        </is>
      </c>
      <c r="C266" s="41" t="inlineStr">
        <is>
          <t>No agregar: duplicado interno</t>
        </is>
      </c>
      <c r="D266" s="43" t="inlineStr">
        <is>
          <t>Duplicate within update</t>
        </is>
      </c>
      <c r="E266" s="43" t="inlineStr">
        <is>
          <t>No</t>
        </is>
      </c>
      <c r="F266" s="43" t="inlineStr">
        <is>
          <t>Deduplication</t>
        </is>
      </c>
      <c r="G266" s="41">
        <f>IF(D266="Provisional include",IFERROR(INDEX('Texto_completo_192'!$H$2:$H$193,MATCH(A266,'Texto_completo_192'!$A$2:$A$193,0)),"Not recorded"),IF(D266="Report not retrieved","Not retrieved","Not applicable"))</f>
        <v/>
      </c>
      <c r="H266" s="41">
        <f>IF(D266="Provisional include",IFERROR(INDEX('Texto_completo_192'!$J$2:$J$193,MATCH(A266,'Texto_completo_192'!$A$2:$A$193,0)),"Pending adjudication"),IF(D266="Report not retrieved","Report not retrieved","Not applicable"))</f>
        <v/>
      </c>
      <c r="I266" s="41" t="str"/>
      <c r="J266" s="41" t="inlineStr">
        <is>
          <t>Mismo DOI o título que otro registro anterior de esta exportación.</t>
        </is>
      </c>
      <c r="K266" s="43" t="n">
        <v>218</v>
      </c>
      <c r="L266" s="43" t="n"/>
      <c r="M266" s="98" t="n">
        <v>2026</v>
      </c>
      <c r="N266" s="41" t="inlineStr">
        <is>
          <t>A Robust Computational Framework for Autism Spectrum Disorder Identification Using Optimized Image Processing and Hybrid Learning Models</t>
        </is>
      </c>
      <c r="O266" s="43" t="inlineStr">
        <is>
          <t>A Kanchana and Rashmitha Khilar</t>
        </is>
      </c>
      <c r="P266" s="43" t="inlineStr">
        <is>
          <t>10.1002/DNEU.70028</t>
        </is>
      </c>
      <c r="Q266" s="41" t="inlineStr">
        <is>
          <t>Developmental Neurobiology</t>
        </is>
      </c>
      <c r="R266" s="43" t="inlineStr">
        <is>
          <t>article</t>
        </is>
      </c>
      <c r="S266" s="43" t="inlineStr">
        <is>
          <t>John Wiley and Sons Inc</t>
        </is>
      </c>
      <c r="T266" s="43" t="inlineStr">
        <is>
          <t>https://doi.org/10.1002/DNEU.70028</t>
        </is>
      </c>
      <c r="U266" s="41" t="str"/>
      <c r="V266" s="43" t="inlineStr">
        <is>
          <t>The classification of autism spectrum disorder (ASD) has reached a new stage of development that includes the former machine learning (ML) designs and image analysis designs. The study introduces a new framework that uses discrete wavelet transformation with Gaussian filter kernel (DWT-GFK) to achieve the robust preprocessing of the image, including noise removal and preserving edges without affecting the quality of the image. The VGG16 deep learning model is used to extract features, elaborate visual patterns, and data features that are pertinent to the identification of ASD. The classification stage uses a family of Elevated Learning-based Boosting Network with Hybrid Learning with Neural Classifier Logic (ELBN–HLNCL) that is optimized with the help of Walrus Optimization Algorithm (WaOA) to derive optimal model settings. Experimental testing of the proposed methods using the autism image dataset (AID), ASD screening dataset, and ABIDE dataset has shown the superiority of the proposed methodology with 99.95% accuracy, 99.9% recall, 99.8% precision, and 99.85% F1-score. The results demonstrate strong competitive performance compared with existing ASD classification approaches across multiple datasets. The findings offer promising applications in early ASD detection, facilitating improved diagnostic tools and aiding healthcare professionals in accurate assessments.</t>
        </is>
      </c>
      <c r="W266" s="43" t="inlineStr">
        <is>
          <t>title_abstract_plus_targeted_primary_source_verification</t>
        </is>
      </c>
      <c r="X266" s="43" t="inlineStr">
        <is>
          <t>doi:10.1002/dneu.70028</t>
        </is>
      </c>
      <c r="Y266" s="43">
        <f>COUNTIF($A$2:$A$431,A266)</f>
        <v/>
      </c>
      <c r="Z266" s="41">
        <f>IF(D266="Provisional include",IFERROR(IF(INDEX('Texto_completo_192'!$K$2:$K$193,MATCH(A266,'Texto_completo_192'!$A$2:$A$193,0))=0,"",INDEX('Texto_completo_192'!$K$2:$K$193,MATCH(A266,'Texto_completo_192'!$A$2:$A$193,0))),""),IF(D266="Excluded",J266,""))</f>
        <v/>
      </c>
      <c r="AA266" s="43">
        <f>IF(D266="Provisional include",IFERROR(IF(INDEX('Texto_completo_192'!$L$2:$L$193,MATCH(A266,'Texto_completo_192'!$A$2:$A$193,0))=0,"",INDEX('Texto_completo_192'!$L$2:$L$193,MATCH(A266,'Texto_completo_192'!$A$2:$A$193,0))),""),"")</f>
        <v/>
      </c>
      <c r="AB266" s="99">
        <f>IF(D266="Provisional include",IFERROR(IF(INDEX('Texto_completo_192'!$M$2:$M$193,MATCH(A266,'Texto_completo_192'!$A$2:$A$193,0))=0,"",INDEX('Texto_completo_192'!$M$2:$M$193,MATCH(A266,'Texto_completo_192'!$A$2:$A$193,0))),""),"")</f>
        <v/>
      </c>
    </row>
    <row r="267" ht="34" customHeight="1">
      <c r="A267" s="98" t="n">
        <v>266</v>
      </c>
      <c r="B267" s="43" t="inlineStr">
        <is>
          <t>include_after_title_abstract_screen</t>
        </is>
      </c>
      <c r="C267" s="41" t="inlineStr">
        <is>
          <t>Incluir provisionalmente</t>
        </is>
      </c>
      <c r="D267" s="43" t="inlineStr">
        <is>
          <t>Provisional include</t>
        </is>
      </c>
      <c r="E267" s="43" t="inlineStr">
        <is>
          <t>Sí</t>
        </is>
      </c>
      <c r="F267" s="43" t="inlineStr">
        <is>
          <t>Title/abstract screening</t>
        </is>
      </c>
      <c r="G267" s="41">
        <f>IF(D267="Provisional include",IFERROR(INDEX('Texto_completo_192'!$H$2:$H$193,MATCH(A267,'Texto_completo_192'!$A$2:$A$193,0)),"Not recorded"),IF(D267="Report not retrieved","Not retrieved","Not applicable"))</f>
        <v/>
      </c>
      <c r="H267" s="41">
        <f>IF(D267="Provisional include",IFERROR(INDEX('Texto_completo_192'!$J$2:$J$193,MATCH(A267,'Texto_completo_192'!$A$2:$A$193,0)),"Pending adjudication"),IF(D267="Report not retrieved","Report not retrieved","Not applicable"))</f>
        <v/>
      </c>
      <c r="I267" s="41" t="str"/>
      <c r="J267" s="41" t="inlineStr">
        <is>
          <t>Estudio primario o implementación/evaluación empírica de IA, aprendizaje automático o modelado computacional aplicado a ASD, riesgo, caracterización, apoyo o intervención.</t>
        </is>
      </c>
      <c r="K267" s="43" t="n"/>
      <c r="L267" s="43" t="n"/>
      <c r="M267" s="98" t="n">
        <v>2026</v>
      </c>
      <c r="N267" s="41" t="inlineStr">
        <is>
          <t>Machine Learning-Based Early Prediction Model for Autism Spectrum Disorder in Infants Using Acoustic Feature</t>
        </is>
      </c>
      <c r="O267" s="43" t="inlineStr">
        <is>
          <t>Shengjian Yin and Zhijia Li and Luyang Guan and Zenghe Yue and Jincen Wang and Jinyi Zhu and Yazhu Han and Qian Li and Lan Lin and Yaxin Dai and Haozhen Chen and Yuheng Chen and Yun Li and Xiaoyan Ke</t>
        </is>
      </c>
      <c r="P267" s="43" t="inlineStr">
        <is>
          <t>10.1002/AUR.70179</t>
        </is>
      </c>
      <c r="Q267" s="41" t="inlineStr">
        <is>
          <t>Autism Research</t>
        </is>
      </c>
      <c r="R267" s="43" t="inlineStr">
        <is>
          <t>article</t>
        </is>
      </c>
      <c r="S267" s="43" t="inlineStr">
        <is>
          <t>John Wiley and Sons Inc</t>
        </is>
      </c>
      <c r="T267" s="43" t="inlineStr">
        <is>
          <t>https://doi.org/10.1002/AUR.70179</t>
        </is>
      </c>
      <c r="U267" s="41" t="str"/>
      <c r="V267" s="43" t="inlineStr">
        <is>
          <t>This study aimed to create a machine learning-based predictive model for early detection of autism spectrum disorder (ASD) in infants using acoustic features. Conducted as a prospective cohort at Nanjing Medical University from 2019 to 2024, infants aged 9–18 months from an ASD sibling cohort participated. Behavioral and vocalization data were gathered during the Still-Face Paradigm, with ASD diagnoses confirmed at 36 months through ADOS and ADI-R assessments. Researchers extracted 4368 acoustic features from the recordings and applied LASSO regression for dimensionality reduction, identifying 39 key features. A support vector machine (SVM) classifier was then developed, tested with four kernel functions—linear, radial basis function, polynomial, and sigmoid—via tenfold cross-validation. The final sample included 88 infants, 28 of whom were diagnosed with ASD. The sigmoid kernel yielded the best results, achieving a 92.86% sensitivity, 93.33% specificity, and a 93.18% accuracy. Notably, spectral and energy-related features were significantly higher in ASD infants (p &lt; 0.01). These findings suggest that acoustic features can serve as early, noninvasive biomarkers for ASD, and the SVM model demonstrates significant promise for early screening and intervention efforts.</t>
        </is>
      </c>
      <c r="W267" s="43" t="inlineStr">
        <is>
          <t>title_abstract_plus_targeted_primary_source_verification</t>
        </is>
      </c>
      <c r="X267" s="43" t="inlineStr">
        <is>
          <t>doi:10.1002/aur.70179</t>
        </is>
      </c>
      <c r="Y267" s="43">
        <f>COUNTIF($A$2:$A$431,A267)</f>
        <v/>
      </c>
      <c r="Z267" s="41">
        <f>IF(D267="Provisional include",IFERROR(IF(INDEX('Texto_completo_192'!$K$2:$K$193,MATCH(A267,'Texto_completo_192'!$A$2:$A$193,0))=0,"",INDEX('Texto_completo_192'!$K$2:$K$193,MATCH(A267,'Texto_completo_192'!$A$2:$A$193,0))),""),IF(D267="Excluded",J267,""))</f>
        <v/>
      </c>
      <c r="AA267" s="43">
        <f>IF(D267="Provisional include",IFERROR(IF(INDEX('Texto_completo_192'!$L$2:$L$193,MATCH(A267,'Texto_completo_192'!$A$2:$A$193,0))=0,"",INDEX('Texto_completo_192'!$L$2:$L$193,MATCH(A267,'Texto_completo_192'!$A$2:$A$193,0))),""),"")</f>
        <v/>
      </c>
      <c r="AB267" s="99">
        <f>IF(D267="Provisional include",IFERROR(IF(INDEX('Texto_completo_192'!$M$2:$M$193,MATCH(A267,'Texto_completo_192'!$A$2:$A$193,0))=0,"",INDEX('Texto_completo_192'!$M$2:$M$193,MATCH(A267,'Texto_completo_192'!$A$2:$A$193,0))),""),"")</f>
        <v/>
      </c>
    </row>
    <row r="268" ht="34" customHeight="1">
      <c r="A268" s="98" t="n">
        <v>267</v>
      </c>
      <c r="B268" s="43" t="inlineStr">
        <is>
          <t>duplicate_within_export</t>
        </is>
      </c>
      <c r="C268" s="41" t="inlineStr">
        <is>
          <t>No agregar: duplicado interno</t>
        </is>
      </c>
      <c r="D268" s="43" t="inlineStr">
        <is>
          <t>Duplicate within update</t>
        </is>
      </c>
      <c r="E268" s="43" t="inlineStr">
        <is>
          <t>No</t>
        </is>
      </c>
      <c r="F268" s="43" t="inlineStr">
        <is>
          <t>Deduplication</t>
        </is>
      </c>
      <c r="G268" s="41">
        <f>IF(D268="Provisional include",IFERROR(INDEX('Texto_completo_192'!$H$2:$H$193,MATCH(A268,'Texto_completo_192'!$A$2:$A$193,0)),"Not recorded"),IF(D268="Report not retrieved","Not retrieved","Not applicable"))</f>
        <v/>
      </c>
      <c r="H268" s="41">
        <f>IF(D268="Provisional include",IFERROR(INDEX('Texto_completo_192'!$J$2:$J$193,MATCH(A268,'Texto_completo_192'!$A$2:$A$193,0)),"Pending adjudication"),IF(D268="Report not retrieved","Report not retrieved","Not applicable"))</f>
        <v/>
      </c>
      <c r="I268" s="41" t="str"/>
      <c r="J268" s="41" t="inlineStr">
        <is>
          <t>Mismo DOI o título que otro registro anterior de esta exportación.</t>
        </is>
      </c>
      <c r="K268" s="43" t="n">
        <v>166</v>
      </c>
      <c r="L268" s="43" t="n"/>
      <c r="M268" s="98" t="n">
        <v>2026</v>
      </c>
      <c r="N268" s="41" t="inlineStr">
        <is>
          <t>Feasibility and Acceptability of AI-Powered Tools for Early Autism Screening in Egypt: Semistructured Focus Group Study</t>
        </is>
      </c>
      <c r="O268" s="43" t="inlineStr">
        <is>
          <t>Pratheepan Yogarajah and Ammal M Metwally and Priyanka Chaurasia and Ghada A Elshaarawy and Shereen M El Khateeb and Engy A Ashaat and Amal Elsaeid and Nahed A Elghareeb and Amira S ElRifay</t>
        </is>
      </c>
      <c r="P268" s="43" t="inlineStr">
        <is>
          <t>10.2196/82564</t>
        </is>
      </c>
      <c r="Q268" s="41" t="inlineStr">
        <is>
          <t>Journal of Medical Internet Research</t>
        </is>
      </c>
      <c r="R268" s="43" t="inlineStr">
        <is>
          <t>article</t>
        </is>
      </c>
      <c r="S268" s="43" t="inlineStr">
        <is>
          <t>JMIR Publications Inc.</t>
        </is>
      </c>
      <c r="T268" s="43" t="inlineStr">
        <is>
          <t>https://www.sciencedirect.com/science/article/pii/S1438887126003249</t>
        </is>
      </c>
      <c r="U268" s="41" t="str"/>
      <c r="V268" s="43" t="inlineStr">
        <is>
          <t>Background: Autism spectrum disorder (ASD) is often underdiagnosed in low- and middle-income countries due to limited specialist access, sociocultural stigma, and fragmented screening systems. Artificial intelligence (AI)–powered screening tools may improve early detection by enabling low-cost, accessible assessments. However, adoption depends on stakeholder trust, ethical safeguards, and alignment with local health system capacities. Objective: This study explored the feasibility, acceptability, and perceived ethical and practical enablers and barriers to implementing AI-powered tools for early ASD screening in Egypt, with attention to urban–rural disparities and integration into existing care pathways. Methods: We used a qualitative design with semistructured focus group discussions with 49 participants (21 parents of children with ASD and 28 health care professionals) recruited from urban and rural governorates. Discussions were audio-recorded, transcribed verbatim, and analyzed using Braun and Clarke’s reflexive thematic analysis, supported by NVivo software (Lumivero). Methodological integrity was ensured through reflexivity, triangulation, and peer debriefing. Thematic saturation was monitored across groups, and participant diversity was prioritized across contexts. Results: Five themes emerged: (1) AI as a supportive tool rather than a replacement for clinicians, emphasizing scalability and assistance for nonspecialists; (2) the need for cultural and contextual adaptation to ensure local relevance; (3) privacy, trust, and transparency concerns, including data security, consent, and algorithmic opacity; (4) reducing diagnostic inequities by addressing urban–rural disparities and strengthening community-based deployment; and (5) the preference for hybrid AI–human models, with conditions for adoption including cultural sensitivity, human oversight, and digital literacy support. Counts (n/N) of parents and health care professionals contributing to each theme were used descriptively as indicators of pattern salience rather than as statistical estimates of prevalence. Participants expressed cautious optimism, with parents emphasizing accessibility and speed, while health care professionals highlighted concerns about reliability, cultural adaptation, and data governance. Conclusions: AI-powered ASD screening has potential to advance equitable early detection in underserved areas. Adoption requires transparent data governance, integration into hybrid human–AI models, culturally adaptive design, and targeted digital literacy initiatives. These findings provide an evidence-based roadmap for policymakers, technologists, and health system leaders to implement AI screening tools that are ethically sound, contextually relevant, and equity-focused.</t>
        </is>
      </c>
      <c r="W268" s="43" t="inlineStr">
        <is>
          <t>title_abstract_plus_targeted_primary_source_verification</t>
        </is>
      </c>
      <c r="X268" s="43" t="inlineStr">
        <is>
          <t>doi:10.2196/82564</t>
        </is>
      </c>
      <c r="Y268" s="43">
        <f>COUNTIF($A$2:$A$431,A268)</f>
        <v/>
      </c>
      <c r="Z268" s="41">
        <f>IF(D268="Provisional include",IFERROR(IF(INDEX('Texto_completo_192'!$K$2:$K$193,MATCH(A268,'Texto_completo_192'!$A$2:$A$193,0))=0,"",INDEX('Texto_completo_192'!$K$2:$K$193,MATCH(A268,'Texto_completo_192'!$A$2:$A$193,0))),""),IF(D268="Excluded",J268,""))</f>
        <v/>
      </c>
      <c r="AA268" s="43">
        <f>IF(D268="Provisional include",IFERROR(IF(INDEX('Texto_completo_192'!$L$2:$L$193,MATCH(A268,'Texto_completo_192'!$A$2:$A$193,0))=0,"",INDEX('Texto_completo_192'!$L$2:$L$193,MATCH(A268,'Texto_completo_192'!$A$2:$A$193,0))),""),"")</f>
        <v/>
      </c>
      <c r="AB268" s="99">
        <f>IF(D268="Provisional include",IFERROR(IF(INDEX('Texto_completo_192'!$M$2:$M$193,MATCH(A268,'Texto_completo_192'!$A$2:$A$193,0))=0,"",INDEX('Texto_completo_192'!$M$2:$M$193,MATCH(A268,'Texto_completo_192'!$A$2:$A$193,0))),""),"")</f>
        <v/>
      </c>
    </row>
    <row r="269" ht="34" customHeight="1">
      <c r="A269" s="98" t="n">
        <v>268</v>
      </c>
      <c r="B269" s="43" t="inlineStr">
        <is>
          <t>include_after_title_abstract_screen</t>
        </is>
      </c>
      <c r="C269" s="41" t="inlineStr">
        <is>
          <t>Incluir provisionalmente</t>
        </is>
      </c>
      <c r="D269" s="43" t="inlineStr">
        <is>
          <t>Provisional include</t>
        </is>
      </c>
      <c r="E269" s="43" t="inlineStr">
        <is>
          <t>Sí</t>
        </is>
      </c>
      <c r="F269" s="43" t="inlineStr">
        <is>
          <t>Title/abstract screening</t>
        </is>
      </c>
      <c r="G269" s="41">
        <f>IF(D269="Provisional include",IFERROR(INDEX('Texto_completo_192'!$H$2:$H$193,MATCH(A269,'Texto_completo_192'!$A$2:$A$193,0)),"Not recorded"),IF(D269="Report not retrieved","Not retrieved","Not applicable"))</f>
        <v/>
      </c>
      <c r="H269" s="41">
        <f>IF(D269="Provisional include",IFERROR(INDEX('Texto_completo_192'!$J$2:$J$193,MATCH(A269,'Texto_completo_192'!$A$2:$A$193,0)),"Pending adjudication"),IF(D269="Report not retrieved","Report not retrieved","Not applicable"))</f>
        <v/>
      </c>
      <c r="I269" s="41" t="str"/>
      <c r="J269" s="41" t="inlineStr">
        <is>
          <t>Estudio primario o implementación/evaluación empírica de IA, aprendizaje automático o modelado computacional aplicado a ASD, riesgo, caracterización, apoyo o intervención.</t>
        </is>
      </c>
      <c r="K269" s="43" t="n"/>
      <c r="L269" s="43" t="n"/>
      <c r="M269" s="98" t="n">
        <v>2025</v>
      </c>
      <c r="N269" s="41" t="inlineStr">
        <is>
          <t>Compact subsets of autism screening items predict clinical diagnoses with a machine learning analysis of the QCHAT-10</t>
        </is>
      </c>
      <c r="O269" s="43" t="inlineStr">
        <is>
          <t>Lydia J Sollis and Dennis P Wall and Peter Y Washington</t>
        </is>
      </c>
      <c r="P269" s="43" t="inlineStr">
        <is>
          <t>10.1038/s41598-025-26131-9</t>
        </is>
      </c>
      <c r="Q269" s="41" t="inlineStr">
        <is>
          <t>Scientific Reports</t>
        </is>
      </c>
      <c r="R269" s="43" t="inlineStr">
        <is>
          <t>article</t>
        </is>
      </c>
      <c r="S269" s="43" t="inlineStr">
        <is>
          <t>Nature Research</t>
        </is>
      </c>
      <c r="T269" s="43" t="inlineStr">
        <is>
          <t>https://doi.org/10.1038/s41598-025-26131-9</t>
        </is>
      </c>
      <c r="U269" s="41" t="str"/>
      <c r="V269" s="43" t="inlineStr">
        <is>
          <t>Early identification improves life outcomes for individuals with autism. This study addresses a central question: do compact subsets of the most predictive QCHAT-10 items, when fed into machine learning (ML) models trained to reproduce the full questionnaire’s screening result, generalize to predicting clinician-established autism diagnoses in independent clinical settings? We applied ML to the 10-question QCHAT-10, training models on New Zealand (n = 1054) and Saudi Arabian (n = 506) datasets with QCHAT-derived labels and testing on Polish data with clinical diagnoses (n = 252). Recursive Feature Elimination identified four-item models retaining three common features: eye contact, following gaze direction, and pretend play. When tested on clinically-diagnosed Polish cases at the 0.3 prediction threshold, the New Zealand model achieved an AUROC of 85% ± 13 (sensitivity 91%, specificity 50%), while the Saudi model reached 87% ± 11 (sensitivity 84%, specificity 80%), compared to the Polish four-item model’s cross-validation AUROC of 91% ± 5. These findings demonstrate partial transfer from the prediction of assessment scores to clinical diagnosis. The convergence on eye contact, gaze following, and pretend play suggests these behaviors represent robust autism risk markers. Compact assessment tools offer advantages, including reduced burden, shortened administration, and simplified deployment, with direct applications for targeted digital phenotyping.</t>
        </is>
      </c>
      <c r="W269" s="43" t="inlineStr">
        <is>
          <t>title_abstract_plus_targeted_primary_source_verification</t>
        </is>
      </c>
      <c r="X269" s="43" t="inlineStr">
        <is>
          <t>doi:10.1038/s41598-025-26131-9</t>
        </is>
      </c>
      <c r="Y269" s="43">
        <f>COUNTIF($A$2:$A$431,A269)</f>
        <v/>
      </c>
      <c r="Z269" s="41">
        <f>IF(D269="Provisional include",IFERROR(IF(INDEX('Texto_completo_192'!$K$2:$K$193,MATCH(A269,'Texto_completo_192'!$A$2:$A$193,0))=0,"",INDEX('Texto_completo_192'!$K$2:$K$193,MATCH(A269,'Texto_completo_192'!$A$2:$A$193,0))),""),IF(D269="Excluded",J269,""))</f>
        <v/>
      </c>
      <c r="AA269" s="43">
        <f>IF(D269="Provisional include",IFERROR(IF(INDEX('Texto_completo_192'!$L$2:$L$193,MATCH(A269,'Texto_completo_192'!$A$2:$A$193,0))=0,"",INDEX('Texto_completo_192'!$L$2:$L$193,MATCH(A269,'Texto_completo_192'!$A$2:$A$193,0))),""),"")</f>
        <v/>
      </c>
      <c r="AB269" s="99">
        <f>IF(D269="Provisional include",IFERROR(IF(INDEX('Texto_completo_192'!$M$2:$M$193,MATCH(A269,'Texto_completo_192'!$A$2:$A$193,0))=0,"",INDEX('Texto_completo_192'!$M$2:$M$193,MATCH(A269,'Texto_completo_192'!$A$2:$A$193,0))),""),"")</f>
        <v/>
      </c>
    </row>
    <row r="270" ht="34" customHeight="1">
      <c r="A270" s="98" t="n">
        <v>269</v>
      </c>
      <c r="B270" s="43" t="inlineStr">
        <is>
          <t>include_after_title_abstract_screen</t>
        </is>
      </c>
      <c r="C270" s="41" t="inlineStr">
        <is>
          <t>Incluir provisionalmente</t>
        </is>
      </c>
      <c r="D270" s="43" t="inlineStr">
        <is>
          <t>Provisional include</t>
        </is>
      </c>
      <c r="E270" s="43" t="inlineStr">
        <is>
          <t>Sí</t>
        </is>
      </c>
      <c r="F270" s="43" t="inlineStr">
        <is>
          <t>Title/abstract screening</t>
        </is>
      </c>
      <c r="G270" s="41">
        <f>IF(D270="Provisional include",IFERROR(INDEX('Texto_completo_192'!$H$2:$H$193,MATCH(A270,'Texto_completo_192'!$A$2:$A$193,0)),"Not recorded"),IF(D270="Report not retrieved","Not retrieved","Not applicable"))</f>
        <v/>
      </c>
      <c r="H270" s="41">
        <f>IF(D270="Provisional include",IFERROR(INDEX('Texto_completo_192'!$J$2:$J$193,MATCH(A270,'Texto_completo_192'!$A$2:$A$193,0)),"Pending adjudication"),IF(D270="Report not retrieved","Report not retrieved","Not applicable"))</f>
        <v/>
      </c>
      <c r="I270" s="41" t="str"/>
      <c r="J270" s="41" t="inlineStr">
        <is>
          <t>Estudio primario o implementación/evaluación empírica de IA, aprendizaje automático o modelado computacional aplicado a ASD, riesgo, caracterización, apoyo o intervención.</t>
        </is>
      </c>
      <c r="K270" s="43" t="n"/>
      <c r="L270" s="43" t="n"/>
      <c r="M270" s="98" t="n">
        <v>2026</v>
      </c>
      <c r="N270" s="41" t="inlineStr">
        <is>
          <t>Predicting fine motor deficit in autism by measuring brain activities and characterizing motor impairments</t>
        </is>
      </c>
      <c r="O270" s="43" t="inlineStr">
        <is>
          <t>Zaibunnisa L H Malik and Pooja Raundale</t>
        </is>
      </c>
      <c r="P270" s="43" t="inlineStr">
        <is>
          <t>10.1016/j.compbiomed.2026.111470</t>
        </is>
      </c>
      <c r="Q270" s="41" t="inlineStr">
        <is>
          <t>Computers in Biology and Medicine</t>
        </is>
      </c>
      <c r="R270" s="43" t="inlineStr">
        <is>
          <t>article</t>
        </is>
      </c>
      <c r="S270" s="43" t="inlineStr">
        <is>
          <t>Elsevier Ltd</t>
        </is>
      </c>
      <c r="T270" s="43" t="inlineStr">
        <is>
          <t>https://www.sciencedirect.com/science/article/pii/S0010482526000314</t>
        </is>
      </c>
      <c r="U270" s="41" t="str"/>
      <c r="V270" s="43" t="inlineStr">
        <is>
          <t>Motor impairments affect approximately 86.9% of children with Autism Spectrum Disorder (ASD), often persisting into adolescence and increasing the risk of Developmental Coordination Disorder (DCD). Despite their prevalence, only 31.6% of affected individuals receive physical therapy, underscoring a critical gap in early intervention. Traditional methods for diagnosing Fine Motor Deficits (FMD) are often time-consuming and costly, necessitating the adoption of data-driven approaches. This study introduces a machine learning framework for the rapid and reliable prediction of fine motor impairments in adolescents with ASD. By integrating EEG-based neurophysiological signals, behavioral assessments, and motor coordination tests, the study evaluates five classification models—Logistic Regression, Support Vector Machine, K-Nearest Neighbors, Random Forest, and Neural Network. Among these, Logistic Regression achieved the highest accuracy (95.84%), demonstrating strong predictive power for identifying fine motor deficits. The proposed framework enhances the efficiency of FMD screening and provides an interpretable model for potential clinical use in early ASD diagnosis.</t>
        </is>
      </c>
      <c r="W270" s="43" t="inlineStr">
        <is>
          <t>title_abstract_plus_targeted_primary_source_verification</t>
        </is>
      </c>
      <c r="X270" s="43" t="inlineStr">
        <is>
          <t>doi:10.1016/j.compbiomed.2026.111470</t>
        </is>
      </c>
      <c r="Y270" s="43">
        <f>COUNTIF($A$2:$A$431,A270)</f>
        <v/>
      </c>
      <c r="Z270" s="41">
        <f>IF(D270="Provisional include",IFERROR(IF(INDEX('Texto_completo_192'!$K$2:$K$193,MATCH(A270,'Texto_completo_192'!$A$2:$A$193,0))=0,"",INDEX('Texto_completo_192'!$K$2:$K$193,MATCH(A270,'Texto_completo_192'!$A$2:$A$193,0))),""),IF(D270="Excluded",J270,""))</f>
        <v/>
      </c>
      <c r="AA270" s="43">
        <f>IF(D270="Provisional include",IFERROR(IF(INDEX('Texto_completo_192'!$L$2:$L$193,MATCH(A270,'Texto_completo_192'!$A$2:$A$193,0))=0,"",INDEX('Texto_completo_192'!$L$2:$L$193,MATCH(A270,'Texto_completo_192'!$A$2:$A$193,0))),""),"")</f>
        <v/>
      </c>
      <c r="AB270" s="99">
        <f>IF(D270="Provisional include",IFERROR(IF(INDEX('Texto_completo_192'!$M$2:$M$193,MATCH(A270,'Texto_completo_192'!$A$2:$A$193,0))=0,"",INDEX('Texto_completo_192'!$M$2:$M$193,MATCH(A270,'Texto_completo_192'!$A$2:$A$193,0))),""),"")</f>
        <v/>
      </c>
    </row>
    <row r="271" ht="34" customHeight="1">
      <c r="A271" s="98" t="n">
        <v>270</v>
      </c>
      <c r="B271" s="43" t="inlineStr">
        <is>
          <t>include_after_title_abstract_screen</t>
        </is>
      </c>
      <c r="C271" s="41" t="inlineStr">
        <is>
          <t>Incluir provisionalmente</t>
        </is>
      </c>
      <c r="D271" s="43" t="inlineStr">
        <is>
          <t>Provisional include</t>
        </is>
      </c>
      <c r="E271" s="43" t="inlineStr">
        <is>
          <t>Sí</t>
        </is>
      </c>
      <c r="F271" s="43" t="inlineStr">
        <is>
          <t>Title/abstract screening</t>
        </is>
      </c>
      <c r="G271" s="41">
        <f>IF(D271="Provisional include",IFERROR(INDEX('Texto_completo_192'!$H$2:$H$193,MATCH(A271,'Texto_completo_192'!$A$2:$A$193,0)),"Not recorded"),IF(D271="Report not retrieved","Not retrieved","Not applicable"))</f>
        <v/>
      </c>
      <c r="H271" s="41">
        <f>IF(D271="Provisional include",IFERROR(INDEX('Texto_completo_192'!$J$2:$J$193,MATCH(A271,'Texto_completo_192'!$A$2:$A$193,0)),"Pending adjudication"),IF(D271="Report not retrieved","Report not retrieved","Not applicable"))</f>
        <v/>
      </c>
      <c r="I271" s="41" t="str"/>
      <c r="J271" s="41" t="inlineStr">
        <is>
          <t>Estudio primario o implementación/evaluación empírica de IA, aprendizaje automático o modelado computacional aplicado a ASD, riesgo, caracterización, apoyo o intervención.</t>
        </is>
      </c>
      <c r="K271" s="43" t="n"/>
      <c r="L271" s="43" t="n"/>
      <c r="M271" s="98" t="n">
        <v>2026</v>
      </c>
      <c r="N271" s="41" t="inlineStr">
        <is>
          <t>Diagnosing autism spectrum disorders using ensemble-aided weighted fused features and attention-based residual LSTM with brain MRI images</t>
        </is>
      </c>
      <c r="O271" s="43" t="inlineStr">
        <is>
          <t>Nandhini V and Ananthajothi K</t>
        </is>
      </c>
      <c r="P271" s="43" t="inlineStr">
        <is>
          <t>10.1016/j.pscychresns.2026.112230</t>
        </is>
      </c>
      <c r="Q271" s="41" t="inlineStr">
        <is>
          <t>Psychiatry Research - Neuroimaging</t>
        </is>
      </c>
      <c r="R271" s="43" t="inlineStr">
        <is>
          <t>article</t>
        </is>
      </c>
      <c r="S271" s="43" t="inlineStr">
        <is>
          <t>Elsevier Ireland Ltd</t>
        </is>
      </c>
      <c r="T271" s="43" t="inlineStr">
        <is>
          <t>https://doi.org/10.1016/j.pscychresns.2026.112230</t>
        </is>
      </c>
      <c r="U271" s="41" t="str"/>
      <c r="V271" s="43" t="inlineStr">
        <is>
          <t>One of the neuro-developmental conditions is called Autism Spectrum Disorder (ASD), which causes changes in the behavior of the patients, and it delays language and social interactions. Details about the functional activity of the brain are provided by Magnetic Resonance Imaging (MRI). Studying each MRI scan of the patients is laborious and time‐consuming for doctors and specialists. To tackle these limitations, this paper develops an advanced deep learning diagnosis method. In the beginning, the necessary MRI images are gathered from the available data resource. The input brain images are subjected to an Ensemble Deep Convolutional Neural Network (EDCNN) for feature extraction, which makes the diagnosis easier by reducing the complexities. The ensemble model is created by the integration of the Visual Geometry Group (VGG16), Residual Network (ResNet), and Inception approaches. Further, the resultant features are fused with weights that are optimized using the Improved Random Uniform Number-aided Humboldt Squid Optimization Algorithm (IRUN-HSOA); thus, the weighted fused feature is obtained. The resultant weighted fused feature is fed into Attention-based Residual Long Short-Term Memory (ARLSTM) for the ASD diagnosis. Further, the developed model is compared with different state-of-the-art techniques, and the suitability of the model is discussed for prospects.</t>
        </is>
      </c>
      <c r="W271" s="43" t="inlineStr">
        <is>
          <t>title_abstract_plus_targeted_primary_source_verification</t>
        </is>
      </c>
      <c r="X271" s="43" t="inlineStr">
        <is>
          <t>doi:10.1016/j.pscychresns.2026.112230</t>
        </is>
      </c>
      <c r="Y271" s="43">
        <f>COUNTIF($A$2:$A$431,A271)</f>
        <v/>
      </c>
      <c r="Z271" s="41">
        <f>IF(D271="Provisional include",IFERROR(IF(INDEX('Texto_completo_192'!$K$2:$K$193,MATCH(A271,'Texto_completo_192'!$A$2:$A$193,0))=0,"",INDEX('Texto_completo_192'!$K$2:$K$193,MATCH(A271,'Texto_completo_192'!$A$2:$A$193,0))),""),IF(D271="Excluded",J271,""))</f>
        <v/>
      </c>
      <c r="AA271" s="43">
        <f>IF(D271="Provisional include",IFERROR(IF(INDEX('Texto_completo_192'!$L$2:$L$193,MATCH(A271,'Texto_completo_192'!$A$2:$A$193,0))=0,"",INDEX('Texto_completo_192'!$L$2:$L$193,MATCH(A271,'Texto_completo_192'!$A$2:$A$193,0))),""),"")</f>
        <v/>
      </c>
      <c r="AB271" s="99">
        <f>IF(D271="Provisional include",IFERROR(IF(INDEX('Texto_completo_192'!$M$2:$M$193,MATCH(A271,'Texto_completo_192'!$A$2:$A$193,0))=0,"",INDEX('Texto_completo_192'!$M$2:$M$193,MATCH(A271,'Texto_completo_192'!$A$2:$A$193,0))),""),"")</f>
        <v/>
      </c>
    </row>
    <row r="272" ht="34" customHeight="1">
      <c r="A272" s="98" t="n">
        <v>271</v>
      </c>
      <c r="B272" s="43" t="inlineStr">
        <is>
          <t>include_after_title_abstract_screen</t>
        </is>
      </c>
      <c r="C272" s="41" t="inlineStr">
        <is>
          <t>Incluir provisionalmente</t>
        </is>
      </c>
      <c r="D272" s="43" t="inlineStr">
        <is>
          <t>Provisional include</t>
        </is>
      </c>
      <c r="E272" s="43" t="inlineStr">
        <is>
          <t>Sí</t>
        </is>
      </c>
      <c r="F272" s="43" t="inlineStr">
        <is>
          <t>Title/abstract screening</t>
        </is>
      </c>
      <c r="G272" s="41">
        <f>IF(D272="Provisional include",IFERROR(INDEX('Texto_completo_192'!$H$2:$H$193,MATCH(A272,'Texto_completo_192'!$A$2:$A$193,0)),"Not recorded"),IF(D272="Report not retrieved","Not retrieved","Not applicable"))</f>
        <v/>
      </c>
      <c r="H272" s="41">
        <f>IF(D272="Provisional include",IFERROR(INDEX('Texto_completo_192'!$J$2:$J$193,MATCH(A272,'Texto_completo_192'!$A$2:$A$193,0)),"Pending adjudication"),IF(D272="Report not retrieved","Report not retrieved","Not applicable"))</f>
        <v/>
      </c>
      <c r="I272" s="41" t="str"/>
      <c r="J272" s="41" t="inlineStr">
        <is>
          <t>Estudio primario o implementación/evaluación empírica de IA, aprendizaje automático o modelado computacional aplicado a ASD, riesgo, caracterización, apoyo o intervención.</t>
        </is>
      </c>
      <c r="K272" s="43" t="n"/>
      <c r="L272" s="43" t="n"/>
      <c r="M272" s="98" t="n">
        <v>2025</v>
      </c>
      <c r="N272" s="41" t="inlineStr">
        <is>
          <t>Early Autism Spectrum Disorder Detection Using SMOTE-Enhanced 1D-CNN and Behavioral Screening Data</t>
        </is>
      </c>
      <c r="O272" s="43" t="inlineStr">
        <is>
          <t>Ahlam Alghamdi and Samia Dardouri</t>
        </is>
      </c>
      <c r="P272" s="43" t="inlineStr">
        <is>
          <t>10.1155/AHCI/1316854</t>
        </is>
      </c>
      <c r="Q272" s="41" t="inlineStr">
        <is>
          <t>Advances in Human-Computer Interaction</t>
        </is>
      </c>
      <c r="R272" s="43" t="inlineStr">
        <is>
          <t>article</t>
        </is>
      </c>
      <c r="S272" s="43" t="inlineStr">
        <is>
          <t>John Wiley and Sons Ltd</t>
        </is>
      </c>
      <c r="T272" s="43" t="inlineStr">
        <is>
          <t>https://doi.org/10.1155/AHCI/1316854</t>
        </is>
      </c>
      <c r="U272" s="41" t="str"/>
      <c r="V272" s="43" t="inlineStr">
        <is>
          <t>Autism spectrum disorder (ASD) encompasses a range of neurodevelopmental conditions characterized by difficulties in social interaction, repetitive behaviors, speech, and nonverbal communication. Affecting approximately 1 in 36 children globally, ASD poses significant diagnostic challenges, particularly in early childhood, due to the absence of definitive medical tests. Current diagnostic practices rely heavily on behavioral observations and developmental history, often leading to delays in intervention. Early and accurate detection is essential for initiating timely support and improving developmental outcomes. In this study, we present a novel deep learning framework that integrates a one-dimensional convolutional neural network (1D-CNN) with the synthetic minority oversampling technique (SMOTE) to detect ASD using only 10 behavioral screening features (A1–A10). The dataset, derived from publicly available screening questionnaires, exhibited significant class imbalance, which was mitigated using SMOTE to improve model sensitivity and fairness. The proposed CNN + SMOTE model demonstrated superior performance, achieving an accuracy of 99.31%, surpassing traditional classifiers such as random forest (98.0%) and XGBoost (98.5%). Model evaluation was conducted using standard metrics including accuracy, precision, recall, F1-score, and AUC, with validation via k-fold cross-validation. The results underscore the effectiveness of lightweight deep learning models augmented by oversampling techniques in developing accurate, interpretable, and scalable tools for ASD screening particularly in resource-limited settings where access to advanced diagnostic technologies may be constrained.</t>
        </is>
      </c>
      <c r="W272" s="43" t="inlineStr">
        <is>
          <t>title_abstract_plus_targeted_primary_source_verification</t>
        </is>
      </c>
      <c r="X272" s="43" t="inlineStr">
        <is>
          <t>doi:10.1155/ahci/1316854</t>
        </is>
      </c>
      <c r="Y272" s="43">
        <f>COUNTIF($A$2:$A$431,A272)</f>
        <v/>
      </c>
      <c r="Z272" s="41">
        <f>IF(D272="Provisional include",IFERROR(IF(INDEX('Texto_completo_192'!$K$2:$K$193,MATCH(A272,'Texto_completo_192'!$A$2:$A$193,0))=0,"",INDEX('Texto_completo_192'!$K$2:$K$193,MATCH(A272,'Texto_completo_192'!$A$2:$A$193,0))),""),IF(D272="Excluded",J272,""))</f>
        <v/>
      </c>
      <c r="AA272" s="43">
        <f>IF(D272="Provisional include",IFERROR(IF(INDEX('Texto_completo_192'!$L$2:$L$193,MATCH(A272,'Texto_completo_192'!$A$2:$A$193,0))=0,"",INDEX('Texto_completo_192'!$L$2:$L$193,MATCH(A272,'Texto_completo_192'!$A$2:$A$193,0))),""),"")</f>
        <v/>
      </c>
      <c r="AB272" s="99">
        <f>IF(D272="Provisional include",IFERROR(IF(INDEX('Texto_completo_192'!$M$2:$M$193,MATCH(A272,'Texto_completo_192'!$A$2:$A$193,0))=0,"",INDEX('Texto_completo_192'!$M$2:$M$193,MATCH(A272,'Texto_completo_192'!$A$2:$A$193,0))),""),"")</f>
        <v/>
      </c>
    </row>
    <row r="273" ht="34" customHeight="1">
      <c r="A273" s="98" t="n">
        <v>272</v>
      </c>
      <c r="B273" s="43" t="inlineStr">
        <is>
          <t>duplicate_within_export</t>
        </is>
      </c>
      <c r="C273" s="41" t="inlineStr">
        <is>
          <t>No agregar: duplicado interno</t>
        </is>
      </c>
      <c r="D273" s="43" t="inlineStr">
        <is>
          <t>Duplicate within update</t>
        </is>
      </c>
      <c r="E273" s="43" t="inlineStr">
        <is>
          <t>No</t>
        </is>
      </c>
      <c r="F273" s="43" t="inlineStr">
        <is>
          <t>Deduplication</t>
        </is>
      </c>
      <c r="G273" s="41">
        <f>IF(D273="Provisional include",IFERROR(INDEX('Texto_completo_192'!$H$2:$H$193,MATCH(A273,'Texto_completo_192'!$A$2:$A$193,0)),"Not recorded"),IF(D273="Report not retrieved","Not retrieved","Not applicable"))</f>
        <v/>
      </c>
      <c r="H273" s="41">
        <f>IF(D273="Provisional include",IFERROR(INDEX('Texto_completo_192'!$J$2:$J$193,MATCH(A273,'Texto_completo_192'!$A$2:$A$193,0)),"Pending adjudication"),IF(D273="Report not retrieved","Report not retrieved","Not applicable"))</f>
        <v/>
      </c>
      <c r="I273" s="41" t="str"/>
      <c r="J273" s="41" t="inlineStr">
        <is>
          <t>Mismo DOI o título que otro registro anterior de esta exportación.</t>
        </is>
      </c>
      <c r="K273" s="43" t="n">
        <v>35</v>
      </c>
      <c r="L273" s="43" t="n"/>
      <c r="M273" s="98" t="n">
        <v>2025</v>
      </c>
      <c r="N273" s="41" t="inlineStr">
        <is>
          <t>Deep Learning Approaches for Classifying Children With and Without Autism Spectrum Disorder Using Inertial Measurement Unit Hand Tracking Data: Comparative Study.</t>
        </is>
      </c>
      <c r="O273" s="43" t="inlineStr">
        <is>
          <t>John Mutersbaugh and Wan-Chun Su and Anjana Bhat and Amir Gandjbakhche</t>
        </is>
      </c>
      <c r="P273" s="43" t="inlineStr">
        <is>
          <t>10.2196/73440</t>
        </is>
      </c>
      <c r="Q273" s="41" t="inlineStr">
        <is>
          <t>JMIR medical informatics</t>
        </is>
      </c>
      <c r="R273" s="43" t="inlineStr">
        <is>
          <t>article</t>
        </is>
      </c>
      <c r="S273" s="43" t="inlineStr">
        <is>
          <t>JMIR Publications Inc.</t>
        </is>
      </c>
      <c r="T273" s="43" t="inlineStr">
        <is>
          <t>http://www.ncbi.nlm.nih.gov/pubmed/41428363 http://www.pubmedcentral.nih.gov/articlerender.fcgi?artid=PMC12721220</t>
        </is>
      </c>
      <c r="U273" s="41" t="str"/>
      <c r="V273" s="43" t="inlineStr">
        <is>
          <t>BACKGROUND Autism spectrum disorder (ASD) is a prevalent neurodevelopmental condition that can be quite difficult to diagnose due to a lack of objective diagnostic methods in the currently used behavioral assessments. Recent work has shown that children with ASD have a higher incidence of motor control differences. A compilation of studies indicates that between 50% and 88% of the children with ASD have issues with movement control based on standardized motor assessments or parent-reported questionnaires. OBJECTIVE In this study, we assess a variety of deep learning approaches for the classification of ASD, utilizing data collected via inertial measurement unit (IMU) hand tracking during goal-directed arm movements. METHODS IMU hand tracking data were recorded from 41 school-aged children both with and without an ASD diagnosis to track their arm movements during a reach-to-clean up task. The IMU data were then preprocessed using a moving average and z score normalization to prepare the data for deep learning models. We evaluated the effectiveness of different deep learning models using the preprocessed data and a k-fold validation approach, as well as a patient-separated approach. RESULTS The best result was achieved with a convolutional autoencoder combined with long short-term memory layers, reaching an accuracy of 90.21% and an F1-score of 90.02%. Once the convolutional autoencoder+long short-term memory was determined to be the most effective model for this datatype, it was retrained and evaluated with a patient-separated dataset to assess the generalization capability of the model, achieving an accuracy of 91.87% and an F1-score of 93.66%. CONCLUSIONS Our deep learning approach demonstrates that our models hold potential for facilitating ASD diagnosis in clinical settings. This work validates that there are significant differences between the physical movements of typically developing children and children with ASD, and these differences can be identified by analyzing hand-eye coordination skills. Additionally, we have validated that small-scale models can still achieve a high accuracy and good generalization when classifying medical data, opening the door for future research into diagnostic models that may not require massive amounts of data.</t>
        </is>
      </c>
      <c r="W273" s="43" t="inlineStr">
        <is>
          <t>title_abstract_plus_targeted_primary_source_verification</t>
        </is>
      </c>
      <c r="X273" s="43" t="inlineStr">
        <is>
          <t>doi:10.2196/73440</t>
        </is>
      </c>
      <c r="Y273" s="43">
        <f>COUNTIF($A$2:$A$431,A273)</f>
        <v/>
      </c>
      <c r="Z273" s="41">
        <f>IF(D273="Provisional include",IFERROR(IF(INDEX('Texto_completo_192'!$K$2:$K$193,MATCH(A273,'Texto_completo_192'!$A$2:$A$193,0))=0,"",INDEX('Texto_completo_192'!$K$2:$K$193,MATCH(A273,'Texto_completo_192'!$A$2:$A$193,0))),""),IF(D273="Excluded",J273,""))</f>
        <v/>
      </c>
      <c r="AA273" s="43">
        <f>IF(D273="Provisional include",IFERROR(IF(INDEX('Texto_completo_192'!$L$2:$L$193,MATCH(A273,'Texto_completo_192'!$A$2:$A$193,0))=0,"",INDEX('Texto_completo_192'!$L$2:$L$193,MATCH(A273,'Texto_completo_192'!$A$2:$A$193,0))),""),"")</f>
        <v/>
      </c>
      <c r="AB273" s="99">
        <f>IF(D273="Provisional include",IFERROR(IF(INDEX('Texto_completo_192'!$M$2:$M$193,MATCH(A273,'Texto_completo_192'!$A$2:$A$193,0))=0,"",INDEX('Texto_completo_192'!$M$2:$M$193,MATCH(A273,'Texto_completo_192'!$A$2:$A$193,0))),""),"")</f>
        <v/>
      </c>
    </row>
    <row r="274" ht="34" customHeight="1">
      <c r="A274" s="98" t="n">
        <v>273</v>
      </c>
      <c r="B274" s="43" t="inlineStr">
        <is>
          <t>include_after_title_abstract_screen</t>
        </is>
      </c>
      <c r="C274" s="41" t="inlineStr">
        <is>
          <t>Incluir provisionalmente</t>
        </is>
      </c>
      <c r="D274" s="43" t="inlineStr">
        <is>
          <t>Provisional include</t>
        </is>
      </c>
      <c r="E274" s="43" t="inlineStr">
        <is>
          <t>Sí</t>
        </is>
      </c>
      <c r="F274" s="43" t="inlineStr">
        <is>
          <t>Title/abstract screening</t>
        </is>
      </c>
      <c r="G274" s="41">
        <f>IF(D274="Provisional include",IFERROR(INDEX('Texto_completo_192'!$H$2:$H$193,MATCH(A274,'Texto_completo_192'!$A$2:$A$193,0)),"Not recorded"),IF(D274="Report not retrieved","Not retrieved","Not applicable"))</f>
        <v/>
      </c>
      <c r="H274" s="41">
        <f>IF(D274="Provisional include",IFERROR(INDEX('Texto_completo_192'!$J$2:$J$193,MATCH(A274,'Texto_completo_192'!$A$2:$A$193,0)),"Pending adjudication"),IF(D274="Report not retrieved","Report not retrieved","Not applicable"))</f>
        <v/>
      </c>
      <c r="I274" s="41" t="str"/>
      <c r="J274" s="41" t="inlineStr">
        <is>
          <t>Estudio primario o implementación/evaluación empírica de IA, aprendizaje automático o modelado computacional aplicado a ASD, riesgo, caracterización, apoyo o intervención.</t>
        </is>
      </c>
      <c r="K274" s="43" t="n"/>
      <c r="L274" s="43" t="n"/>
      <c r="M274" s="98" t="n">
        <v>2026</v>
      </c>
      <c r="N274" s="41" t="inlineStr">
        <is>
          <t>Optimizing Autism Spectrum Disorder Diagnosis with VGG16-Based Facial Landmark Recognition</t>
        </is>
      </c>
      <c r="O274" s="43" t="inlineStr">
        <is>
          <t>Renuka Tantry and Rama Moorthy H and Krishnaraj Rao N S and Shreenath Acharya and Raghunandan K R and Sardar M N Islam</t>
        </is>
      </c>
      <c r="P274" s="43" t="inlineStr">
        <is>
          <t>10.1016/j.procs.2026.06.483</t>
        </is>
      </c>
      <c r="Q274" s="41" t="inlineStr">
        <is>
          <t>Procedia Computer Science</t>
        </is>
      </c>
      <c r="R274" s="43" t="inlineStr">
        <is>
          <t>article</t>
        </is>
      </c>
      <c r="S274" s="43" t="n"/>
      <c r="T274" s="43" t="inlineStr">
        <is>
          <t>https://www.sciencedirect.com/science/article/pii/S1877050926021162</t>
        </is>
      </c>
      <c r="U274" s="41" t="str"/>
      <c r="V274" s="43" t="n"/>
      <c r="W274" s="43" t="inlineStr">
        <is>
          <t>title_abstract_plus_targeted_primary_source_verification</t>
        </is>
      </c>
      <c r="X274" s="43" t="inlineStr">
        <is>
          <t>doi:10.1016/j.procs.2026.06.483</t>
        </is>
      </c>
      <c r="Y274" s="43">
        <f>COUNTIF($A$2:$A$431,A274)</f>
        <v/>
      </c>
      <c r="Z274" s="41">
        <f>IF(D274="Provisional include",IFERROR(IF(INDEX('Texto_completo_192'!$K$2:$K$193,MATCH(A274,'Texto_completo_192'!$A$2:$A$193,0))=0,"",INDEX('Texto_completo_192'!$K$2:$K$193,MATCH(A274,'Texto_completo_192'!$A$2:$A$193,0))),""),IF(D274="Excluded",J274,""))</f>
        <v/>
      </c>
      <c r="AA274" s="43">
        <f>IF(D274="Provisional include",IFERROR(IF(INDEX('Texto_completo_192'!$L$2:$L$193,MATCH(A274,'Texto_completo_192'!$A$2:$A$193,0))=0,"",INDEX('Texto_completo_192'!$L$2:$L$193,MATCH(A274,'Texto_completo_192'!$A$2:$A$193,0))),""),"")</f>
        <v/>
      </c>
      <c r="AB274" s="99">
        <f>IF(D274="Provisional include",IFERROR(IF(INDEX('Texto_completo_192'!$M$2:$M$193,MATCH(A274,'Texto_completo_192'!$A$2:$A$193,0))=0,"",INDEX('Texto_completo_192'!$M$2:$M$193,MATCH(A274,'Texto_completo_192'!$A$2:$A$193,0))),""),"")</f>
        <v/>
      </c>
    </row>
    <row r="275" ht="34" customHeight="1">
      <c r="A275" s="98" t="n">
        <v>274</v>
      </c>
      <c r="B275" s="43" t="inlineStr">
        <is>
          <t>exclude_no_qualifying_ai_application</t>
        </is>
      </c>
      <c r="C275" s="41" t="inlineStr">
        <is>
          <t>Excluir: sin aplicación de IA elegible</t>
        </is>
      </c>
      <c r="D275" s="43" t="inlineStr">
        <is>
          <t>Excluded</t>
        </is>
      </c>
      <c r="E275" s="43" t="inlineStr">
        <is>
          <t>No</t>
        </is>
      </c>
      <c r="F275" s="43" t="inlineStr">
        <is>
          <t>Title/abstract screening</t>
        </is>
      </c>
      <c r="G275" s="41">
        <f>IF(D275="Provisional include",IFERROR(INDEX('Texto_completo_192'!$H$2:$H$193,MATCH(A275,'Texto_completo_192'!$A$2:$A$193,0)),"Not recorded"),IF(D275="Report not retrieved","Not retrieved","Not applicable"))</f>
        <v/>
      </c>
      <c r="H275" s="41">
        <f>IF(D275="Provisional include",IFERROR(INDEX('Texto_completo_192'!$J$2:$J$193,MATCH(A275,'Texto_completo_192'!$A$2:$A$193,0)),"Pending adjudication"),IF(D275="Report not retrieved","Report not retrieved","Not applicable"))</f>
        <v/>
      </c>
      <c r="I275" s="41" t="str"/>
      <c r="J275" s="41" t="inlineStr">
        <is>
          <t>El trabajo no implementa ni evalúa una técnica de IA/ML como componente sustantivo del estudio de ASD.</t>
        </is>
      </c>
      <c r="K275" s="43" t="n"/>
      <c r="L275" s="43" t="n"/>
      <c r="M275" s="98" t="n">
        <v>2026</v>
      </c>
      <c r="N275" s="41" t="inlineStr">
        <is>
          <t>Attitude and motivation to work in autism rehabilitation operators: Algorithms based on reaction times</t>
        </is>
      </c>
      <c r="O275" s="43" t="inlineStr">
        <is>
          <t>Monica Mazza and Margherita Attanasio and Erika Di Giminiani and Ilenia Le Donne and Francesco Masedu and Marco Valenti</t>
        </is>
      </c>
      <c r="P275" s="43" t="inlineStr">
        <is>
          <t>10.1016/j.rin.2025.100013</t>
        </is>
      </c>
      <c r="Q275" s="41" t="inlineStr">
        <is>
          <t>Research in Neurodiversity</t>
        </is>
      </c>
      <c r="R275" s="43" t="inlineStr">
        <is>
          <t>article</t>
        </is>
      </c>
      <c r="S275" s="43" t="inlineStr">
        <is>
          <t>Elsevier BV</t>
        </is>
      </c>
      <c r="T275" s="43" t="inlineStr">
        <is>
          <t>https://www.sciencedirect.com/science/article/pii/S3050579825000130</t>
        </is>
      </c>
      <c r="U275" s="41" t="str"/>
      <c r="V275" s="43" t="inlineStr">
        <is>
          <t>Background Assessing the true motivation and attitudes of rehabilitation professionals working in autism care is crucial for ensuring effective interventions and high-quality support. Traditional self-report tools are limited by social desirability bias, underscoring the need for implicit and computational approaches. Aims This exploratory study aims to assess whether reaction-time-based implicit measures, combined with machine learning (ML), can identify latent demotivation and attitudinal inconsistency among rehabilitation professionals. Methods Twenty-eight rehabilitation operators and twenty university students participated in the study. Students were assigned to two simulated profiles: satisfied (N = 10) and dissatisfied (N = 10). A custom computerized reaction-time task was developed in which participants were presented with statements and asked to respond "Yes" or "No" by pressing a key on the keyboard. Additionally, three paper-and-pencil tests were administered to assess work motivation, social desirability, and to collect sociodemographic information. The significant variables relating to latency and consistency obtained from the student data were used in the ML analysis (Naïve Bayes and Random Forest) to perform an exploratory classification of the rehabilitation professional sample. Results The computerized task, unlike the paper-and-pencil tests, showed statistically significant differences (p &lt; .005) between the two profiles of the student sample. Based on the significant variables derived by the student sample, the exploratory model classified seven professionals as dissatisfied, achieving an accuracy of 78 %. Conclusions Latency-based implicit measures, when integrated with ML, offer a promising methodological framework for detecting hidden motivational patterns. Results are preliminary and should not be interpreted as diagnostic or predictive; further validation with larger, ecologically valid samples of professionals is required.</t>
        </is>
      </c>
      <c r="W275" s="43" t="inlineStr">
        <is>
          <t>title_abstract_plus_targeted_primary_source_verification</t>
        </is>
      </c>
      <c r="X275" s="43" t="inlineStr">
        <is>
          <t>doi:10.1016/j.rin.2025.100013</t>
        </is>
      </c>
      <c r="Y275" s="43">
        <f>COUNTIF($A$2:$A$431,A275)</f>
        <v/>
      </c>
      <c r="Z275" s="41">
        <f>IF(D275="Provisional include",IFERROR(IF(INDEX('Texto_completo_192'!$K$2:$K$193,MATCH(A275,'Texto_completo_192'!$A$2:$A$193,0))=0,"",INDEX('Texto_completo_192'!$K$2:$K$193,MATCH(A275,'Texto_completo_192'!$A$2:$A$193,0))),""),IF(D275="Excluded",J275,""))</f>
        <v/>
      </c>
      <c r="AA275" s="43">
        <f>IF(D275="Provisional include",IFERROR(IF(INDEX('Texto_completo_192'!$L$2:$L$193,MATCH(A275,'Texto_completo_192'!$A$2:$A$193,0))=0,"",INDEX('Texto_completo_192'!$L$2:$L$193,MATCH(A275,'Texto_completo_192'!$A$2:$A$193,0))),""),"")</f>
        <v/>
      </c>
      <c r="AB275" s="99">
        <f>IF(D275="Provisional include",IFERROR(IF(INDEX('Texto_completo_192'!$M$2:$M$193,MATCH(A275,'Texto_completo_192'!$A$2:$A$193,0))=0,"",INDEX('Texto_completo_192'!$M$2:$M$193,MATCH(A275,'Texto_completo_192'!$A$2:$A$193,0))),""),"")</f>
        <v/>
      </c>
    </row>
    <row r="276" ht="34" customHeight="1">
      <c r="A276" s="98" t="n">
        <v>275</v>
      </c>
      <c r="B276" s="43" t="inlineStr">
        <is>
          <t>include_after_title_abstract_screen</t>
        </is>
      </c>
      <c r="C276" s="41" t="inlineStr">
        <is>
          <t>Incluir provisionalmente</t>
        </is>
      </c>
      <c r="D276" s="43" t="inlineStr">
        <is>
          <t>Provisional include</t>
        </is>
      </c>
      <c r="E276" s="43" t="inlineStr">
        <is>
          <t>Sí</t>
        </is>
      </c>
      <c r="F276" s="43" t="inlineStr">
        <is>
          <t>Title/abstract screening</t>
        </is>
      </c>
      <c r="G276" s="41">
        <f>IF(D276="Provisional include",IFERROR(INDEX('Texto_completo_192'!$H$2:$H$193,MATCH(A276,'Texto_completo_192'!$A$2:$A$193,0)),"Not recorded"),IF(D276="Report not retrieved","Not retrieved","Not applicable"))</f>
        <v/>
      </c>
      <c r="H276" s="41">
        <f>IF(D276="Provisional include",IFERROR(INDEX('Texto_completo_192'!$J$2:$J$193,MATCH(A276,'Texto_completo_192'!$A$2:$A$193,0)),"Pending adjudication"),IF(D276="Report not retrieved","Report not retrieved","Not applicable"))</f>
        <v/>
      </c>
      <c r="I276" s="41" t="str"/>
      <c r="J276" s="41" t="inlineStr">
        <is>
          <t>Estudio primario o implementación/evaluación empírica de IA, aprendizaje automático o modelado computacional aplicado a ASD, riesgo, caracterización, apoyo o intervención.</t>
        </is>
      </c>
      <c r="K276" s="43" t="n"/>
      <c r="L276" s="43" t="n"/>
      <c r="M276" s="98" t="n">
        <v>2025</v>
      </c>
      <c r="N276" s="41" t="inlineStr">
        <is>
          <t>Machine Learning Techniques to Uncover Sociodemographic Risk Factors of Autism Spectrum Disorder (ASD) Among Children and Adolescents in Bangladesh</t>
        </is>
      </c>
      <c r="O276" s="43" t="inlineStr">
        <is>
          <t>Md Neaz Ali and Suman Biswas</t>
        </is>
      </c>
      <c r="P276" s="43" t="inlineStr">
        <is>
          <t>10.1155/ACIS/6410913</t>
        </is>
      </c>
      <c r="Q276" s="41" t="inlineStr">
        <is>
          <t>Applied Computational Intelligence and Soft Computing</t>
        </is>
      </c>
      <c r="R276" s="43" t="inlineStr">
        <is>
          <t>article</t>
        </is>
      </c>
      <c r="S276" s="43" t="inlineStr">
        <is>
          <t>John Wiley and Sons Ltd</t>
        </is>
      </c>
      <c r="T276" s="43" t="inlineStr">
        <is>
          <t>https://doi.org/10.1155/ACIS/6410913</t>
        </is>
      </c>
      <c r="U276" s="41" t="str"/>
      <c r="V276" s="43" t="inlineStr">
        <is>
          <t>Autism spectrum disorder (ASD) is a neurodevelopmental illness that impairs children’s cognitive, linguistic, and social abilities. While a cure for ASD remains elusive, determining its crucial risk factors and corresponding preventive measures can aid in lessening its incidence and severity. Therefore, the objective of this study is to determine the most significant sociodemographic risk factors associated with ASD among Bangladeshi children and adolescents. In particular, it evaluates the effectiveness of various machine learning classifiers and explores feature selection techniques to identify the most dominant predictors of ASD. To accomplish this, two feature selection strategies—chi-square and F-classify—were applied to extract the most significant features, followed by training eight different machine learning algorithms on full and reduced datasets. Rigorous evaluation using eight distinct metrics revealed that the tree-based algorithm, especially the decision tree, when trained on the F-classify feature subset, exhibited superior performance, achieving the highest accuracy and precision of 99.4%. The most influential features associated with ASD included maternal age, stress during pregnancy, parental illness, family history of ASD, birth asphyxia, and consanguinity.</t>
        </is>
      </c>
      <c r="W276" s="43" t="inlineStr">
        <is>
          <t>title_abstract_plus_targeted_primary_source_verification</t>
        </is>
      </c>
      <c r="X276" s="43" t="inlineStr">
        <is>
          <t>doi:10.1155/acis/6410913</t>
        </is>
      </c>
      <c r="Y276" s="43">
        <f>COUNTIF($A$2:$A$431,A276)</f>
        <v/>
      </c>
      <c r="Z276" s="41">
        <f>IF(D276="Provisional include",IFERROR(IF(INDEX('Texto_completo_192'!$K$2:$K$193,MATCH(A276,'Texto_completo_192'!$A$2:$A$193,0))=0,"",INDEX('Texto_completo_192'!$K$2:$K$193,MATCH(A276,'Texto_completo_192'!$A$2:$A$193,0))),""),IF(D276="Excluded",J276,""))</f>
        <v/>
      </c>
      <c r="AA276" s="43">
        <f>IF(D276="Provisional include",IFERROR(IF(INDEX('Texto_completo_192'!$L$2:$L$193,MATCH(A276,'Texto_completo_192'!$A$2:$A$193,0))=0,"",INDEX('Texto_completo_192'!$L$2:$L$193,MATCH(A276,'Texto_completo_192'!$A$2:$A$193,0))),""),"")</f>
        <v/>
      </c>
      <c r="AB276" s="99">
        <f>IF(D276="Provisional include",IFERROR(IF(INDEX('Texto_completo_192'!$M$2:$M$193,MATCH(A276,'Texto_completo_192'!$A$2:$A$193,0))=0,"",INDEX('Texto_completo_192'!$M$2:$M$193,MATCH(A276,'Texto_completo_192'!$A$2:$A$193,0))),""),"")</f>
        <v/>
      </c>
    </row>
    <row r="277" ht="34" customHeight="1">
      <c r="A277" s="98" t="n">
        <v>276</v>
      </c>
      <c r="B277" s="43" t="inlineStr">
        <is>
          <t>duplicate_within_export</t>
        </is>
      </c>
      <c r="C277" s="41" t="inlineStr">
        <is>
          <t>No agregar: duplicado interno</t>
        </is>
      </c>
      <c r="D277" s="43" t="inlineStr">
        <is>
          <t>Duplicate within update</t>
        </is>
      </c>
      <c r="E277" s="43" t="inlineStr">
        <is>
          <t>No</t>
        </is>
      </c>
      <c r="F277" s="43" t="inlineStr">
        <is>
          <t>Deduplication</t>
        </is>
      </c>
      <c r="G277" s="41">
        <f>IF(D277="Provisional include",IFERROR(INDEX('Texto_completo_192'!$H$2:$H$193,MATCH(A277,'Texto_completo_192'!$A$2:$A$193,0)),"Not recorded"),IF(D277="Report not retrieved","Not retrieved","Not applicable"))</f>
        <v/>
      </c>
      <c r="H277" s="41">
        <f>IF(D277="Provisional include",IFERROR(INDEX('Texto_completo_192'!$J$2:$J$193,MATCH(A277,'Texto_completo_192'!$A$2:$A$193,0)),"Pending adjudication"),IF(D277="Report not retrieved","Report not retrieved","Not applicable"))</f>
        <v/>
      </c>
      <c r="I277" s="41" t="str"/>
      <c r="J277" s="41" t="inlineStr">
        <is>
          <t>Mismo DOI o título que otro registro anterior de esta exportación.</t>
        </is>
      </c>
      <c r="K277" s="43" t="n">
        <v>238</v>
      </c>
      <c r="L277" s="43" t="n"/>
      <c r="M277" s="98" t="n">
        <v>2026</v>
      </c>
      <c r="N277" s="41" t="inlineStr">
        <is>
          <t>Use of Automation Technologies and Data Mining in Speech Recognition for Autism</t>
        </is>
      </c>
      <c r="O277" s="43" t="inlineStr">
        <is>
          <t>Rongjie Mao and Yuncheng Zhu</t>
        </is>
      </c>
      <c r="P277" s="43" t="inlineStr">
        <is>
          <t>10.1002/brb3.71229</t>
        </is>
      </c>
      <c r="Q277" s="41" t="inlineStr">
        <is>
          <t>Brain and Behavior</t>
        </is>
      </c>
      <c r="R277" s="43" t="inlineStr">
        <is>
          <t>article</t>
        </is>
      </c>
      <c r="S277" s="43" t="inlineStr">
        <is>
          <t>John Wiley and Sons Ltd</t>
        </is>
      </c>
      <c r="T277" s="43" t="inlineStr">
        <is>
          <t>https://doi.org/10.1002/brb3.71229</t>
        </is>
      </c>
      <c r="U277" s="41" t="str"/>
      <c r="V277" s="43" t="inlineStr">
        <is>
          <t>Introduction: Early identification of autism spectrum disorder (ASD) is critical for improving long-term outcomes, and speech offers a noninvasive source of clinically relevant biomarkers. However, manual speech analysis is time-consuming and difficult to scale. With advances in digital recording, signal processing, and artificial intelligence, researchers have increasingly deployed automated tools and data-mining methods to characterize speech and language in ASD. Methods: This structured narrative review summarizes methodological developments in speech-based ASD assessment from 1994 to 2025, spanning diverse tasks and recording settings and focusing on automated tools, data-mining methods, and their clinical translation. We first consider core automated toolchains, including LENA, Praat, HTK/FAVE, CMU Sphinx, Kaldi, AutoSALT, openSMILE/eGeMAPS, diarization systems, and foundation-model ASR systems (e.g., Whisper), as well as modern self-supervised encoders such as wav2vec 2.0 and TRILLsson. Their typical use cases, psychometric properties, and limitations are highlighted. We then chart the progression of data-mining and machine-learning approaches from early logistic regression and clustering, through regularized regression, SVMs, and tree ensembles, to CNN/LSTM sequence models and transformer-based text and speech models (e.g., BERT, LLMs). Results: Across these stages, automated indices of prosody, voice quality, linguistic content, and interactional behavior show moderate-to-high accuracy for ASD detection and meaningful associations with clinician-rated severity. Nonetheless, various problems persist: performance often degrades across languages, ages, tasks, and recording settings; evaluation and reporting remain heterogeneous; datasets are typically small and single-site; and privacy, fairness, interpretability, and computational efficiency pose persistent barriers to deployment, highlighting the need for target-context benchmarking and pre-specified evaluation/reporting. Conclusion: We outline three priority strategies to guide future work toward scalable, clinically credible ASD speech assessment and longitudinal monitoring: optimize and integrate existing toolchains, enable global yet privacy-preserving data sharing, and leverage cross-domain innovations in enhancement, label efficiency, and explainable, edge-ready AI.</t>
        </is>
      </c>
      <c r="W277" s="43" t="inlineStr">
        <is>
          <t>title_abstract_plus_targeted_primary_source_verification</t>
        </is>
      </c>
      <c r="X277" s="43" t="inlineStr">
        <is>
          <t>doi:10.1002/brb3.71229</t>
        </is>
      </c>
      <c r="Y277" s="43">
        <f>COUNTIF($A$2:$A$431,A277)</f>
        <v/>
      </c>
      <c r="Z277" s="41">
        <f>IF(D277="Provisional include",IFERROR(IF(INDEX('Texto_completo_192'!$K$2:$K$193,MATCH(A277,'Texto_completo_192'!$A$2:$A$193,0))=0,"",INDEX('Texto_completo_192'!$K$2:$K$193,MATCH(A277,'Texto_completo_192'!$A$2:$A$193,0))),""),IF(D277="Excluded",J277,""))</f>
        <v/>
      </c>
      <c r="AA277" s="43">
        <f>IF(D277="Provisional include",IFERROR(IF(INDEX('Texto_completo_192'!$L$2:$L$193,MATCH(A277,'Texto_completo_192'!$A$2:$A$193,0))=0,"",INDEX('Texto_completo_192'!$L$2:$L$193,MATCH(A277,'Texto_completo_192'!$A$2:$A$193,0))),""),"")</f>
        <v/>
      </c>
      <c r="AB277" s="99">
        <f>IF(D277="Provisional include",IFERROR(IF(INDEX('Texto_completo_192'!$M$2:$M$193,MATCH(A277,'Texto_completo_192'!$A$2:$A$193,0))=0,"",INDEX('Texto_completo_192'!$M$2:$M$193,MATCH(A277,'Texto_completo_192'!$A$2:$A$193,0))),""),"")</f>
        <v/>
      </c>
    </row>
    <row r="278" ht="34" customHeight="1">
      <c r="A278" s="98" t="n">
        <v>277</v>
      </c>
      <c r="B278" s="43" t="inlineStr">
        <is>
          <t>include_after_title_abstract_screen</t>
        </is>
      </c>
      <c r="C278" s="41" t="inlineStr">
        <is>
          <t>Incluir provisionalmente</t>
        </is>
      </c>
      <c r="D278" s="43" t="inlineStr">
        <is>
          <t>Provisional include</t>
        </is>
      </c>
      <c r="E278" s="43" t="inlineStr">
        <is>
          <t>Sí</t>
        </is>
      </c>
      <c r="F278" s="43" t="inlineStr">
        <is>
          <t>Title/abstract screening</t>
        </is>
      </c>
      <c r="G278" s="41">
        <f>IF(D278="Provisional include",IFERROR(INDEX('Texto_completo_192'!$H$2:$H$193,MATCH(A278,'Texto_completo_192'!$A$2:$A$193,0)),"Not recorded"),IF(D278="Report not retrieved","Not retrieved","Not applicable"))</f>
        <v/>
      </c>
      <c r="H278" s="41">
        <f>IF(D278="Provisional include",IFERROR(INDEX('Texto_completo_192'!$J$2:$J$193,MATCH(A278,'Texto_completo_192'!$A$2:$A$193,0)),"Pending adjudication"),IF(D278="Report not retrieved","Report not retrieved","Not applicable"))</f>
        <v/>
      </c>
      <c r="I278" s="41" t="str"/>
      <c r="J278" s="41" t="inlineStr">
        <is>
          <t>Estudio primario o implementación/evaluación empírica de IA, aprendizaje automático o modelado computacional aplicado a ASD, riesgo, caracterización, apoyo o intervención.</t>
        </is>
      </c>
      <c r="K278" s="43" t="n"/>
      <c r="L278" s="43" t="n"/>
      <c r="M278" s="98" t="n">
        <v>2026</v>
      </c>
      <c r="N278" s="41" t="inlineStr">
        <is>
          <t>A comprehensive causal and machine learning framework for autism spectrum disorder risk prediction and high-risk subgroup identification from children with chronic health and genetic disorders in the United States</t>
        </is>
      </c>
      <c r="O278" s="43" t="inlineStr">
        <is>
          <t>Md Roungu Ahmmad and Harry Pantazopoulos and Sahil Hareshbhai Kothiya</t>
        </is>
      </c>
      <c r="P278" s="43" t="inlineStr">
        <is>
          <t>10.1016/j.reia.2026.202826</t>
        </is>
      </c>
      <c r="Q278" s="41" t="inlineStr">
        <is>
          <t>Research in Autism</t>
        </is>
      </c>
      <c r="R278" s="43" t="inlineStr">
        <is>
          <t>article</t>
        </is>
      </c>
      <c r="S278" s="43" t="inlineStr">
        <is>
          <t>Elsevier Ltd</t>
        </is>
      </c>
      <c r="T278" s="43" t="inlineStr">
        <is>
          <t>https://www.sciencedirect.com/science/article/pii/S3050656526000404</t>
        </is>
      </c>
      <c r="U278" s="41" t="str"/>
      <c r="V278" s="43" t="inlineStr">
        <is>
          <t>Purpose: Autism Spectrum Disorder (ASD) is a complex neurodevelopmental condition often accompanied by diverse comorbidities. This study aimed to develop and evaluate a machine learning framework to identify key predictors of ASD and characterize disease–disease relationships. Methods: We analyzed 2022–2023 National Survey of Children's Health (NSCH) data. Propensity score matching (PSM) was applied to reduce confounding and approximate a randomized controlled design. Multiple machine learning algorithms were implemented to identify important predictors and assess disease–disease interactions. Model performance was evaluated using receiver operating characteristic (ROC) curves, calibration plots, and cross-validation. Results: In matched cohorts, epilepsy showed the strongest association with ASD (20.0 % vs. 6.1 %; OR = 3.85, 95 % CI: 2.88–5.20). Down syndrome (DS) (14.5 % vs. 4.7 %; OR = 3.45, 95 % CI: 1.75–7.30) and congenital heart disease (CHD) (7.5 % vs. 5.4 %; OR = 1.42, 95 % CI: 1.14–1.77) were also significant, whereas diabetes, cystic fibrosis, and allergies demonstrated no consistent associations. Across machine learning analyses, epilepsy consistently emerged as the top predictor, with DS and CHD also ranked highly. Children with both epilepsy and CHD represented the highest-risk subgroup (&gt;32 %), while those without epilepsy but with both allergies and CHD had moderate risk (&gt;10 %). Model discrimination was good (AUC = 0.771) with satisfactory calibration. Conclusion: Epilepsy is the strongest predictor of ASD, with epilepsy - CHD comorbidity conferring the highest-risk subgroup, whereas no epilepsy but allergies and CHD represented moderate-risk groups. This framework highlights the value of advanced analytics for early identification and targeted interventions in vulnerable populations.</t>
        </is>
      </c>
      <c r="W278" s="43" t="inlineStr">
        <is>
          <t>title_abstract_plus_targeted_primary_source_verification</t>
        </is>
      </c>
      <c r="X278" s="43" t="inlineStr">
        <is>
          <t>doi:10.1016/j.reia.2026.202826</t>
        </is>
      </c>
      <c r="Y278" s="43">
        <f>COUNTIF($A$2:$A$431,A278)</f>
        <v/>
      </c>
      <c r="Z278" s="41">
        <f>IF(D278="Provisional include",IFERROR(IF(INDEX('Texto_completo_192'!$K$2:$K$193,MATCH(A278,'Texto_completo_192'!$A$2:$A$193,0))=0,"",INDEX('Texto_completo_192'!$K$2:$K$193,MATCH(A278,'Texto_completo_192'!$A$2:$A$193,0))),""),IF(D278="Excluded",J278,""))</f>
        <v/>
      </c>
      <c r="AA278" s="43">
        <f>IF(D278="Provisional include",IFERROR(IF(INDEX('Texto_completo_192'!$L$2:$L$193,MATCH(A278,'Texto_completo_192'!$A$2:$A$193,0))=0,"",INDEX('Texto_completo_192'!$L$2:$L$193,MATCH(A278,'Texto_completo_192'!$A$2:$A$193,0))),""),"")</f>
        <v/>
      </c>
      <c r="AB278" s="99">
        <f>IF(D278="Provisional include",IFERROR(IF(INDEX('Texto_completo_192'!$M$2:$M$193,MATCH(A278,'Texto_completo_192'!$A$2:$A$193,0))=0,"",INDEX('Texto_completo_192'!$M$2:$M$193,MATCH(A278,'Texto_completo_192'!$A$2:$A$193,0))),""),"")</f>
        <v/>
      </c>
    </row>
    <row r="279" ht="34" customHeight="1">
      <c r="A279" s="98" t="n">
        <v>278</v>
      </c>
      <c r="B279" s="43" t="inlineStr">
        <is>
          <t>duplicate_within_export</t>
        </is>
      </c>
      <c r="C279" s="41" t="inlineStr">
        <is>
          <t>No agregar: duplicado interno</t>
        </is>
      </c>
      <c r="D279" s="43" t="inlineStr">
        <is>
          <t>Duplicate within update</t>
        </is>
      </c>
      <c r="E279" s="43" t="inlineStr">
        <is>
          <t>No</t>
        </is>
      </c>
      <c r="F279" s="43" t="inlineStr">
        <is>
          <t>Deduplication</t>
        </is>
      </c>
      <c r="G279" s="41">
        <f>IF(D279="Provisional include",IFERROR(INDEX('Texto_completo_192'!$H$2:$H$193,MATCH(A279,'Texto_completo_192'!$A$2:$A$193,0)),"Not recorded"),IF(D279="Report not retrieved","Not retrieved","Not applicable"))</f>
        <v/>
      </c>
      <c r="H279" s="41">
        <f>IF(D279="Provisional include",IFERROR(INDEX('Texto_completo_192'!$J$2:$J$193,MATCH(A279,'Texto_completo_192'!$A$2:$A$193,0)),"Pending adjudication"),IF(D279="Report not retrieved","Report not retrieved","Not applicable"))</f>
        <v/>
      </c>
      <c r="I279" s="41" t="str"/>
      <c r="J279" s="41" t="inlineStr">
        <is>
          <t>Mismo DOI o título que otro registro anterior de esta exportación.</t>
        </is>
      </c>
      <c r="K279" s="43" t="n">
        <v>191</v>
      </c>
      <c r="L279" s="43" t="n"/>
      <c r="M279" s="98" t="n">
        <v>2026</v>
      </c>
      <c r="N279" s="41" t="inlineStr">
        <is>
          <t>A functional system-informed graph neural network framework to quantify interpretable brain dysfunction in ASD</t>
        </is>
      </c>
      <c r="O279" s="43" t="inlineStr">
        <is>
          <t>Yong Jiao and Xinxu Wei and Lifang He and Yu Zhang</t>
        </is>
      </c>
      <c r="P279" s="43" t="inlineStr">
        <is>
          <t>10.1016/j.neunet.2025.108295</t>
        </is>
      </c>
      <c r="Q279" s="41" t="inlineStr">
        <is>
          <t>Neural Networks</t>
        </is>
      </c>
      <c r="R279" s="43" t="inlineStr">
        <is>
          <t>article</t>
        </is>
      </c>
      <c r="S279" s="43" t="inlineStr">
        <is>
          <t>Elsevier Ltd</t>
        </is>
      </c>
      <c r="T279" s="43" t="inlineStr">
        <is>
          <t>https://www.sciencedirect.com/science/article/pii/S0893608025011761</t>
        </is>
      </c>
      <c r="U279" s="41" t="str"/>
      <c r="V279" s="43" t="inlineStr">
        <is>
          <t>Autism Spectrum Disorder (ASD) is one of the most common neurodevelopmental disorders affecting patients from childhood to adulthood. Yet, its pathological mechanism has not been conclusively established, and its diagnosis mainly depends on subjective assessments of clinical or behavioral measures. In the human brain, connectivity is ubiquitous between brain regions that share functional properties, and groups of brain regions spontaneously assemble into large-scale systems as per their functions. In this study, we propose functional system-informed graph neural network (FS-GNN), a framework using functional magnetic resonance images (fMRI) to diagnose ASD and unveil new perceptions of ASD-related dysfunctions by fully leveraging the topological and functional information underlying the brain connectome. Specifically, we introduce a learnable positional encoding approach for brain regions of interest (ROIs) concerning their natural locations and functional interactions. The large-scale brain systems are integrated as prior knowledge into the graph representation learning to aid the model in identifying clusters of functionality. A graph readout with system-driven regularization is also developed to automatically weigh the ROIs in respect of their contribution to the classification. Experimental results on a multi-site database known as Autism Brain Imaging Data Exchange (ABIDE) validate the efficacy of FS-GNN by outperforming prevalent machine learning and GNN approaches, reaching 75.02 % accuracy, 73.22 % precision, and 71.64 % recall in ASD diagnosis. The brain dysfunctions detected by our model from both ROI and system levels achieve high agreement with previous fMRI-derived evidence of ASD biomarkers. The results demonstrate the strength of our proposed FS-GNN in discovering interpretable and trustworthy neural patterns for a more precise diagnosis of ASD.</t>
        </is>
      </c>
      <c r="W279" s="43" t="inlineStr">
        <is>
          <t>title_abstract_plus_targeted_primary_source_verification</t>
        </is>
      </c>
      <c r="X279" s="43" t="inlineStr">
        <is>
          <t>doi:10.1016/j.neunet.2025.108295</t>
        </is>
      </c>
      <c r="Y279" s="43">
        <f>COUNTIF($A$2:$A$431,A279)</f>
        <v/>
      </c>
      <c r="Z279" s="41">
        <f>IF(D279="Provisional include",IFERROR(IF(INDEX('Texto_completo_192'!$K$2:$K$193,MATCH(A279,'Texto_completo_192'!$A$2:$A$193,0))=0,"",INDEX('Texto_completo_192'!$K$2:$K$193,MATCH(A279,'Texto_completo_192'!$A$2:$A$193,0))),""),IF(D279="Excluded",J279,""))</f>
        <v/>
      </c>
      <c r="AA279" s="43">
        <f>IF(D279="Provisional include",IFERROR(IF(INDEX('Texto_completo_192'!$L$2:$L$193,MATCH(A279,'Texto_completo_192'!$A$2:$A$193,0))=0,"",INDEX('Texto_completo_192'!$L$2:$L$193,MATCH(A279,'Texto_completo_192'!$A$2:$A$193,0))),""),"")</f>
        <v/>
      </c>
      <c r="AB279" s="99">
        <f>IF(D279="Provisional include",IFERROR(IF(INDEX('Texto_completo_192'!$M$2:$M$193,MATCH(A279,'Texto_completo_192'!$A$2:$A$193,0))=0,"",INDEX('Texto_completo_192'!$M$2:$M$193,MATCH(A279,'Texto_completo_192'!$A$2:$A$193,0))),""),"")</f>
        <v/>
      </c>
    </row>
    <row r="280" ht="34" customHeight="1">
      <c r="A280" s="98" t="n">
        <v>279</v>
      </c>
      <c r="B280" s="43" t="inlineStr">
        <is>
          <t>include_after_title_abstract_screen</t>
        </is>
      </c>
      <c r="C280" s="41" t="inlineStr">
        <is>
          <t>Incluir provisionalmente</t>
        </is>
      </c>
      <c r="D280" s="43" t="inlineStr">
        <is>
          <t>Provisional include</t>
        </is>
      </c>
      <c r="E280" s="43" t="inlineStr">
        <is>
          <t>Sí</t>
        </is>
      </c>
      <c r="F280" s="43" t="inlineStr">
        <is>
          <t>Title/abstract screening</t>
        </is>
      </c>
      <c r="G280" s="41">
        <f>IF(D280="Provisional include",IFERROR(INDEX('Texto_completo_192'!$H$2:$H$193,MATCH(A280,'Texto_completo_192'!$A$2:$A$193,0)),"Not recorded"),IF(D280="Report not retrieved","Not retrieved","Not applicable"))</f>
        <v/>
      </c>
      <c r="H280" s="41">
        <f>IF(D280="Provisional include",IFERROR(INDEX('Texto_completo_192'!$J$2:$J$193,MATCH(A280,'Texto_completo_192'!$A$2:$A$193,0)),"Pending adjudication"),IF(D280="Report not retrieved","Report not retrieved","Not applicable"))</f>
        <v/>
      </c>
      <c r="I280" s="41" t="n"/>
      <c r="J280" s="41" t="inlineStr">
        <is>
          <t>El DOI, la página editorial y el resumen están localizados. El registro avanza a evaluación completa; no existe evidencia de una recuperación fallida.</t>
        </is>
      </c>
      <c r="K280" s="43" t="n"/>
      <c r="L280" s="43" t="n"/>
      <c r="M280" s="98" t="n">
        <v>2026</v>
      </c>
      <c r="N280" s="41" t="inlineStr">
        <is>
          <t>Composite AI for Predictive Analysis of Autism Spectrum Disorder Using Facial Features</t>
        </is>
      </c>
      <c r="O280" s="43" t="inlineStr">
        <is>
          <t>S Usharani and A Ganesh and N Muralidharan and G Glorindal</t>
        </is>
      </c>
      <c r="P280" s="43" t="inlineStr">
        <is>
          <t>10.1002/9781394393060.CH12</t>
        </is>
      </c>
      <c r="Q280" s="41" t="inlineStr">
        <is>
          <t>Composite Artificial Intelligence: Fundamentals, Challenges and Applications</t>
        </is>
      </c>
      <c r="R280" s="43" t="inlineStr">
        <is>
          <t>incollection</t>
        </is>
      </c>
      <c r="S280" s="43" t="inlineStr">
        <is>
          <t>Wiley</t>
        </is>
      </c>
      <c r="T280" s="43" t="inlineStr">
        <is>
          <t>https://onlinelibrary.wiley.com/doi/10.1002/9781394393060.ch12</t>
        </is>
      </c>
      <c r="U280" s="41" t="inlineStr">
        <is>
          <t>Informe localizado en Wiley. El resumen menciona Xception, VGG19 y evaluación mediante exactitud, sensibilidad y especificidad; la inclusión final requiere evaluar el capítulo.</t>
        </is>
      </c>
      <c r="V280" s="43" t="inlineStr">
        <is>
          <t>This chapter presents the composite artificial intelligence (AI) techniques in the face feature analysis for the autism spectrum disorder (ASD) prediction model. This research utilizes various AI techniques like facial feature recognition and deep learning to raise the precision of diagnosis owing to the inherent difficulty of diagnosing ASD. The chapter sets forth key phases like data acquisition, preprocessing, and model construction while concentrating on the identification of relevant face traits showing their link to ASD. Such advanced models consider predictive potential, focusing on Xception and VGG19. Convolutional Neural Networks (CNNs) recognize and categorize facial features. This is done in the chapter where different performance models are assessed to find out how effective they are in discriminating ASD cases from typically developing individuals in terms of accuracy, sensitivity, and specificity. In the end, it would be comprised of Composite AI and facial recognition which would be a very promising step towards the early identification of ASD without any invasive techniques as well as more effective clinical outcomes.</t>
        </is>
      </c>
      <c r="W280" s="43" t="inlineStr">
        <is>
          <t>title_abstract_screen_plus_located_publisher_record</t>
        </is>
      </c>
      <c r="X280" s="43" t="inlineStr">
        <is>
          <t>doi:10.1002/9781394393060.ch12</t>
        </is>
      </c>
      <c r="Y280" s="43">
        <f>COUNTIF($A$2:$A$431,A280)</f>
        <v/>
      </c>
      <c r="Z280" s="41">
        <f>IF(D280="Provisional include",IFERROR(IF(INDEX('Texto_completo_192'!$K$2:$K$193,MATCH(A280,'Texto_completo_192'!$A$2:$A$193,0))=0,"",INDEX('Texto_completo_192'!$K$2:$K$193,MATCH(A280,'Texto_completo_192'!$A$2:$A$193,0))),""),IF(D280="Excluded",J280,""))</f>
        <v/>
      </c>
      <c r="AA280" s="43">
        <f>IF(D280="Provisional include",IFERROR(IF(INDEX('Texto_completo_192'!$L$2:$L$193,MATCH(A280,'Texto_completo_192'!$A$2:$A$193,0))=0,"",INDEX('Texto_completo_192'!$L$2:$L$193,MATCH(A280,'Texto_completo_192'!$A$2:$A$193,0))),""),"")</f>
        <v/>
      </c>
      <c r="AB280" s="99">
        <f>IF(D280="Provisional include",IFERROR(IF(INDEX('Texto_completo_192'!$M$2:$M$193,MATCH(A280,'Texto_completo_192'!$A$2:$A$193,0))=0,"",INDEX('Texto_completo_192'!$M$2:$M$193,MATCH(A280,'Texto_completo_192'!$A$2:$A$193,0))),""),"")</f>
        <v/>
      </c>
    </row>
    <row r="281" ht="34" customHeight="1">
      <c r="A281" s="98" t="n">
        <v>280</v>
      </c>
      <c r="B281" s="43" t="inlineStr">
        <is>
          <t>include_after_title_abstract_screen</t>
        </is>
      </c>
      <c r="C281" s="41" t="inlineStr">
        <is>
          <t>Incluir provisionalmente</t>
        </is>
      </c>
      <c r="D281" s="43" t="inlineStr">
        <is>
          <t>Provisional include</t>
        </is>
      </c>
      <c r="E281" s="43" t="inlineStr">
        <is>
          <t>Sí</t>
        </is>
      </c>
      <c r="F281" s="43" t="inlineStr">
        <is>
          <t>Title/abstract screening</t>
        </is>
      </c>
      <c r="G281" s="41">
        <f>IF(D281="Provisional include",IFERROR(INDEX('Texto_completo_192'!$H$2:$H$193,MATCH(A281,'Texto_completo_192'!$A$2:$A$193,0)),"Not recorded"),IF(D281="Report not retrieved","Not retrieved","Not applicable"))</f>
        <v/>
      </c>
      <c r="H281" s="41">
        <f>IF(D281="Provisional include",IFERROR(INDEX('Texto_completo_192'!$J$2:$J$193,MATCH(A281,'Texto_completo_192'!$A$2:$A$193,0)),"Pending adjudication"),IF(D281="Report not retrieved","Report not retrieved","Not applicable"))</f>
        <v/>
      </c>
      <c r="I281" s="41" t="str"/>
      <c r="J281" s="41" t="inlineStr">
        <is>
          <t>Estudio primario o implementación/evaluación empírica de IA, aprendizaje automático o modelado computacional aplicado a ASD, riesgo, caracterización, apoyo o intervención.</t>
        </is>
      </c>
      <c r="K281" s="43" t="n"/>
      <c r="L281" s="43" t="n"/>
      <c r="M281" s="98" t="n">
        <v>2026</v>
      </c>
      <c r="N281" s="41" t="inlineStr">
        <is>
          <t>Sleep pattern consistency and autism spectrum disorder in U.S. children: Associations and identification of high-risk subgroups</t>
        </is>
      </c>
      <c r="O281" s="43" t="inlineStr">
        <is>
          <t>Md Roungu Ahmmad and Md Tareq Ferdous Khan and Sahil Hareshbhai Kothiya and Mohammed Rashid and Christina McCrae</t>
        </is>
      </c>
      <c r="P281" s="43" t="inlineStr">
        <is>
          <t>10.1016/j.ridd.2025.105201</t>
        </is>
      </c>
      <c r="Q281" s="41" t="inlineStr">
        <is>
          <t>Research in Developmental Disabilities</t>
        </is>
      </c>
      <c r="R281" s="43" t="inlineStr">
        <is>
          <t>article</t>
        </is>
      </c>
      <c r="S281" s="43" t="inlineStr">
        <is>
          <t>Elsevier Inc.</t>
        </is>
      </c>
      <c r="T281" s="43" t="inlineStr">
        <is>
          <t>https://doi.org/10.1016/j.ridd.2025.105201</t>
        </is>
      </c>
      <c r="U281" s="41" t="str"/>
      <c r="V281" s="43" t="inlineStr">
        <is>
          <t>Background Sleep behavior is closely linked to autism spectrum disorder (ASD) and may influence behavioral and neurological development. This study examined the association between sleep pattern consistency (SPC) and ASD among children aged 6–17 years. Methods This study used data from 63,866 children from the 2022–2023 National Survey of Children’s Health (NSCH). ASD status was based on parent-reported provider diagnoses. SPC was constructed from sleep duration and bedtime regularity. Associations between SPC and ASD were examined using relative risks and multivariable logistic regression. Machine learning methods predicted individualized ASD profiles and identified high-risk subgroups. Model performance was evaluated using discrimination and calibration metrics. Results The cohort showed 4.41 % ASD prevalence, mean age 11.9 years, 51.8 % male, 62.4 % healthy weight, 28.9 % poor sleep routines, 28.8 % lower income, 40.5 % co-occurring disorders, and 42.4 % with medication. Children with poor sleep routines (PSR) demonstrated a significantly higher likelihood of ASD (aOR: 1.92; 95 % CI: 1.64–2.25), whereas long sleep with regularity (LSR) was associated with a lower likelihood (aOR: 0.81; 95 % CI: 0.70–0.94). Other correlated factors included male sex (aOR: 3.83, p ' 0.001), underweight (aOR: 1.28, p ' 0.001), and overweight (aOR: 1.39, p ' 0.001). Among female children from low-income households with co-occurring conditions, PSR patterns were associated with higher predicted ASD probability (∼12 %, p = 0.002), whereas healthy sleep routine (HSR) showed substantially lower predicted probabilities. Conclusion SPC was significantly associated with ASD. These findings highlight the potential relevance of sleep health in relation to developmental outcomes and ASD screening, particularly among higher-risk subgroups.</t>
        </is>
      </c>
      <c r="W281" s="43" t="inlineStr">
        <is>
          <t>title_abstract_plus_targeted_primary_source_verification</t>
        </is>
      </c>
      <c r="X281" s="43" t="inlineStr">
        <is>
          <t>doi:10.1016/j.ridd.2025.105201</t>
        </is>
      </c>
      <c r="Y281" s="43">
        <f>COUNTIF($A$2:$A$431,A281)</f>
        <v/>
      </c>
      <c r="Z281" s="41">
        <f>IF(D281="Provisional include",IFERROR(IF(INDEX('Texto_completo_192'!$K$2:$K$193,MATCH(A281,'Texto_completo_192'!$A$2:$A$193,0))=0,"",INDEX('Texto_completo_192'!$K$2:$K$193,MATCH(A281,'Texto_completo_192'!$A$2:$A$193,0))),""),IF(D281="Excluded",J281,""))</f>
        <v/>
      </c>
      <c r="AA281" s="43">
        <f>IF(D281="Provisional include",IFERROR(IF(INDEX('Texto_completo_192'!$L$2:$L$193,MATCH(A281,'Texto_completo_192'!$A$2:$A$193,0))=0,"",INDEX('Texto_completo_192'!$L$2:$L$193,MATCH(A281,'Texto_completo_192'!$A$2:$A$193,0))),""),"")</f>
        <v/>
      </c>
      <c r="AB281" s="99">
        <f>IF(D281="Provisional include",IFERROR(IF(INDEX('Texto_completo_192'!$M$2:$M$193,MATCH(A281,'Texto_completo_192'!$A$2:$A$193,0))=0,"",INDEX('Texto_completo_192'!$M$2:$M$193,MATCH(A281,'Texto_completo_192'!$A$2:$A$193,0))),""),"")</f>
        <v/>
      </c>
    </row>
    <row r="282" ht="34" customHeight="1">
      <c r="A282" s="98" t="n">
        <v>281</v>
      </c>
      <c r="B282" s="43" t="inlineStr">
        <is>
          <t>exclude_secondary_or_nonempirical_publication</t>
        </is>
      </c>
      <c r="C282" s="41" t="inlineStr">
        <is>
          <t>Excluir: publicación secundaria/no empírica</t>
        </is>
      </c>
      <c r="D282" s="43" t="inlineStr">
        <is>
          <t>Excluded</t>
        </is>
      </c>
      <c r="E282" s="43" t="inlineStr">
        <is>
          <t>No</t>
        </is>
      </c>
      <c r="F282" s="43" t="inlineStr">
        <is>
          <t>Title/abstract screening</t>
        </is>
      </c>
      <c r="G282" s="41">
        <f>IF(D282="Provisional include",IFERROR(INDEX('Texto_completo_192'!$H$2:$H$193,MATCH(A282,'Texto_completo_192'!$A$2:$A$193,0)),"Not recorded"),IF(D282="Report not retrieved","Not retrieved","Not applicable"))</f>
        <v/>
      </c>
      <c r="H282" s="41">
        <f>IF(D282="Provisional include",IFERROR(INDEX('Texto_completo_192'!$J$2:$J$193,MATCH(A282,'Texto_completo_192'!$A$2:$A$193,0)),"Pending adjudication"),IF(D282="Report not retrieved","Report not retrieved","Not applicable"))</f>
        <v/>
      </c>
      <c r="I282" s="41" t="str"/>
      <c r="J282" s="41" t="inlineStr">
        <is>
          <t>Revisión, metaanálisis, encuesta de literatura, protocolo, perspectiva, carta, editorial o capítulo de síntesis sin estudio primario elegible.</t>
        </is>
      </c>
      <c r="K282" s="43" t="n"/>
      <c r="L282" s="43" t="n"/>
      <c r="M282" s="98" t="n">
        <v>2026</v>
      </c>
      <c r="N282" s="41" t="inlineStr">
        <is>
          <t>Artificial Intelligence Methods in Early Detection of Autism Spectrum Disorder: A DSM-5 Criterion-Based Systematic Review</t>
        </is>
      </c>
      <c r="O282" s="43" t="inlineStr">
        <is>
          <t>Mohamed Ali Zoromba and Heba Emad El-Gazar</t>
        </is>
      </c>
      <c r="P282" s="43" t="inlineStr">
        <is>
          <t>10.1002/AUR.70279</t>
        </is>
      </c>
      <c r="Q282" s="41" t="inlineStr">
        <is>
          <t>Autism Research</t>
        </is>
      </c>
      <c r="R282" s="43" t="inlineStr">
        <is>
          <t>article</t>
        </is>
      </c>
      <c r="S282" s="43" t="inlineStr">
        <is>
          <t>John Wiley and Sons Inc</t>
        </is>
      </c>
      <c r="T282" s="43" t="inlineStr">
        <is>
          <t>https://doi.org/10.1002/AUR.70279</t>
        </is>
      </c>
      <c r="U282" s="41" t="str"/>
      <c r="V282" s="43" t="inlineStr">
        <is>
          <t>Can Artificial Intelligence (AI) revolutionize early detection of Autism Spectrum Disorder (ASD) by offering a more objective alternative to the subjective behavioral assessments? This systematic review evaluates AI-based methods for early ASD detection in children, assessing the distribution, performance, and DSM-5 alignment of AI techniques, and the methodological quality of existing studies. Following PRISMA guidelines, seven databases (PubMed, Web of Science, Scopus, IEEE Xplore, PsycNET, CINAHL, and Cochrane Library) were searched from January 2015 to March 2025; no backward or forward citation tracking was conducted. Studies were included if they focused on pediatric populations (ages 0–18) with clinically diagnosed ASD, employed AI detection/classification methods, utilized observable behavioral data, and reported diagnostic performance metrics. Studies using exclusively neurobiological data, adult populations, non-English publications, or lacking clear diagnostic reference standards were excluded. Two reviewers independently screened 1018 records; 43 met inclusion criteria. Methodological quality was assessed using QUADAS-2, adapted for machine learning considerations. Classical Machine Learning (34%), Deep Learning (34%), and Hybrid approaches (32%) were equally prevalent. Convolutional Neural Networks and Support Vector Machines dominated for unstructured and structured data, respectively. Most studies (74%) targeted both DSM-5 Criteria A and B; 23% focused solely on Criterion A. Direct DSM-5 alignment correlated with higher accuracy (median ~95%); overall accuracy ranged from 68.18% to 100%. Methodological concerns included 57% unclear patient selection and 43% unclear index test risk. AI demonstrates transformative potential for early ASD detection, particularly for social communication deficits. Gaps in Criterion B coverage, geographic skew toward high-income settings, and methodological inconsistencies limit clinical applicability. Future work should prioritize standardized protocols, multimodal integration, and diverse external validation. Trial Registration: PROSPERO registration ID: CRD420250656126.</t>
        </is>
      </c>
      <c r="W282" s="43" t="inlineStr">
        <is>
          <t>title_abstract_plus_targeted_primary_source_verification</t>
        </is>
      </c>
      <c r="X282" s="43" t="inlineStr">
        <is>
          <t>doi:10.1002/aur.70279</t>
        </is>
      </c>
      <c r="Y282" s="43">
        <f>COUNTIF($A$2:$A$431,A282)</f>
        <v/>
      </c>
      <c r="Z282" s="41">
        <f>IF(D282="Provisional include",IFERROR(IF(INDEX('Texto_completo_192'!$K$2:$K$193,MATCH(A282,'Texto_completo_192'!$A$2:$A$193,0))=0,"",INDEX('Texto_completo_192'!$K$2:$K$193,MATCH(A282,'Texto_completo_192'!$A$2:$A$193,0))),""),IF(D282="Excluded",J282,""))</f>
        <v/>
      </c>
      <c r="AA282" s="43">
        <f>IF(D282="Provisional include",IFERROR(IF(INDEX('Texto_completo_192'!$L$2:$L$193,MATCH(A282,'Texto_completo_192'!$A$2:$A$193,0))=0,"",INDEX('Texto_completo_192'!$L$2:$L$193,MATCH(A282,'Texto_completo_192'!$A$2:$A$193,0))),""),"")</f>
        <v/>
      </c>
      <c r="AB282" s="99">
        <f>IF(D282="Provisional include",IFERROR(IF(INDEX('Texto_completo_192'!$M$2:$M$193,MATCH(A282,'Texto_completo_192'!$A$2:$A$193,0))=0,"",INDEX('Texto_completo_192'!$M$2:$M$193,MATCH(A282,'Texto_completo_192'!$A$2:$A$193,0))),""),"")</f>
        <v/>
      </c>
    </row>
    <row r="283" ht="34" customHeight="1">
      <c r="A283" s="98" t="n">
        <v>282</v>
      </c>
      <c r="B283" s="43" t="inlineStr">
        <is>
          <t>duplicate_within_export</t>
        </is>
      </c>
      <c r="C283" s="41" t="inlineStr">
        <is>
          <t>No agregar: duplicado interno</t>
        </is>
      </c>
      <c r="D283" s="43" t="inlineStr">
        <is>
          <t>Duplicate within update</t>
        </is>
      </c>
      <c r="E283" s="43" t="inlineStr">
        <is>
          <t>No</t>
        </is>
      </c>
      <c r="F283" s="43" t="inlineStr">
        <is>
          <t>Deduplication</t>
        </is>
      </c>
      <c r="G283" s="41">
        <f>IF(D283="Provisional include",IFERROR(INDEX('Texto_completo_192'!$H$2:$H$193,MATCH(A283,'Texto_completo_192'!$A$2:$A$193,0)),"Not recorded"),IF(D283="Report not retrieved","Not retrieved","Not applicable"))</f>
        <v/>
      </c>
      <c r="H283" s="41">
        <f>IF(D283="Provisional include",IFERROR(INDEX('Texto_completo_192'!$J$2:$J$193,MATCH(A283,'Texto_completo_192'!$A$2:$A$193,0)),"Pending adjudication"),IF(D283="Report not retrieved","Report not retrieved","Not applicable"))</f>
        <v/>
      </c>
      <c r="I283" s="41" t="str"/>
      <c r="J283" s="41" t="inlineStr">
        <is>
          <t>Mismo DOI o título que otro registro anterior de esta exportación.</t>
        </is>
      </c>
      <c r="K283" s="43" t="n">
        <v>269</v>
      </c>
      <c r="L283" s="43" t="n"/>
      <c r="M283" s="98" t="n">
        <v>2026</v>
      </c>
      <c r="N283" s="41" t="inlineStr">
        <is>
          <t>Predicting fine motor deficit in autism by measuring brain activities and characterizing motor impairments</t>
        </is>
      </c>
      <c r="O283" s="43" t="inlineStr">
        <is>
          <t>Zaibunnisa L H Malik and Pooja Raundale</t>
        </is>
      </c>
      <c r="P283" s="43" t="inlineStr">
        <is>
          <t>10.1016/j.compbiomed.2026.111470</t>
        </is>
      </c>
      <c r="Q283" s="41" t="inlineStr">
        <is>
          <t>Computers in Biology and Medicine</t>
        </is>
      </c>
      <c r="R283" s="43" t="inlineStr">
        <is>
          <t>article</t>
        </is>
      </c>
      <c r="S283" s="43" t="inlineStr">
        <is>
          <t>Elsevier Ltd</t>
        </is>
      </c>
      <c r="T283" s="43" t="inlineStr">
        <is>
          <t>https://doi.org/10.1016/j.compbiomed.2026.111470</t>
        </is>
      </c>
      <c r="U283" s="41" t="str"/>
      <c r="V283" s="43" t="inlineStr">
        <is>
          <t>Motor impairments affect approximately 86.9% of children with Autism Spectrum Disorder (ASD), often persisting into adolescence and increasing the risk of Developmental Coordination Disorder (DCD). Despite their prevalence, only 31.6% of affected individuals receive physical therapy, underscoring a critical gap in early intervention. Traditional methods for diagnosing Fine Motor Deficits (FMD) are often time-consuming and costly, necessitating the adoption of data-driven approaches. This study introduces a machine learning framework for the rapid and reliable prediction of fine motor impairments in adolescents with ASD. By integrating EEG-based neurophysiological signals, behavioral assessments, and motor coordination tests, the study evaluates five classification models—Logistic Regression, Support Vector Machine, K-Nearest Neighbors, Random Forest, and Neural Network. Among these, Logistic Regression achieved the highest accuracy (95.84%), demonstrating strong predictive power for identifying fine motor deficits. The proposed framework enhances the efficiency of FMD screening and provides an interpretable model for potential clinical use in early ASD diagnosis.</t>
        </is>
      </c>
      <c r="W283" s="43" t="inlineStr">
        <is>
          <t>title_abstract_plus_targeted_primary_source_verification</t>
        </is>
      </c>
      <c r="X283" s="43" t="inlineStr">
        <is>
          <t>doi:10.1016/j.compbiomed.2026.111470</t>
        </is>
      </c>
      <c r="Y283" s="43">
        <f>COUNTIF($A$2:$A$431,A283)</f>
        <v/>
      </c>
      <c r="Z283" s="41">
        <f>IF(D283="Provisional include",IFERROR(IF(INDEX('Texto_completo_192'!$K$2:$K$193,MATCH(A283,'Texto_completo_192'!$A$2:$A$193,0))=0,"",INDEX('Texto_completo_192'!$K$2:$K$193,MATCH(A283,'Texto_completo_192'!$A$2:$A$193,0))),""),IF(D283="Excluded",J283,""))</f>
        <v/>
      </c>
      <c r="AA283" s="43">
        <f>IF(D283="Provisional include",IFERROR(IF(INDEX('Texto_completo_192'!$L$2:$L$193,MATCH(A283,'Texto_completo_192'!$A$2:$A$193,0))=0,"",INDEX('Texto_completo_192'!$L$2:$L$193,MATCH(A283,'Texto_completo_192'!$A$2:$A$193,0))),""),"")</f>
        <v/>
      </c>
      <c r="AB283" s="99">
        <f>IF(D283="Provisional include",IFERROR(IF(INDEX('Texto_completo_192'!$M$2:$M$193,MATCH(A283,'Texto_completo_192'!$A$2:$A$193,0))=0,"",INDEX('Texto_completo_192'!$M$2:$M$193,MATCH(A283,'Texto_completo_192'!$A$2:$A$193,0))),""),"")</f>
        <v/>
      </c>
    </row>
    <row r="284" ht="34" customHeight="1">
      <c r="A284" s="98" t="n">
        <v>283</v>
      </c>
      <c r="B284" s="43" t="inlineStr">
        <is>
          <t>exclude_integrity_notice_or_retracted</t>
        </is>
      </c>
      <c r="C284" s="41" t="inlineStr">
        <is>
          <t>Excluir por integridad/tipo de registro</t>
        </is>
      </c>
      <c r="D284" s="43" t="inlineStr">
        <is>
          <t>Excluded</t>
        </is>
      </c>
      <c r="E284" s="43" t="inlineStr">
        <is>
          <t>No</t>
        </is>
      </c>
      <c r="F284" s="43" t="inlineStr">
        <is>
          <t>Title/abstract screening and source verification</t>
        </is>
      </c>
      <c r="G284" s="41">
        <f>IF(D284="Provisional include",IFERROR(INDEX('Texto_completo_192'!$H$2:$H$193,MATCH(A284,'Texto_completo_192'!$A$2:$A$193,0)),"Not recorded"),IF(D284="Report not retrieved","Not retrieved","Not applicable"))</f>
        <v/>
      </c>
      <c r="H284" s="41">
        <f>IF(D284="Provisional include",IFERROR(INDEX('Texto_completo_192'!$J$2:$J$193,MATCH(A284,'Texto_completo_192'!$A$2:$A$193,0)),"Pending adjudication"),IF(D284="Report not retrieved","Report not retrieved","Not applicable"))</f>
        <v/>
      </c>
      <c r="I284" s="41" t="inlineStr">
        <is>
          <t>Corrigendum</t>
        </is>
      </c>
      <c r="J284" s="41" t="inlineStr">
        <is>
          <t>Aviso editorial, corrección, retirada, retractación o artículo retractado; no constituye un estudio nuevo incorporable.</t>
        </is>
      </c>
      <c r="K284" s="43" t="n"/>
      <c r="L284" s="43" t="n"/>
      <c r="M284" s="98" t="n">
        <v>2026</v>
      </c>
      <c r="N284" s="41" t="inlineStr">
        <is>
          <t>Corrigendum to “Predicting autistic traits, anxiety and depression symptoms using camouflaging autistic traits questionnaire (CAT-Q-ES): A machine learning study” [Research in Autism 128 (2025) 202712] (Research in Autism (2025) 128, (S3050656525001841),…</t>
        </is>
      </c>
      <c r="O284" s="43" t="inlineStr">
        <is>
          <t>Sabela Conde-Pumpido-Zubizarreta and María Tubío-Fungueiriño and Marta Pozo-Rodríguez and Angel Carracedo and Eva Cernadas and Manuel Fernández-Delgado and Montse Fernández-Prieto</t>
        </is>
      </c>
      <c r="P284" s="43" t="inlineStr">
        <is>
          <t>10.1016/j.reia.2026.202910</t>
        </is>
      </c>
      <c r="Q284" s="41" t="inlineStr">
        <is>
          <t>Research in Autism</t>
        </is>
      </c>
      <c r="R284" s="43" t="inlineStr">
        <is>
          <t>article</t>
        </is>
      </c>
      <c r="S284" s="43" t="inlineStr">
        <is>
          <t>Elsevier Ltd</t>
        </is>
      </c>
      <c r="T284" s="43" t="inlineStr">
        <is>
          <t>https://www.sciencedirect.com/science/article/pii/S3050656526001240</t>
        </is>
      </c>
      <c r="U284" s="41" t="str"/>
      <c r="V284" s="43" t="inlineStr">
        <is>
          <t>The authors found a scale error in two figures of this paper. Specifically, in Figs. 2 and 3, located in pages 8 and 9, respectively, the plots on the right side have shifted horizontal ticks. For example, in Fig. 2, panel A, the right plot reports on its title a P5 value of 36.3%, while in the plot the blue line for a tolerance of 5% is higher (about 52%). The number in the title (value of P5) of the plot is indeed right, but the plot is not the right one, there is a mismatch between the P5 value and the plot. The same happens for the right panels of Figs. 2 and 3, affecting a total of 5 plots. The new figures are for Fig. 2 in the paper are included in the following page.[Figure presented] The new figures for Fig. 3 of the paper are included in the next page:[Figure presented]</t>
        </is>
      </c>
      <c r="W284" s="43" t="inlineStr">
        <is>
          <t>title_abstract_plus_targeted_primary_source_verification</t>
        </is>
      </c>
      <c r="X284" s="43" t="inlineStr">
        <is>
          <t>doi:10.1016/j.reia.2026.202910</t>
        </is>
      </c>
      <c r="Y284" s="43">
        <f>COUNTIF($A$2:$A$431,A284)</f>
        <v/>
      </c>
      <c r="Z284" s="41">
        <f>IF(D284="Provisional include",IFERROR(IF(INDEX('Texto_completo_192'!$K$2:$K$193,MATCH(A284,'Texto_completo_192'!$A$2:$A$193,0))=0,"",INDEX('Texto_completo_192'!$K$2:$K$193,MATCH(A284,'Texto_completo_192'!$A$2:$A$193,0))),""),IF(D284="Excluded",J284,""))</f>
        <v/>
      </c>
      <c r="AA284" s="43">
        <f>IF(D284="Provisional include",IFERROR(IF(INDEX('Texto_completo_192'!$L$2:$L$193,MATCH(A284,'Texto_completo_192'!$A$2:$A$193,0))=0,"",INDEX('Texto_completo_192'!$L$2:$L$193,MATCH(A284,'Texto_completo_192'!$A$2:$A$193,0))),""),"")</f>
        <v/>
      </c>
      <c r="AB284" s="99">
        <f>IF(D284="Provisional include",IFERROR(IF(INDEX('Texto_completo_192'!$M$2:$M$193,MATCH(A284,'Texto_completo_192'!$A$2:$A$193,0))=0,"",INDEX('Texto_completo_192'!$M$2:$M$193,MATCH(A284,'Texto_completo_192'!$A$2:$A$193,0))),""),"")</f>
        <v/>
      </c>
    </row>
    <row r="285" ht="34" customHeight="1">
      <c r="A285" s="98" t="n">
        <v>284</v>
      </c>
      <c r="B285" s="43" t="inlineStr">
        <is>
          <t>duplicate_within_export</t>
        </is>
      </c>
      <c r="C285" s="41" t="inlineStr">
        <is>
          <t>No agregar: duplicado interno</t>
        </is>
      </c>
      <c r="D285" s="43" t="inlineStr">
        <is>
          <t>Duplicate within update</t>
        </is>
      </c>
      <c r="E285" s="43" t="inlineStr">
        <is>
          <t>No</t>
        </is>
      </c>
      <c r="F285" s="43" t="inlineStr">
        <is>
          <t>Deduplication</t>
        </is>
      </c>
      <c r="G285" s="41">
        <f>IF(D285="Provisional include",IFERROR(INDEX('Texto_completo_192'!$H$2:$H$193,MATCH(A285,'Texto_completo_192'!$A$2:$A$193,0)),"Not recorded"),IF(D285="Report not retrieved","Not retrieved","Not applicable"))</f>
        <v/>
      </c>
      <c r="H285" s="41">
        <f>IF(D285="Provisional include",IFERROR(INDEX('Texto_completo_192'!$J$2:$J$193,MATCH(A285,'Texto_completo_192'!$A$2:$A$193,0)),"Pending adjudication"),IF(D285="Report not retrieved","Report not retrieved","Not applicable"))</f>
        <v/>
      </c>
      <c r="I285" s="41" t="str"/>
      <c r="J285" s="41" t="inlineStr">
        <is>
          <t>Mismo DOI o título que otro registro anterior de esta exportación.</t>
        </is>
      </c>
      <c r="K285" s="43" t="n">
        <v>188</v>
      </c>
      <c r="L285" s="43" t="n"/>
      <c r="M285" s="98" t="n">
        <v>2026</v>
      </c>
      <c r="N285" s="41" t="inlineStr">
        <is>
          <t>Baseline symptom severity and response to multisession cathodal transcranial direct current stimulation in adolescents and young adults with autism: an exploratory analysis</t>
        </is>
      </c>
      <c r="O285" s="43" t="inlineStr">
        <is>
          <t>Melody M Y Chan and Ka Lai Wong and Caroline K S Shea and Divya Saxena and Mei chun Cheung and Agnes S Chan and Yvonne M Y Han</t>
        </is>
      </c>
      <c r="P285" s="43" t="inlineStr">
        <is>
          <t>10.1016/j.jpsychires.2026.03.043</t>
        </is>
      </c>
      <c r="Q285" s="41" t="inlineStr">
        <is>
          <t>Journal of Psychiatric Research</t>
        </is>
      </c>
      <c r="R285" s="43" t="inlineStr">
        <is>
          <t>article</t>
        </is>
      </c>
      <c r="S285" s="43" t="inlineStr">
        <is>
          <t>Elsevier Ltd</t>
        </is>
      </c>
      <c r="T285" s="43" t="inlineStr">
        <is>
          <t>https://www.sciencedirect.com/science/article/pii/S0022395626001998</t>
        </is>
      </c>
      <c r="U285" s="41" t="str"/>
      <c r="V285" s="43" t="inlineStr">
        <is>
          <t>AbstractBackgroundIdentifying baseline clinical characteristics associated with treatment response is crucial for optimising intervention strategies in people with autism spectrum disorder (ASD). This study aimed to distinguish responders from non-responders to a multisession prefrontal transcranial direct current stimulation (tDCS) protocol and to explore how baseline individual characteristics relate to treatment outcomes.MethodsUsing complementary inferential statistics and predictive modelling approaches, we analysed baseline clinical characteristics of adolescents and young adults with ASD who underwent cathodal tDCS (1.5 mA) over the left dorsolateral prefrontal cortex, coupled with cognitive remediation training. Baseline symptom severity was assessed using the Autism Diagnostic Interview-Revised (ADI-R). Normalised feature importance and Shapley additive explanations (SHAP) were used to identify features associated with restricted and repetitive behaviour (RRB) reduction, and a model-derived classification threshold was estimated to stratify potential responders and non-responders within this protocol.ResultsInferential statistics revealed that responders had significantly lower social interaction symptom severity than non-responders (p &lt; .001; Cohen's d = 0.41). Predictive modelling further indicated that lower baseline verbal communication severity was associated with greater RRB reduction (averaged SHAP value across models = −0.017). A model-derived classification threshold of 19.6 on the ADI-R verbal communication sub-score was identified to differentiate responders and non-responders within this protocol.ConclusionLower baseline verbal communication severity is associated with greater behavioural improvement following this multisession prefrontal tDCS protocol. These findings should be interpreted as exploratory and hypothesis-generating. Replication in larger, independent cohorts is required to assess the robustness and generalisability of these findings.Trial registrationClinicalTrials.gov (ID: NCT05035511).</t>
        </is>
      </c>
      <c r="W285" s="43" t="inlineStr">
        <is>
          <t>title_abstract_plus_targeted_primary_source_verification</t>
        </is>
      </c>
      <c r="X285" s="43" t="inlineStr">
        <is>
          <t>doi:10.1016/j.jpsychires.2026.03.043</t>
        </is>
      </c>
      <c r="Y285" s="43">
        <f>COUNTIF($A$2:$A$431,A285)</f>
        <v/>
      </c>
      <c r="Z285" s="41">
        <f>IF(D285="Provisional include",IFERROR(IF(INDEX('Texto_completo_192'!$K$2:$K$193,MATCH(A285,'Texto_completo_192'!$A$2:$A$193,0))=0,"",INDEX('Texto_completo_192'!$K$2:$K$193,MATCH(A285,'Texto_completo_192'!$A$2:$A$193,0))),""),IF(D285="Excluded",J285,""))</f>
        <v/>
      </c>
      <c r="AA285" s="43">
        <f>IF(D285="Provisional include",IFERROR(IF(INDEX('Texto_completo_192'!$L$2:$L$193,MATCH(A285,'Texto_completo_192'!$A$2:$A$193,0))=0,"",INDEX('Texto_completo_192'!$L$2:$L$193,MATCH(A285,'Texto_completo_192'!$A$2:$A$193,0))),""),"")</f>
        <v/>
      </c>
      <c r="AB285" s="99">
        <f>IF(D285="Provisional include",IFERROR(IF(INDEX('Texto_completo_192'!$M$2:$M$193,MATCH(A285,'Texto_completo_192'!$A$2:$A$193,0))=0,"",INDEX('Texto_completo_192'!$M$2:$M$193,MATCH(A285,'Texto_completo_192'!$A$2:$A$193,0))),""),"")</f>
        <v/>
      </c>
    </row>
    <row r="286" ht="34" customHeight="1">
      <c r="A286" s="98" t="n">
        <v>285</v>
      </c>
      <c r="B286" s="43" t="inlineStr">
        <is>
          <t>exclude_secondary_or_nonempirical_publication</t>
        </is>
      </c>
      <c r="C286" s="41" t="inlineStr">
        <is>
          <t>Excluir: publicación secundaria/no empírica</t>
        </is>
      </c>
      <c r="D286" s="43" t="inlineStr">
        <is>
          <t>Excluded</t>
        </is>
      </c>
      <c r="E286" s="43" t="inlineStr">
        <is>
          <t>No</t>
        </is>
      </c>
      <c r="F286" s="43" t="inlineStr">
        <is>
          <t>Title/abstract screening</t>
        </is>
      </c>
      <c r="G286" s="41">
        <f>IF(D286="Provisional include",IFERROR(INDEX('Texto_completo_192'!$H$2:$H$193,MATCH(A286,'Texto_completo_192'!$A$2:$A$193,0)),"Not recorded"),IF(D286="Report not retrieved","Not retrieved","Not applicable"))</f>
        <v/>
      </c>
      <c r="H286" s="41">
        <f>IF(D286="Provisional include",IFERROR(INDEX('Texto_completo_192'!$J$2:$J$193,MATCH(A286,'Texto_completo_192'!$A$2:$A$193,0)),"Pending adjudication"),IF(D286="Report not retrieved","Report not retrieved","Not applicable"))</f>
        <v/>
      </c>
      <c r="I286" s="41" t="str"/>
      <c r="J286" s="41" t="inlineStr">
        <is>
          <t>Revisión, metaanálisis, encuesta de literatura, protocolo, perspectiva, carta, editorial o capítulo de síntesis sin estudio primario elegible.</t>
        </is>
      </c>
      <c r="K286" s="43" t="n"/>
      <c r="L286" s="43" t="n"/>
      <c r="M286" s="98" t="n">
        <v>2025</v>
      </c>
      <c r="N286" s="41" t="inlineStr">
        <is>
          <t>Artificial Intelligence in Autism Spectrum Disorder Diagnosis: A Scoping Review of Face, Voice, and Text Analysis Methods</t>
        </is>
      </c>
      <c r="O286" s="43" t="inlineStr">
        <is>
          <t>Fatemeh Mohammadi and Hassan Shahrokhi and Afsoon Asadzadeh and Saeed Pirmoradi and Ali Moghtader and Peyman Rezaei-Hachesu</t>
        </is>
      </c>
      <c r="P286" s="43" t="inlineStr">
        <is>
          <t>10.1002/HSR2.71476</t>
        </is>
      </c>
      <c r="Q286" s="41" t="inlineStr">
        <is>
          <t>Health Science Reports</t>
        </is>
      </c>
      <c r="R286" s="43" t="inlineStr">
        <is>
          <t>article</t>
        </is>
      </c>
      <c r="S286" s="43" t="inlineStr">
        <is>
          <t>John Wiley and Sons Inc</t>
        </is>
      </c>
      <c r="T286" s="43" t="inlineStr">
        <is>
          <t>https://doi.org/10.1002/HSR2.71476</t>
        </is>
      </c>
      <c r="U286" s="41" t="str"/>
      <c r="V286" s="43" t="inlineStr">
        <is>
          <t>Background: Autism is a complex neurodevelopmental condition affecting social interaction and behavior. Traditional diagnostic methods, relying on observational techniques and interviews conducted by trained professionals, remain the gold standard for ASD diagnosis. However, these methods can be time-consuming and may be influenced by subjective factors. Recent advancements in artificial intelligence (AI) offer promising approaches to augment existing methods, potentially enhancing efficiency and providing additional objective data through facial, vocal, and textual analysis. Objective: The objective of this study was to conduct a comprehensive review of artificial intelligence applications in autism spectrum disorder (ASD) diagnosis, specifically focusing on facial, vocal, and textual analysis methods. Methods: A comprehensive search was conducted in PubMed, Web of Science, Scopus, and Google Scholar. The findings were reported in accordance with the PRISMA checklist. Data were collated and summarized, and results were reported qualitatively, adopting a narrative synthesis approach. Results: In facial image analysis, deep learning algorithms demonstrated high accuracy in identifying autism-related facial features, algorithms such as Xception achieved 98% accuracy, while hybrid approaches like the combination of Random Forest (RF) and VGG16-MobileNet showed accuracy at 99%. Voice analysis studies utilized both traditional machine learning methods and advanced deep learning techniques, achieving accuracies between 70% and 98% in detecting atypical speech patterns and prosodic abnormalities associated with autism. Text-based analyses showed potential in identifying linguistic markers of autism through natural language processing techniques. Overall, Deep learning approaches were mainly employed in facial image analysis for autism diagnosis. In contrast, voice and text recognition studies utilized machine learning algorithms. Conclusions: This review demonstrates artificial intelligence's significant role in diagnosing autism spectrum disorder (ASD). These AI-driven approaches can complement traditional diagnostic methods, potentially leading to earlier interventions and improved outcomes for individuals with ASD.</t>
        </is>
      </c>
      <c r="W286" s="43" t="inlineStr">
        <is>
          <t>title_abstract_plus_targeted_primary_source_verification</t>
        </is>
      </c>
      <c r="X286" s="43" t="inlineStr">
        <is>
          <t>doi:10.1002/hsr2.71476</t>
        </is>
      </c>
      <c r="Y286" s="43">
        <f>COUNTIF($A$2:$A$431,A286)</f>
        <v/>
      </c>
      <c r="Z286" s="41">
        <f>IF(D286="Provisional include",IFERROR(IF(INDEX('Texto_completo_192'!$K$2:$K$193,MATCH(A286,'Texto_completo_192'!$A$2:$A$193,0))=0,"",INDEX('Texto_completo_192'!$K$2:$K$193,MATCH(A286,'Texto_completo_192'!$A$2:$A$193,0))),""),IF(D286="Excluded",J286,""))</f>
        <v/>
      </c>
      <c r="AA286" s="43">
        <f>IF(D286="Provisional include",IFERROR(IF(INDEX('Texto_completo_192'!$L$2:$L$193,MATCH(A286,'Texto_completo_192'!$A$2:$A$193,0))=0,"",INDEX('Texto_completo_192'!$L$2:$L$193,MATCH(A286,'Texto_completo_192'!$A$2:$A$193,0))),""),"")</f>
        <v/>
      </c>
      <c r="AB286" s="99">
        <f>IF(D286="Provisional include",IFERROR(IF(INDEX('Texto_completo_192'!$M$2:$M$193,MATCH(A286,'Texto_completo_192'!$A$2:$A$193,0))=0,"",INDEX('Texto_completo_192'!$M$2:$M$193,MATCH(A286,'Texto_completo_192'!$A$2:$A$193,0))),""),"")</f>
        <v/>
      </c>
    </row>
    <row r="287" ht="34" customHeight="1">
      <c r="A287" s="98" t="n">
        <v>286</v>
      </c>
      <c r="B287" s="43" t="inlineStr">
        <is>
          <t>include_after_title_abstract_screen</t>
        </is>
      </c>
      <c r="C287" s="41" t="inlineStr">
        <is>
          <t>Incluir provisionalmente</t>
        </is>
      </c>
      <c r="D287" s="43" t="inlineStr">
        <is>
          <t>Provisional include</t>
        </is>
      </c>
      <c r="E287" s="43" t="inlineStr">
        <is>
          <t>Sí</t>
        </is>
      </c>
      <c r="F287" s="43" t="inlineStr">
        <is>
          <t>Title/abstract screening</t>
        </is>
      </c>
      <c r="G287" s="41">
        <f>IF(D287="Provisional include",IFERROR(INDEX('Texto_completo_192'!$H$2:$H$193,MATCH(A287,'Texto_completo_192'!$A$2:$A$193,0)),"Not recorded"),IF(D287="Report not retrieved","Not retrieved","Not applicable"))</f>
        <v/>
      </c>
      <c r="H287" s="41">
        <f>IF(D287="Provisional include",IFERROR(INDEX('Texto_completo_192'!$J$2:$J$193,MATCH(A287,'Texto_completo_192'!$A$2:$A$193,0)),"Pending adjudication"),IF(D287="Report not retrieved","Report not retrieved","Not applicable"))</f>
        <v/>
      </c>
      <c r="I287" s="41" t="str"/>
      <c r="J287" s="41" t="inlineStr">
        <is>
          <t>Estudio primario o implementación/evaluación empírica de IA, aprendizaje automático o modelado computacional aplicado a ASD, riesgo, caracterización, apoyo o intervención.</t>
        </is>
      </c>
      <c r="K287" s="43" t="n"/>
      <c r="L287" s="43" t="n"/>
      <c r="M287" s="98" t="n">
        <v>2026</v>
      </c>
      <c r="N287" s="41" t="inlineStr">
        <is>
          <t>Identification of Potential Biomarkers in ASD Integrating RNA Seq Data and Machine Learning Approaches</t>
        </is>
      </c>
      <c r="O287" s="43" t="inlineStr">
        <is>
          <t>Km Jaya Devi and Pragya Pragya and Jac Fredo Agastinose Ronickom</t>
        </is>
      </c>
      <c r="P287" s="43" t="inlineStr">
        <is>
          <t>10.3233/SHTI260609</t>
        </is>
      </c>
      <c r="Q287" s="41" t="inlineStr">
        <is>
          <t>Studies in Health Technology and Informatics</t>
        </is>
      </c>
      <c r="R287" s="43" t="inlineStr">
        <is>
          <t>article</t>
        </is>
      </c>
      <c r="S287" s="43" t="inlineStr">
        <is>
          <t>IOS Press BV</t>
        </is>
      </c>
      <c r="T287" s="43" t="inlineStr">
        <is>
          <t>https://doi.org/10.3233/SHTI260609</t>
        </is>
      </c>
      <c r="U287" s="41" t="str"/>
      <c r="V287" s="43" t="inlineStr">
        <is>
          <t>Autism spectrum disorder (ASD) is a neurodevelopmental disorder, caused by various epigenetic and genetic factors. This has resulted in an unclear understanding of etiology and biomarkers associated with ASD. In this study, we used RNA Seq datasets integrating with machine learning models to identify the differentially expressed genes (DEGs) between ASD and typical development (TD). The RNA Seq data of 20 ASD and 19 TD were obtained from the NCBI GEO database. We used standard R programming pipeline to pre-process the data. Further, random forest (RF) and eXtreme gradient boosting (XGBoost) models were employed to identify potential genes discriminate between ASD and TD. The model’s performance was assessed using evaluation metrics and the 5-fold-cross validation. The proposed XGBoost models achieved a 5-fold cross validation accuracy, sensitivity, specificity, precision and F1-Score of 67.14%, 67.5%, 67.5%, 67.84%, 75.56% respectively. Further, TCTA gene was common in the top 10 gene signatures identified from RF and XGBoost. These results may aid in developing potential and prognostic biomarkers for effective ASD screening.</t>
        </is>
      </c>
      <c r="W287" s="43" t="inlineStr">
        <is>
          <t>title_abstract_plus_targeted_primary_source_verification</t>
        </is>
      </c>
      <c r="X287" s="43" t="inlineStr">
        <is>
          <t>doi:10.3233/shti260609</t>
        </is>
      </c>
      <c r="Y287" s="43">
        <f>COUNTIF($A$2:$A$431,A287)</f>
        <v/>
      </c>
      <c r="Z287" s="41">
        <f>IF(D287="Provisional include",IFERROR(IF(INDEX('Texto_completo_192'!$K$2:$K$193,MATCH(A287,'Texto_completo_192'!$A$2:$A$193,0))=0,"",INDEX('Texto_completo_192'!$K$2:$K$193,MATCH(A287,'Texto_completo_192'!$A$2:$A$193,0))),""),IF(D287="Excluded",J287,""))</f>
        <v/>
      </c>
      <c r="AA287" s="43">
        <f>IF(D287="Provisional include",IFERROR(IF(INDEX('Texto_completo_192'!$L$2:$L$193,MATCH(A287,'Texto_completo_192'!$A$2:$A$193,0))=0,"",INDEX('Texto_completo_192'!$L$2:$L$193,MATCH(A287,'Texto_completo_192'!$A$2:$A$193,0))),""),"")</f>
        <v/>
      </c>
      <c r="AB287" s="99">
        <f>IF(D287="Provisional include",IFERROR(IF(INDEX('Texto_completo_192'!$M$2:$M$193,MATCH(A287,'Texto_completo_192'!$A$2:$A$193,0))=0,"",INDEX('Texto_completo_192'!$M$2:$M$193,MATCH(A287,'Texto_completo_192'!$A$2:$A$193,0))),""),"")</f>
        <v/>
      </c>
    </row>
    <row r="288" ht="34" customHeight="1">
      <c r="A288" s="98" t="n">
        <v>287</v>
      </c>
      <c r="B288" s="43" t="inlineStr">
        <is>
          <t>include_after_title_abstract_screen</t>
        </is>
      </c>
      <c r="C288" s="41" t="inlineStr">
        <is>
          <t>Incluir provisionalmente</t>
        </is>
      </c>
      <c r="D288" s="43" t="inlineStr">
        <is>
          <t>Provisional include</t>
        </is>
      </c>
      <c r="E288" s="43" t="inlineStr">
        <is>
          <t>Sí</t>
        </is>
      </c>
      <c r="F288" s="43" t="inlineStr">
        <is>
          <t>Title/abstract screening</t>
        </is>
      </c>
      <c r="G288" s="41">
        <f>IF(D288="Provisional include",IFERROR(INDEX('Texto_completo_192'!$H$2:$H$193,MATCH(A288,'Texto_completo_192'!$A$2:$A$193,0)),"Not recorded"),IF(D288="Report not retrieved","Not retrieved","Not applicable"))</f>
        <v/>
      </c>
      <c r="H288" s="41">
        <f>IF(D288="Provisional include",IFERROR(INDEX('Texto_completo_192'!$J$2:$J$193,MATCH(A288,'Texto_completo_192'!$A$2:$A$193,0)),"Pending adjudication"),IF(D288="Report not retrieved","Report not retrieved","Not applicable"))</f>
        <v/>
      </c>
      <c r="I288" s="41" t="str"/>
      <c r="J288" s="41" t="inlineStr">
        <is>
          <t>Estudio primario o implementación/evaluación empírica de IA, aprendizaje automático o modelado computacional aplicado a ASD, riesgo, caracterización, apoyo o intervención.</t>
        </is>
      </c>
      <c r="K288" s="43" t="n"/>
      <c r="L288" s="43" t="n"/>
      <c r="M288" s="98" t="n">
        <v>2026</v>
      </c>
      <c r="N288" s="41" t="inlineStr">
        <is>
          <t>REM Sleep Abnormalities in Children With Autism Spectrum Disorder</t>
        </is>
      </c>
      <c r="O288" s="43" t="inlineStr">
        <is>
          <t>Jiasen Ma and Junjun Qin and Hongfang Jiang and Yueping Che and Haifeng Li and Daqing Ma and Jinpiao Zhu</t>
        </is>
      </c>
      <c r="P288" s="43" t="inlineStr">
        <is>
          <t>10.1002/AUR.70222</t>
        </is>
      </c>
      <c r="Q288" s="41" t="inlineStr">
        <is>
          <t>Autism Research</t>
        </is>
      </c>
      <c r="R288" s="43" t="inlineStr">
        <is>
          <t>article</t>
        </is>
      </c>
      <c r="S288" s="43" t="inlineStr">
        <is>
          <t>John Wiley and Sons Inc</t>
        </is>
      </c>
      <c r="T288" s="43" t="inlineStr">
        <is>
          <t>https://doi.org/10.1002/AUR.70222</t>
        </is>
      </c>
      <c r="U288" s="41" t="str"/>
      <c r="V288" s="43" t="inlineStr">
        <is>
          <t>Sleep disturbances are common in children with autism spectrum disorder (ASD). However, the sleep pattern changes including rapid eye movement (REM) sleep for ASD in pediatric populations remain unknown. Using polysomnography (PSG) data from the National Children's Hospital (NCH) Sleep Databank, we identified 193 children with ASD and matched them with 193 Non-ASD controls. We found children with ASD showed reduced REM sleep proportion (17.8% ± 6.4% vs. 19.1% ± 7.0%; p = 0.049) and duration (71.5 [49.5–91.0] min vs. 81.5 [52.5–98.0] min; p = 0.036), prolonged REM latency (134.5 [94.0–181.5] min vs. 116.0 [82.0–157.0] min; p = 0.009), and increased 1st REM duration (13.0 [7.0–19.0] min vs. 10.5 [6.0–16.5] min; p = 0.024) compared with Non-ASD peers. They also showed higher 1st REM proportion (18.8 [11.0–31.3] vs. 15.7 [8.3–25.4]; p = 0.003), particularly in children aged 3–5 years and 6–8 years. Using these REM features, the XGBoost machine learning model was achieved to be the best predictive performance. SHAP analysis further showed that decreased REM sleep duration, increased 1st REM proportion or duration, and prolonged REM latency were discriminative features for children with ASD. These findings suggest that REM sleep abnormalities are common in young patients with ASD but its contribution to the disease's severity and/or development needs to be explored further.</t>
        </is>
      </c>
      <c r="W288" s="43" t="inlineStr">
        <is>
          <t>title_abstract_plus_targeted_primary_source_verification</t>
        </is>
      </c>
      <c r="X288" s="43" t="inlineStr">
        <is>
          <t>doi:10.1002/aur.70222</t>
        </is>
      </c>
      <c r="Y288" s="43">
        <f>COUNTIF($A$2:$A$431,A288)</f>
        <v/>
      </c>
      <c r="Z288" s="41">
        <f>IF(D288="Provisional include",IFERROR(IF(INDEX('Texto_completo_192'!$K$2:$K$193,MATCH(A288,'Texto_completo_192'!$A$2:$A$193,0))=0,"",INDEX('Texto_completo_192'!$K$2:$K$193,MATCH(A288,'Texto_completo_192'!$A$2:$A$193,0))),""),IF(D288="Excluded",J288,""))</f>
        <v/>
      </c>
      <c r="AA288" s="43">
        <f>IF(D288="Provisional include",IFERROR(IF(INDEX('Texto_completo_192'!$L$2:$L$193,MATCH(A288,'Texto_completo_192'!$A$2:$A$193,0))=0,"",INDEX('Texto_completo_192'!$L$2:$L$193,MATCH(A288,'Texto_completo_192'!$A$2:$A$193,0))),""),"")</f>
        <v/>
      </c>
      <c r="AB288" s="99">
        <f>IF(D288="Provisional include",IFERROR(IF(INDEX('Texto_completo_192'!$M$2:$M$193,MATCH(A288,'Texto_completo_192'!$A$2:$A$193,0))=0,"",INDEX('Texto_completo_192'!$M$2:$M$193,MATCH(A288,'Texto_completo_192'!$A$2:$A$193,0))),""),"")</f>
        <v/>
      </c>
    </row>
    <row r="289" ht="34" customHeight="1">
      <c r="A289" s="98" t="n">
        <v>288</v>
      </c>
      <c r="B289" s="43" t="inlineStr">
        <is>
          <t>include_after_title_abstract_screen</t>
        </is>
      </c>
      <c r="C289" s="41" t="inlineStr">
        <is>
          <t>Incluir provisionalmente</t>
        </is>
      </c>
      <c r="D289" s="43" t="inlineStr">
        <is>
          <t>Provisional include</t>
        </is>
      </c>
      <c r="E289" s="43" t="inlineStr">
        <is>
          <t>Sí</t>
        </is>
      </c>
      <c r="F289" s="43" t="inlineStr">
        <is>
          <t>Title/abstract screening</t>
        </is>
      </c>
      <c r="G289" s="41">
        <f>IF(D289="Provisional include",IFERROR(INDEX('Texto_completo_192'!$H$2:$H$193,MATCH(A289,'Texto_completo_192'!$A$2:$A$193,0)),"Not recorded"),IF(D289="Report not retrieved","Not retrieved","Not applicable"))</f>
        <v/>
      </c>
      <c r="H289" s="41">
        <f>IF(D289="Provisional include",IFERROR(INDEX('Texto_completo_192'!$J$2:$J$193,MATCH(A289,'Texto_completo_192'!$A$2:$A$193,0)),"Pending adjudication"),IF(D289="Report not retrieved","Report not retrieved","Not applicable"))</f>
        <v/>
      </c>
      <c r="I289" s="41" t="str"/>
      <c r="J289" s="41" t="inlineStr">
        <is>
          <t>Estudio primario o implementación/evaluación empírica de IA, aprendizaje automático o modelado computacional aplicado a ASD, riesgo, caracterización, apoyo o intervención.</t>
        </is>
      </c>
      <c r="K289" s="43" t="n"/>
      <c r="L289" s="43" t="n"/>
      <c r="M289" s="98" t="n">
        <v>2026</v>
      </c>
      <c r="N289" s="41" t="inlineStr">
        <is>
          <t>Nonparametric motion control in functional connectivity studies in children with autism spectrum disorder</t>
        </is>
      </c>
      <c r="O289" s="43" t="inlineStr">
        <is>
          <t>Jialu Ran and Sarah Shultz and Benjamin B Risk and David Benkeser</t>
        </is>
      </c>
      <c r="P289" s="43" t="inlineStr">
        <is>
          <t>10.1093/biomtc/ujag099</t>
        </is>
      </c>
      <c r="Q289" s="41" t="inlineStr">
        <is>
          <t>Biometrics</t>
        </is>
      </c>
      <c r="R289" s="43" t="inlineStr">
        <is>
          <t>article</t>
        </is>
      </c>
      <c r="S289" s="43" t="inlineStr">
        <is>
          <t>Oxford University Press</t>
        </is>
      </c>
      <c r="T289" s="43" t="inlineStr">
        <is>
          <t>https://doi.org/10.1093/biomtc/ujag099</t>
        </is>
      </c>
      <c r="U289" s="41" t="str"/>
      <c r="V289" s="43" t="inlineStr">
        <is>
          <t>Autism spectrum disorder (ASD) is a neurodevelopmental condition associated with difficulties with social interactions, communication, and restricted or repetitive behaviors. To characterize ASD, investigators often use functional connectivity derived from resting-state functional magnetic resonance imaging of the brain. However, participants’ head motion during the scanning session can induce motion artifacts. Many studies remove participants with excessive motion and then estimate the effect of diagnosis on functional connectivity using linear regression. However, participant exclusions and linearity assumptions can cause biases. We propose an estimand that quantifies the difference in average functional connectivity in autistic and non-ASD children while standardizing motion relative to the low motion distribution in scans that pass motion quality control. We introduce a nonparametric estimator for motion control, called Motion Controlled (MoCo), that uses all participants and flexibly models the impacts of motion and other relevant features using an ensemble of machine learning methods. We establish large-sample efficiency and multiple robustness of our proposed estimator. The framework is applied to estimate the difference in functional connectivity between 132 autistic and 245 non-ASD children, of which 34 and 126 pass motion quality control, respectively. MoCo appears to dramatically reduce motion artifacts compared to a standard approach with no participant removal, while more efficiently utilizing participant data and accounting for possible selection biases compared to participant removal.</t>
        </is>
      </c>
      <c r="W289" s="43" t="inlineStr">
        <is>
          <t>title_abstract_plus_targeted_primary_source_verification</t>
        </is>
      </c>
      <c r="X289" s="43" t="inlineStr">
        <is>
          <t>doi:10.1093/biomtc/ujag099</t>
        </is>
      </c>
      <c r="Y289" s="43">
        <f>COUNTIF($A$2:$A$431,A289)</f>
        <v/>
      </c>
      <c r="Z289" s="41">
        <f>IF(D289="Provisional include",IFERROR(IF(INDEX('Texto_completo_192'!$K$2:$K$193,MATCH(A289,'Texto_completo_192'!$A$2:$A$193,0))=0,"",INDEX('Texto_completo_192'!$K$2:$K$193,MATCH(A289,'Texto_completo_192'!$A$2:$A$193,0))),""),IF(D289="Excluded",J289,""))</f>
        <v/>
      </c>
      <c r="AA289" s="43">
        <f>IF(D289="Provisional include",IFERROR(IF(INDEX('Texto_completo_192'!$L$2:$L$193,MATCH(A289,'Texto_completo_192'!$A$2:$A$193,0))=0,"",INDEX('Texto_completo_192'!$L$2:$L$193,MATCH(A289,'Texto_completo_192'!$A$2:$A$193,0))),""),"")</f>
        <v/>
      </c>
      <c r="AB289" s="99">
        <f>IF(D289="Provisional include",IFERROR(IF(INDEX('Texto_completo_192'!$M$2:$M$193,MATCH(A289,'Texto_completo_192'!$A$2:$A$193,0))=0,"",INDEX('Texto_completo_192'!$M$2:$M$193,MATCH(A289,'Texto_completo_192'!$A$2:$A$193,0))),""),"")</f>
        <v/>
      </c>
    </row>
    <row r="290" ht="34" customHeight="1">
      <c r="A290" s="98" t="n">
        <v>289</v>
      </c>
      <c r="B290" s="43" t="inlineStr">
        <is>
          <t>include_after_title_abstract_screen</t>
        </is>
      </c>
      <c r="C290" s="41" t="inlineStr">
        <is>
          <t>Incluir provisionalmente</t>
        </is>
      </c>
      <c r="D290" s="43" t="inlineStr">
        <is>
          <t>Provisional include</t>
        </is>
      </c>
      <c r="E290" s="43" t="inlineStr">
        <is>
          <t>Sí</t>
        </is>
      </c>
      <c r="F290" s="43" t="inlineStr">
        <is>
          <t>Title/abstract screening</t>
        </is>
      </c>
      <c r="G290" s="41">
        <f>IF(D290="Provisional include",IFERROR(INDEX('Texto_completo_192'!$H$2:$H$193,MATCH(A290,'Texto_completo_192'!$A$2:$A$193,0)),"Not recorded"),IF(D290="Report not retrieved","Not retrieved","Not applicable"))</f>
        <v/>
      </c>
      <c r="H290" s="41">
        <f>IF(D290="Provisional include",IFERROR(INDEX('Texto_completo_192'!$J$2:$J$193,MATCH(A290,'Texto_completo_192'!$A$2:$A$193,0)),"Pending adjudication"),IF(D290="Report not retrieved","Report not retrieved","Not applicable"))</f>
        <v/>
      </c>
      <c r="I290" s="41" t="str"/>
      <c r="J290" s="41" t="inlineStr">
        <is>
          <t>Estudio primario o implementación/evaluación empírica de IA, aprendizaje automático o modelado computacional aplicado a ASD, riesgo, caracterización, apoyo o intervención.</t>
        </is>
      </c>
      <c r="K290" s="43" t="n"/>
      <c r="L290" s="43" t="n"/>
      <c r="M290" s="98" t="n">
        <v>2026</v>
      </c>
      <c r="N290" s="41" t="inlineStr">
        <is>
          <t>Diagnosis of autism disorder from rs-fMRI brain images through hierarchical YOLO and mechanism of attention (HYMA)</t>
        </is>
      </c>
      <c r="O290" s="43" t="inlineStr">
        <is>
          <t>Saba Gholami and Sara Motamed and Elham Askari</t>
        </is>
      </c>
      <c r="P290" s="43" t="inlineStr">
        <is>
          <t>10.1016/j.asoc.2026.114655</t>
        </is>
      </c>
      <c r="Q290" s="41" t="inlineStr">
        <is>
          <t>Applied Soft Computing</t>
        </is>
      </c>
      <c r="R290" s="43" t="inlineStr">
        <is>
          <t>article</t>
        </is>
      </c>
      <c r="S290" s="43" t="inlineStr">
        <is>
          <t>Elsevier Ltd</t>
        </is>
      </c>
      <c r="T290" s="43" t="inlineStr">
        <is>
          <t>https://www.sciencedirect.com/science/article/pii/S1568494626001031</t>
        </is>
      </c>
      <c r="U290" s="41" t="str"/>
      <c r="V290" s="43" t="inlineStr">
        <is>
          <t>Autism spectrum disorder (ASD) is a complex neurodevelopmental condition characterized by atypical communication among brain regions. Early and accurate diagnosis of ASD can significantly improve the effectiveness of behavioral interventions. In this study, we propose a novel deep learning framework called HYMA (Hierarchical YOLO with Mechanism of Attention) for classifying ASD and control subjects using resting-state functional MRI (rs-fMRI) data. The proposed model integrates the YOLO detection architecture with a Bottleneck Attention Module (BAM) to enhance spatial–temporal feature extraction, and employs both dynamic (expert combination) and static (Naïve Bayes) ensemble classifiers for final decision fusion. To address the limited-sample challenge in medical imaging, we adopted extensive data augmentation and subject-wise validation. Experimental results on the ABIDE I and II datasets demonstrate that HYMA achieves superior performance, reaching an accuracy of 99.3%, precision of 98.9%, recall of 99.1%, and F1-score of 99.0%, outperforming existing state-of-the-art methods. These results indicate that the proposed attention-enhanced YOLO ensemble framework provides a robust and generalizable approach for rs-fMRI-based ASD diagnosis.</t>
        </is>
      </c>
      <c r="W290" s="43" t="inlineStr">
        <is>
          <t>title_abstract_plus_targeted_primary_source_verification</t>
        </is>
      </c>
      <c r="X290" s="43" t="inlineStr">
        <is>
          <t>doi:10.1016/j.asoc.2026.114655</t>
        </is>
      </c>
      <c r="Y290" s="43">
        <f>COUNTIF($A$2:$A$431,A290)</f>
        <v/>
      </c>
      <c r="Z290" s="41">
        <f>IF(D290="Provisional include",IFERROR(IF(INDEX('Texto_completo_192'!$K$2:$K$193,MATCH(A290,'Texto_completo_192'!$A$2:$A$193,0))=0,"",INDEX('Texto_completo_192'!$K$2:$K$193,MATCH(A290,'Texto_completo_192'!$A$2:$A$193,0))),""),IF(D290="Excluded",J290,""))</f>
        <v/>
      </c>
      <c r="AA290" s="43">
        <f>IF(D290="Provisional include",IFERROR(IF(INDEX('Texto_completo_192'!$L$2:$L$193,MATCH(A290,'Texto_completo_192'!$A$2:$A$193,0))=0,"",INDEX('Texto_completo_192'!$L$2:$L$193,MATCH(A290,'Texto_completo_192'!$A$2:$A$193,0))),""),"")</f>
        <v/>
      </c>
      <c r="AB290" s="99">
        <f>IF(D290="Provisional include",IFERROR(IF(INDEX('Texto_completo_192'!$M$2:$M$193,MATCH(A290,'Texto_completo_192'!$A$2:$A$193,0))=0,"",INDEX('Texto_completo_192'!$M$2:$M$193,MATCH(A290,'Texto_completo_192'!$A$2:$A$193,0))),""),"")</f>
        <v/>
      </c>
    </row>
    <row r="291" ht="34" customHeight="1">
      <c r="A291" s="98" t="n">
        <v>290</v>
      </c>
      <c r="B291" s="43" t="inlineStr">
        <is>
          <t>exclude_animal_only_no_human_clinical_target</t>
        </is>
      </c>
      <c r="C291" s="41" t="inlineStr">
        <is>
          <t>Excluir: modelo animal sin objetivo clínico humano</t>
        </is>
      </c>
      <c r="D291" s="43" t="inlineStr">
        <is>
          <t>Excluded</t>
        </is>
      </c>
      <c r="E291" s="43" t="inlineStr">
        <is>
          <t>No</t>
        </is>
      </c>
      <c r="F291" s="43" t="inlineStr">
        <is>
          <t>Title/abstract screening</t>
        </is>
      </c>
      <c r="G291" s="41">
        <f>IF(D291="Provisional include",IFERROR(INDEX('Texto_completo_192'!$H$2:$H$193,MATCH(A291,'Texto_completo_192'!$A$2:$A$193,0)),"Not recorded"),IF(D291="Report not retrieved","Not retrieved","Not applicable"))</f>
        <v/>
      </c>
      <c r="H291" s="41">
        <f>IF(D291="Provisional include",IFERROR(INDEX('Texto_completo_192'!$J$2:$J$193,MATCH(A291,'Texto_completo_192'!$A$2:$A$193,0)),"Pending adjudication"),IF(D291="Report not retrieved","Report not retrieved","Not applicable"))</f>
        <v/>
      </c>
      <c r="I291" s="41" t="str"/>
      <c r="J291" s="41" t="inlineStr">
        <is>
          <t>Aplicación limitada a comportamiento o biomarcadores de un modelo animal, sin datos humanos ni un objetivo funcional del proceso clínico ASD.</t>
        </is>
      </c>
      <c r="K291" s="43" t="n"/>
      <c r="L291" s="43" t="n"/>
      <c r="M291" s="98" t="n">
        <v>2026</v>
      </c>
      <c r="N291" s="41" t="inlineStr">
        <is>
          <t>The role of the kynurenine pathway in the pathophysiology of autism-like phenotype induced by maternal inflammation in male mice</t>
        </is>
      </c>
      <c r="O291" s="43" t="inlineStr">
        <is>
          <t>Danielle Santana-Coelho and Rafael dos Santos de Bessa and Rodrigo Neves Romcy-Pereira and Miguel A de la Flor and Jason C O'Connor</t>
        </is>
      </c>
      <c r="P291" s="43" t="inlineStr">
        <is>
          <t>10.1016/j.nbd.2026.107282</t>
        </is>
      </c>
      <c r="Q291" s="41" t="inlineStr">
        <is>
          <t>Neurobiology of Disease</t>
        </is>
      </c>
      <c r="R291" s="43" t="inlineStr">
        <is>
          <t>article</t>
        </is>
      </c>
      <c r="S291" s="43" t="inlineStr">
        <is>
          <t>Academic Press Inc.</t>
        </is>
      </c>
      <c r="T291" s="43" t="inlineStr">
        <is>
          <t>https://www.sciencedirect.com/science/article/pii/S0969996126000264</t>
        </is>
      </c>
      <c r="U291" s="41" t="str"/>
      <c r="V291" s="43" t="inlineStr">
        <is>
          <t>Autism spectrum disorder (ASD) is a neurodevelopmental disorder with core symptoms that may include deficits in communication, social challenges, and repetitive/stereotyped behavior. The etiology of ASD is not well defined, but both genetic and environmental risk factors have been identified. In animal models, prenatal maternal immune activation precipitates the development of a behavioral phenotype resembling ASD, but the mechanisms by which this occurs are not fully understood. Inflammation can upregulate the kynurenine pathway metabolism through the enzyme indoleamine 2,3-dioxygenase-1 (IDO). Increased levels of kynurenines during development can have deleterious consequences leading to behavioral deficits in adulthood. We sought to determine whether the kynurenine pathway plays a pathogenic role in the development of an ASD-like phenotype using a well-characterized mouse model of maternal immune activation (MIA). Multiparous IDO null (IDO−/−) or C57BL/6 J wild-type dams were administered the viral mimetic polynosinic:polycytidylic acid (Poly IC) at gestational day 12.5. A similar immune response to Poly IC occurred in the maternal plasma and placenta of both genotypes, while kynurenine metabolism was only increased in the fetal tissue of WT mice exposed to Poly IC challenge. Interestingly, N-methyl-D-aspartate (NMDA) receptor subunit expression was reduced in the fetal brains of male WT, but not IDO−/−, after MIA with Poly IC. Here, we used machine-learning as an advanced method to evaluate ultrasonic vocalizations. Offspring exposed to prenatal MIA exhibited fewer and less complex ultrasonic vocalizations along with diminished social preference; however, MIA-induced repetitive/stereotyped behaviors were only present in WT mice. Taken together, our data indicate that fetal IDO1-dependent kynurenine metabolism mediates distinct components of the MIA-induced ASD-like phenotype in male mice, which may be related to alterations in the expression of NMDAR subunits during neurodevelopment.</t>
        </is>
      </c>
      <c r="W291" s="43" t="inlineStr">
        <is>
          <t>title_abstract_plus_targeted_primary_source_verification</t>
        </is>
      </c>
      <c r="X291" s="43" t="inlineStr">
        <is>
          <t>doi:10.1016/j.nbd.2026.107282</t>
        </is>
      </c>
      <c r="Y291" s="43">
        <f>COUNTIF($A$2:$A$431,A291)</f>
        <v/>
      </c>
      <c r="Z291" s="41">
        <f>IF(D291="Provisional include",IFERROR(IF(INDEX('Texto_completo_192'!$K$2:$K$193,MATCH(A291,'Texto_completo_192'!$A$2:$A$193,0))=0,"",INDEX('Texto_completo_192'!$K$2:$K$193,MATCH(A291,'Texto_completo_192'!$A$2:$A$193,0))),""),IF(D291="Excluded",J291,""))</f>
        <v/>
      </c>
      <c r="AA291" s="43">
        <f>IF(D291="Provisional include",IFERROR(IF(INDEX('Texto_completo_192'!$L$2:$L$193,MATCH(A291,'Texto_completo_192'!$A$2:$A$193,0))=0,"",INDEX('Texto_completo_192'!$L$2:$L$193,MATCH(A291,'Texto_completo_192'!$A$2:$A$193,0))),""),"")</f>
        <v/>
      </c>
      <c r="AB291" s="99">
        <f>IF(D291="Provisional include",IFERROR(IF(INDEX('Texto_completo_192'!$M$2:$M$193,MATCH(A291,'Texto_completo_192'!$A$2:$A$193,0))=0,"",INDEX('Texto_completo_192'!$M$2:$M$193,MATCH(A291,'Texto_completo_192'!$A$2:$A$193,0))),""),"")</f>
        <v/>
      </c>
    </row>
    <row r="292" ht="34" customHeight="1">
      <c r="A292" s="98" t="n">
        <v>291</v>
      </c>
      <c r="B292" s="43" t="inlineStr">
        <is>
          <t>duplicate_within_export</t>
        </is>
      </c>
      <c r="C292" s="41" t="inlineStr">
        <is>
          <t>No agregar: duplicado interno</t>
        </is>
      </c>
      <c r="D292" s="43" t="inlineStr">
        <is>
          <t>Duplicate within update</t>
        </is>
      </c>
      <c r="E292" s="43" t="inlineStr">
        <is>
          <t>No</t>
        </is>
      </c>
      <c r="F292" s="43" t="inlineStr">
        <is>
          <t>Deduplication</t>
        </is>
      </c>
      <c r="G292" s="41">
        <f>IF(D292="Provisional include",IFERROR(INDEX('Texto_completo_192'!$H$2:$H$193,MATCH(A292,'Texto_completo_192'!$A$2:$A$193,0)),"Not recorded"),IF(D292="Report not retrieved","Not retrieved","Not applicable"))</f>
        <v/>
      </c>
      <c r="H292" s="41">
        <f>IF(D292="Provisional include",IFERROR(INDEX('Texto_completo_192'!$J$2:$J$193,MATCH(A292,'Texto_completo_192'!$A$2:$A$193,0)),"Pending adjudication"),IF(D292="Report not retrieved","Report not retrieved","Not applicable"))</f>
        <v/>
      </c>
      <c r="I292" s="41" t="str"/>
      <c r="J292" s="41" t="inlineStr">
        <is>
          <t>Mismo DOI o título que otro registro anterior de esta exportación.</t>
        </is>
      </c>
      <c r="K292" s="43" t="n">
        <v>261</v>
      </c>
      <c r="L292" s="43" t="n"/>
      <c r="M292" s="98" t="n">
        <v>2025</v>
      </c>
      <c r="N292" s="41" t="inlineStr">
        <is>
          <t>Artificial Intelligence Networks Combining Histopathology and Machine Learning Can Extract Axon Pathology in Autism Spectrum Disorder</t>
        </is>
      </c>
      <c r="O292" s="43" t="inlineStr">
        <is>
          <t>Arash Yazdanbakhsh and Kim T M Dang and Kelvin Kuang and Tingru Lian and Xuefeng Liu and Songlin Xie and Basilis Zikopoulos</t>
        </is>
      </c>
      <c r="P292" s="43" t="inlineStr">
        <is>
          <t>10.1002/aur.70135</t>
        </is>
      </c>
      <c r="Q292" s="41" t="inlineStr">
        <is>
          <t>Autism Research</t>
        </is>
      </c>
      <c r="R292" s="43" t="inlineStr">
        <is>
          <t>article</t>
        </is>
      </c>
      <c r="S292" s="43" t="inlineStr">
        <is>
          <t>John Wiley and Sons Inc</t>
        </is>
      </c>
      <c r="T292" s="43" t="inlineStr">
        <is>
          <t>https://doi.org/10.1002/aur.70135</t>
        </is>
      </c>
      <c r="U292" s="41" t="str"/>
      <c r="V292" s="43" t="inlineStr">
        <is>
          <t>Axon features that underlie the structural and functional organization of cortical pathways have distinct patterns in the brains of neurotypical controls (CTR) compared to individuals with Autism Spectrum Disorder (ASD). However, detailed axon study demands labor-intensive surveys and time-consuming analysis of microscopic sections from postmortem human brain tissue, making it challenging to systematically examine large regions of the brain. To address these challenges, we developed an approach that uses machine learning to automatically classify microscopic sections from ASD and CTR brains, while also considering different white matter regions: superficial white matter (SWM), which contains a majority of axons that connect nearby cortical areas, and deep white matter (DWM), which is comprised exclusively of axons that participate in long-range pathways. The result was a deep neural network that can successfully classify the white matter below the anterior cingulate cortex (ACC) of ASD and CTR groups with 98% accuracy, while also distinguishing between DWM and SWM pathway composition with high average accuracy, up to 80%. Examination of image regions important for network classification and misclassification, through sensitivity maps, along with multidimensional scaling analysis, helped identify key pathological markers of ASD and highlighted the spectrum of ASD heterogeneity and overlaps with neurotypical characteristics. Large datasets that can be used to expand training, validation, and testing of this network have the potential to automate high-resolution microscopic analysis of postmortem brain tissue, so that it can be used to systematically study white matter across brain regions in health and disease.</t>
        </is>
      </c>
      <c r="W292" s="43" t="inlineStr">
        <is>
          <t>title_abstract_plus_targeted_primary_source_verification</t>
        </is>
      </c>
      <c r="X292" s="43" t="inlineStr">
        <is>
          <t>doi:10.1002/aur.70135</t>
        </is>
      </c>
      <c r="Y292" s="43">
        <f>COUNTIF($A$2:$A$431,A292)</f>
        <v/>
      </c>
      <c r="Z292" s="41">
        <f>IF(D292="Provisional include",IFERROR(IF(INDEX('Texto_completo_192'!$K$2:$K$193,MATCH(A292,'Texto_completo_192'!$A$2:$A$193,0))=0,"",INDEX('Texto_completo_192'!$K$2:$K$193,MATCH(A292,'Texto_completo_192'!$A$2:$A$193,0))),""),IF(D292="Excluded",J292,""))</f>
        <v/>
      </c>
      <c r="AA292" s="43">
        <f>IF(D292="Provisional include",IFERROR(IF(INDEX('Texto_completo_192'!$L$2:$L$193,MATCH(A292,'Texto_completo_192'!$A$2:$A$193,0))=0,"",INDEX('Texto_completo_192'!$L$2:$L$193,MATCH(A292,'Texto_completo_192'!$A$2:$A$193,0))),""),"")</f>
        <v/>
      </c>
      <c r="AB292" s="99">
        <f>IF(D292="Provisional include",IFERROR(IF(INDEX('Texto_completo_192'!$M$2:$M$193,MATCH(A292,'Texto_completo_192'!$A$2:$A$193,0))=0,"",INDEX('Texto_completo_192'!$M$2:$M$193,MATCH(A292,'Texto_completo_192'!$A$2:$A$193,0))),""),"")</f>
        <v/>
      </c>
    </row>
    <row r="293" ht="34" customHeight="1">
      <c r="A293" s="98" t="n">
        <v>292</v>
      </c>
      <c r="B293" s="43" t="inlineStr">
        <is>
          <t>exclude_secondary_or_nonempirical_publication</t>
        </is>
      </c>
      <c r="C293" s="41" t="inlineStr">
        <is>
          <t>Excluir: publicación secundaria/no empírica</t>
        </is>
      </c>
      <c r="D293" s="43" t="inlineStr">
        <is>
          <t>Excluded</t>
        </is>
      </c>
      <c r="E293" s="43" t="inlineStr">
        <is>
          <t>No</t>
        </is>
      </c>
      <c r="F293" s="43" t="inlineStr">
        <is>
          <t>Title/abstract screening</t>
        </is>
      </c>
      <c r="G293" s="41">
        <f>IF(D293="Provisional include",IFERROR(INDEX('Texto_completo_192'!$H$2:$H$193,MATCH(A293,'Texto_completo_192'!$A$2:$A$193,0)),"Not recorded"),IF(D293="Report not retrieved","Not retrieved","Not applicable"))</f>
        <v/>
      </c>
      <c r="H293" s="41">
        <f>IF(D293="Provisional include",IFERROR(INDEX('Texto_completo_192'!$J$2:$J$193,MATCH(A293,'Texto_completo_192'!$A$2:$A$193,0)),"Pending adjudication"),IF(D293="Report not retrieved","Report not retrieved","Not applicable"))</f>
        <v/>
      </c>
      <c r="I293" s="41" t="str"/>
      <c r="J293" s="41" t="inlineStr">
        <is>
          <t>Revisión, metaanálisis, encuesta de literatura, protocolo, perspectiva, carta, editorial o capítulo de síntesis sin estudio primario elegible.</t>
        </is>
      </c>
      <c r="K293" s="43" t="n"/>
      <c r="L293" s="43" t="n"/>
      <c r="M293" s="98" t="n">
        <v>2026</v>
      </c>
      <c r="N293" s="41" t="inlineStr">
        <is>
          <t>Joint attention in autism: A narrative review of assessment techniques from behavioral observation to artificial intelligence</t>
        </is>
      </c>
      <c r="O293" s="43" t="inlineStr">
        <is>
          <t>Marwa Qaraqe and Elizabeth B Varghese and Inam Qadir and Dena Al-Thani and Chahnaz T Baroudi</t>
        </is>
      </c>
      <c r="P293" s="43" t="inlineStr">
        <is>
          <t>10.3758/s13428-026-02950-0</t>
        </is>
      </c>
      <c r="Q293" s="41" t="inlineStr">
        <is>
          <t>Behavior Research Methods</t>
        </is>
      </c>
      <c r="R293" s="43" t="inlineStr">
        <is>
          <t>article</t>
        </is>
      </c>
      <c r="S293" s="43" t="inlineStr">
        <is>
          <t>Springer</t>
        </is>
      </c>
      <c r="T293" s="43" t="inlineStr">
        <is>
          <t>https://doi.org/10.3758/s13428-026-02950-0</t>
        </is>
      </c>
      <c r="U293" s="41" t="str"/>
      <c r="V293" s="43" t="inlineStr">
        <is>
          <t>Joint attention (JA), the shared focus between two individuals on an object or event, plays a pivotal role in social communication, cognitive development, and language acquisition during early childhood. However, JA is frequently impaired in children with autism spectrum disorder (ASD), highlighting the need for precise assessment to support early diagnosis and intervention. This narrative review explores the evolution of JA assessment methods, tracing the shift from human-mediated techniques to technology-driven approaches, including artificial intelligence (AI). The study analyzes research indexed in major bibliographic databases between 2002 and 2024, categorizing findings into human-mediated and technology-assisted methods. Key aspects such as target populations, data collection processes, and validation strategies are examined. By highlighting the strengths and limitations of existing approaches, the review identifies future research directions that can advance JA assessment and inform early intervention strategies, ultimately benefiting children with ASD and their families.</t>
        </is>
      </c>
      <c r="W293" s="43" t="inlineStr">
        <is>
          <t>title_abstract_plus_targeted_primary_source_verification</t>
        </is>
      </c>
      <c r="X293" s="43" t="inlineStr">
        <is>
          <t>doi:10.3758/s13428-026-02950-0</t>
        </is>
      </c>
      <c r="Y293" s="43">
        <f>COUNTIF($A$2:$A$431,A293)</f>
        <v/>
      </c>
      <c r="Z293" s="41">
        <f>IF(D293="Provisional include",IFERROR(IF(INDEX('Texto_completo_192'!$K$2:$K$193,MATCH(A293,'Texto_completo_192'!$A$2:$A$193,0))=0,"",INDEX('Texto_completo_192'!$K$2:$K$193,MATCH(A293,'Texto_completo_192'!$A$2:$A$193,0))),""),IF(D293="Excluded",J293,""))</f>
        <v/>
      </c>
      <c r="AA293" s="43">
        <f>IF(D293="Provisional include",IFERROR(IF(INDEX('Texto_completo_192'!$L$2:$L$193,MATCH(A293,'Texto_completo_192'!$A$2:$A$193,0))=0,"",INDEX('Texto_completo_192'!$L$2:$L$193,MATCH(A293,'Texto_completo_192'!$A$2:$A$193,0))),""),"")</f>
        <v/>
      </c>
      <c r="AB293" s="99">
        <f>IF(D293="Provisional include",IFERROR(IF(INDEX('Texto_completo_192'!$M$2:$M$193,MATCH(A293,'Texto_completo_192'!$A$2:$A$193,0))=0,"",INDEX('Texto_completo_192'!$M$2:$M$193,MATCH(A293,'Texto_completo_192'!$A$2:$A$193,0))),""),"")</f>
        <v/>
      </c>
    </row>
    <row r="294" ht="34" customHeight="1">
      <c r="A294" s="98" t="n">
        <v>293</v>
      </c>
      <c r="B294" s="43" t="inlineStr">
        <is>
          <t>exclude_no_qualifying_ai_application</t>
        </is>
      </c>
      <c r="C294" s="41" t="inlineStr">
        <is>
          <t>Excluir: sin aplicación de IA elegible</t>
        </is>
      </c>
      <c r="D294" s="43" t="inlineStr">
        <is>
          <t>Excluded</t>
        </is>
      </c>
      <c r="E294" s="43" t="inlineStr">
        <is>
          <t>No</t>
        </is>
      </c>
      <c r="F294" s="43" t="inlineStr">
        <is>
          <t>Title/abstract screening</t>
        </is>
      </c>
      <c r="G294" s="41">
        <f>IF(D294="Provisional include",IFERROR(INDEX('Texto_completo_192'!$H$2:$H$193,MATCH(A294,'Texto_completo_192'!$A$2:$A$193,0)),"Not recorded"),IF(D294="Report not retrieved","Not retrieved","Not applicable"))</f>
        <v/>
      </c>
      <c r="H294" s="41">
        <f>IF(D294="Provisional include",IFERROR(INDEX('Texto_completo_192'!$J$2:$J$193,MATCH(A294,'Texto_completo_192'!$A$2:$A$193,0)),"Pending adjudication"),IF(D294="Report not retrieved","Report not retrieved","Not applicable"))</f>
        <v/>
      </c>
      <c r="I294" s="41" t="str"/>
      <c r="J294" s="41" t="inlineStr">
        <is>
          <t>El trabajo no implementa ni evalúa una técnica de IA/ML como componente sustantivo del estudio de ASD.</t>
        </is>
      </c>
      <c r="K294" s="43" t="n"/>
      <c r="L294" s="43" t="n"/>
      <c r="M294" s="98" t="n">
        <v>2026</v>
      </c>
      <c r="N294" s="41" t="inlineStr">
        <is>
          <t>General trait and workplace fear of missing out (FoMO) and the neurodiverse mind: Exploring autism, ADHD, and internal representation profiles</t>
        </is>
      </c>
      <c r="O294" s="43" t="inlineStr">
        <is>
          <t>Paul McKee and Khaoula Boulhadi and Thomas Nadelhoffer</t>
        </is>
      </c>
      <c r="P294" s="43" t="inlineStr">
        <is>
          <t>10.1016/j.paid.2026.113749</t>
        </is>
      </c>
      <c r="Q294" s="41" t="inlineStr">
        <is>
          <t>Personality and Individual Differences</t>
        </is>
      </c>
      <c r="R294" s="43" t="inlineStr">
        <is>
          <t>article</t>
        </is>
      </c>
      <c r="S294" s="43" t="inlineStr">
        <is>
          <t>Elsevier Ltd</t>
        </is>
      </c>
      <c r="T294" s="43" t="inlineStr">
        <is>
          <t>https://www.sciencedirect.com/science/article/pii/S0191886926001121</t>
        </is>
      </c>
      <c r="U294" s="41" t="str"/>
      <c r="V294" s="43" t="inlineStr">
        <is>
          <t>The fear of missing out (FoMO)—the apprehension that others are having rewarding experiences in one's absence—has been linked to diminished well-being and maladaptive behaviors. While research has primarily focused on neurotypical populations, little is known about how FoMO associates with and manifests in neurodiverse cognitive profiles. The present study examined associations between general and workplace FoMO and individual differences in ADHD symptoms, autistic traits, and internal cognitive representation styles (visual imagery, internal verbalization, representational manipulation) in a U.S. sample of full-time employees ( N = 302). Across both regression and machine learning analyses, ADHD symptoms emerged as the most robust and consistent predictor of FoMO in both domains. Visual imagery significantly predicted general FoMO, whereas internal verbalization and representational manipulation showed stronger associations with workplace FoMO. Autistic traits, as measured by the AQ-10, were not significantly related to FoMO. Classification models (e.g., logistic regression, SVM) distinguished high versus low FoMO participants with moderate-to-high accuracy, with ADHD symptoms consistently ranked as the most influential feature. These findings extend the literature by highlighting domain-specific predictors of FoMO and the potential of neurodiversity-informed approaches for understanding and addressing FoMO in both social and occupational settings.</t>
        </is>
      </c>
      <c r="W294" s="43" t="inlineStr">
        <is>
          <t>title_abstract_plus_targeted_primary_source_verification</t>
        </is>
      </c>
      <c r="X294" s="43" t="inlineStr">
        <is>
          <t>doi:10.1016/j.paid.2026.113749</t>
        </is>
      </c>
      <c r="Y294" s="43">
        <f>COUNTIF($A$2:$A$431,A294)</f>
        <v/>
      </c>
      <c r="Z294" s="41">
        <f>IF(D294="Provisional include",IFERROR(IF(INDEX('Texto_completo_192'!$K$2:$K$193,MATCH(A294,'Texto_completo_192'!$A$2:$A$193,0))=0,"",INDEX('Texto_completo_192'!$K$2:$K$193,MATCH(A294,'Texto_completo_192'!$A$2:$A$193,0))),""),IF(D294="Excluded",J294,""))</f>
        <v/>
      </c>
      <c r="AA294" s="43">
        <f>IF(D294="Provisional include",IFERROR(IF(INDEX('Texto_completo_192'!$L$2:$L$193,MATCH(A294,'Texto_completo_192'!$A$2:$A$193,0))=0,"",INDEX('Texto_completo_192'!$L$2:$L$193,MATCH(A294,'Texto_completo_192'!$A$2:$A$193,0))),""),"")</f>
        <v/>
      </c>
      <c r="AB294" s="99">
        <f>IF(D294="Provisional include",IFERROR(IF(INDEX('Texto_completo_192'!$M$2:$M$193,MATCH(A294,'Texto_completo_192'!$A$2:$A$193,0))=0,"",INDEX('Texto_completo_192'!$M$2:$M$193,MATCH(A294,'Texto_completo_192'!$A$2:$A$193,0))),""),"")</f>
        <v/>
      </c>
    </row>
    <row r="295" ht="34" customHeight="1">
      <c r="A295" s="98" t="n">
        <v>294</v>
      </c>
      <c r="B295" s="43" t="inlineStr">
        <is>
          <t>exclude_out_of_scope_topic_or_population</t>
        </is>
      </c>
      <c r="C295" s="41" t="inlineStr">
        <is>
          <t>Excluir: tema/población fuera de alcance</t>
        </is>
      </c>
      <c r="D295" s="43" t="inlineStr">
        <is>
          <t>Excluded</t>
        </is>
      </c>
      <c r="E295" s="43" t="inlineStr">
        <is>
          <t>No</t>
        </is>
      </c>
      <c r="F295" s="43" t="inlineStr">
        <is>
          <t>Title/abstract screening</t>
        </is>
      </c>
      <c r="G295" s="41">
        <f>IF(D295="Provisional include",IFERROR(INDEX('Texto_completo_192'!$H$2:$H$193,MATCH(A295,'Texto_completo_192'!$A$2:$A$193,0)),"Not recorded"),IF(D295="Report not retrieved","Not retrieved","Not applicable"))</f>
        <v/>
      </c>
      <c r="H295" s="41">
        <f>IF(D295="Provisional include",IFERROR(INDEX('Texto_completo_192'!$J$2:$J$193,MATCH(A295,'Texto_completo_192'!$A$2:$A$193,0)),"Pending adjudication"),IF(D295="Report not retrieved","Report not retrieved","Not applicable"))</f>
        <v/>
      </c>
      <c r="I295" s="41" t="str"/>
      <c r="J295" s="41" t="inlineStr">
        <is>
          <t>No estudia ASD en el sentido del protocolo, usa otro significado de ASD o aborda otra población/resultado sin aplicación pertinente al proceso ASD.</t>
        </is>
      </c>
      <c r="K295" s="43" t="n"/>
      <c r="L295" s="43" t="n"/>
      <c r="M295" s="98" t="n">
        <v>2026</v>
      </c>
      <c r="N295" s="41" t="inlineStr">
        <is>
          <t>Composite Artificial Intelligence: Fundamentals, Challenges and Applications</t>
        </is>
      </c>
      <c r="O295" s="43" t="inlineStr">
        <is>
          <t>T S.Arun Samuel and L Jerart Julus and P Kanimozhi and T Ananth Kumar and S Balamurugan</t>
        </is>
      </c>
      <c r="P295" s="43" t="inlineStr">
        <is>
          <t>10.1002/9781394393060</t>
        </is>
      </c>
      <c r="Q295" s="41" t="inlineStr">
        <is>
          <t>Composite Artificial Intelligence: Fundamentals, Challenges and Applications</t>
        </is>
      </c>
      <c r="R295" s="43" t="inlineStr">
        <is>
          <t>article</t>
        </is>
      </c>
      <c r="S295" s="43" t="inlineStr">
        <is>
          <t>wiley</t>
        </is>
      </c>
      <c r="T295" s="43" t="inlineStr">
        <is>
          <t>https://doi.org/10.1002/9781394393060</t>
        </is>
      </c>
      <c r="U295" s="41" t="str"/>
      <c r="V295" s="43" t="inlineStr">
        <is>
          <t>Unlock the full potential of context-aware AI while navigating critical hurdles like bias mitigation and ethical governance with this definitive resource on the future of composite artificial intelligence. In the rapidly evolving landscape of artificial intelligence, the demand for more adaptive, intelligent, and context-aware systems has led to the emergence of composite artificial intelligence: a paradigm that integrates multiple AI techniques to solve complex real-world problems with higher efficiency and intelligence. This book is a groundbreaking exploration of the next evolution in AI, where diverse methodologies like machine learning, symbolic reasoning, and cognitive computing converge to solve complex, real-world problems with unprecedented intelligence and adaptability. Unlike traditional AI approaches that rely on singular techniques, composite AI harnesses the strengths of multiple paradigms, enabling systems that are more robust, interpretable, and capable of human-like decision-making. This book provides a comprehensive roadmap for understanding and implementing these advanced systems, from foundational theories to cutting-edge applications across industries such as healthcare, finance, and smart manufacturing. It delves into critical challenges, including bias mitigation, integration hurdles, and ethical governance, while showcasing real-world case studies that demonstrate the transformative potential of composite AI. With its balanced blend of theory, technical depth, and actionable insights, this book is a definitive resource for unlocking the full potential of AI in an increasingly complex world.</t>
        </is>
      </c>
      <c r="W295" s="43" t="inlineStr">
        <is>
          <t>title_abstract_plus_targeted_primary_source_verification</t>
        </is>
      </c>
      <c r="X295" s="43" t="inlineStr">
        <is>
          <t>doi:10.1002/9781394393060</t>
        </is>
      </c>
      <c r="Y295" s="43">
        <f>COUNTIF($A$2:$A$431,A295)</f>
        <v/>
      </c>
      <c r="Z295" s="41">
        <f>IF(D295="Provisional include",IFERROR(IF(INDEX('Texto_completo_192'!$K$2:$K$193,MATCH(A295,'Texto_completo_192'!$A$2:$A$193,0))=0,"",INDEX('Texto_completo_192'!$K$2:$K$193,MATCH(A295,'Texto_completo_192'!$A$2:$A$193,0))),""),IF(D295="Excluded",J295,""))</f>
        <v/>
      </c>
      <c r="AA295" s="43">
        <f>IF(D295="Provisional include",IFERROR(IF(INDEX('Texto_completo_192'!$L$2:$L$193,MATCH(A295,'Texto_completo_192'!$A$2:$A$193,0))=0,"",INDEX('Texto_completo_192'!$L$2:$L$193,MATCH(A295,'Texto_completo_192'!$A$2:$A$193,0))),""),"")</f>
        <v/>
      </c>
      <c r="AB295" s="99">
        <f>IF(D295="Provisional include",IFERROR(IF(INDEX('Texto_completo_192'!$M$2:$M$193,MATCH(A295,'Texto_completo_192'!$A$2:$A$193,0))=0,"",INDEX('Texto_completo_192'!$M$2:$M$193,MATCH(A295,'Texto_completo_192'!$A$2:$A$193,0))),""),"")</f>
        <v/>
      </c>
    </row>
    <row r="296" ht="34" customHeight="1">
      <c r="A296" s="98" t="n">
        <v>295</v>
      </c>
      <c r="B296" s="43" t="inlineStr">
        <is>
          <t>include_after_title_abstract_screen</t>
        </is>
      </c>
      <c r="C296" s="41" t="inlineStr">
        <is>
          <t>Incluir provisionalmente</t>
        </is>
      </c>
      <c r="D296" s="43" t="inlineStr">
        <is>
          <t>Provisional include</t>
        </is>
      </c>
      <c r="E296" s="43" t="inlineStr">
        <is>
          <t>Sí</t>
        </is>
      </c>
      <c r="F296" s="43" t="inlineStr">
        <is>
          <t>Title/abstract screening</t>
        </is>
      </c>
      <c r="G296" s="41">
        <f>IF(D296="Provisional include",IFERROR(INDEX('Texto_completo_192'!$H$2:$H$193,MATCH(A296,'Texto_completo_192'!$A$2:$A$193,0)),"Not recorded"),IF(D296="Report not retrieved","Not retrieved","Not applicable"))</f>
        <v/>
      </c>
      <c r="H296" s="41">
        <f>IF(D296="Provisional include",IFERROR(INDEX('Texto_completo_192'!$J$2:$J$193,MATCH(A296,'Texto_completo_192'!$A$2:$A$193,0)),"Pending adjudication"),IF(D296="Report not retrieved","Report not retrieved","Not applicable"))</f>
        <v/>
      </c>
      <c r="I296" s="41" t="str"/>
      <c r="J296" s="41" t="inlineStr">
        <is>
          <t>Estudio primario o implementación/evaluación empírica de IA, aprendizaje automático o modelado computacional aplicado a ASD, riesgo, caracterización, apoyo o intervención.</t>
        </is>
      </c>
      <c r="K296" s="43" t="n"/>
      <c r="L296" s="43" t="n"/>
      <c r="M296" s="98" t="n">
        <v>2026</v>
      </c>
      <c r="N296" s="41" t="inlineStr">
        <is>
          <t>Comparing Machine Learning Models for Pupillary Light Reflex–Based Autism Spectrum Disorder Classification</t>
        </is>
      </c>
      <c r="O296" s="43" t="inlineStr">
        <is>
          <t>Zhen Huang and Zhibo Chen and Lihong Shen and Kaili Zhou and Wenwei Huang and Qi Lin and Qinghua Li and Dongyu Li and Jianhong Zheng</t>
        </is>
      </c>
      <c r="P296" s="43" t="inlineStr">
        <is>
          <t>10.1155/ACIS/1906938</t>
        </is>
      </c>
      <c r="Q296" s="41" t="inlineStr">
        <is>
          <t>Applied Computational Intelligence and Soft Computing</t>
        </is>
      </c>
      <c r="R296" s="43" t="inlineStr">
        <is>
          <t>article</t>
        </is>
      </c>
      <c r="S296" s="43" t="inlineStr">
        <is>
          <t>John Wiley and Sons Ltd</t>
        </is>
      </c>
      <c r="T296" s="43" t="inlineStr">
        <is>
          <t>https://doi.org/10.1155/ACIS/1906938</t>
        </is>
      </c>
      <c r="U296" s="41" t="str"/>
      <c r="V296" s="43" t="inlineStr">
        <is>
          <t>Autism spectrum disorder (ASD) prevalence is rising globally, underscoring the critical need for early detection to improve intervention outcomes. Atypical pupillary light reflex (PLR) has emerged as a promising biomarker for this purpose. This study leverages machine learning to enhance the accuracy of early ASD screening in children aged 3–6. We developed and evaluated five classifiers—Naive Bayes, logistic regression, decision tree, linear discriminant analysis (LDA), and deep neural network (DNN)—using PLR data from 25 children with ASD and 50 typically developing peers. Model performance was assessed across 15 metrics, including accuracy, F1 score, ROC–AUC, and computational efficiency. The comprehensive evaluation demonstrated that the DNN outperformed all other models, achieving the highest test accuracy of 85% and excelling across multiple key metrics. These findings confirm the DNN’s superiority for automated ASD screening based on PLR, contributing significantly to the development of objective, efficient tools for early autism diagnosis.</t>
        </is>
      </c>
      <c r="W296" s="43" t="inlineStr">
        <is>
          <t>title_abstract_plus_targeted_primary_source_verification</t>
        </is>
      </c>
      <c r="X296" s="43" t="inlineStr">
        <is>
          <t>doi:10.1155/acis/1906938</t>
        </is>
      </c>
      <c r="Y296" s="43">
        <f>COUNTIF($A$2:$A$431,A296)</f>
        <v/>
      </c>
      <c r="Z296" s="41">
        <f>IF(D296="Provisional include",IFERROR(IF(INDEX('Texto_completo_192'!$K$2:$K$193,MATCH(A296,'Texto_completo_192'!$A$2:$A$193,0))=0,"",INDEX('Texto_completo_192'!$K$2:$K$193,MATCH(A296,'Texto_completo_192'!$A$2:$A$193,0))),""),IF(D296="Excluded",J296,""))</f>
        <v/>
      </c>
      <c r="AA296" s="43">
        <f>IF(D296="Provisional include",IFERROR(IF(INDEX('Texto_completo_192'!$L$2:$L$193,MATCH(A296,'Texto_completo_192'!$A$2:$A$193,0))=0,"",INDEX('Texto_completo_192'!$L$2:$L$193,MATCH(A296,'Texto_completo_192'!$A$2:$A$193,0))),""),"")</f>
        <v/>
      </c>
      <c r="AB296" s="99">
        <f>IF(D296="Provisional include",IFERROR(IF(INDEX('Texto_completo_192'!$M$2:$M$193,MATCH(A296,'Texto_completo_192'!$A$2:$A$193,0))=0,"",INDEX('Texto_completo_192'!$M$2:$M$193,MATCH(A296,'Texto_completo_192'!$A$2:$A$193,0))),""),"")</f>
        <v/>
      </c>
    </row>
    <row r="297" ht="34" customHeight="1">
      <c r="A297" s="98" t="n">
        <v>296</v>
      </c>
      <c r="B297" s="43" t="inlineStr">
        <is>
          <t>include_after_title_abstract_screen</t>
        </is>
      </c>
      <c r="C297" s="41" t="inlineStr">
        <is>
          <t>Incluir provisionalmente</t>
        </is>
      </c>
      <c r="D297" s="43" t="inlineStr">
        <is>
          <t>Provisional include</t>
        </is>
      </c>
      <c r="E297" s="43" t="inlineStr">
        <is>
          <t>Sí</t>
        </is>
      </c>
      <c r="F297" s="43" t="inlineStr">
        <is>
          <t>Title/abstract screening</t>
        </is>
      </c>
      <c r="G297" s="41">
        <f>IF(D297="Provisional include",IFERROR(INDEX('Texto_completo_192'!$H$2:$H$193,MATCH(A297,'Texto_completo_192'!$A$2:$A$193,0)),"Not recorded"),IF(D297="Report not retrieved","Not retrieved","Not applicable"))</f>
        <v/>
      </c>
      <c r="H297" s="41">
        <f>IF(D297="Provisional include",IFERROR(INDEX('Texto_completo_192'!$J$2:$J$193,MATCH(A297,'Texto_completo_192'!$A$2:$A$193,0)),"Pending adjudication"),IF(D297="Report not retrieved","Report not retrieved","Not applicable"))</f>
        <v/>
      </c>
      <c r="I297" s="41" t="str"/>
      <c r="J297" s="41" t="inlineStr">
        <is>
          <t>Estudio primario o implementación/evaluación empírica de IA, aprendizaje automático o modelado computacional aplicado a ASD, riesgo, caracterización, apoyo o intervención.</t>
        </is>
      </c>
      <c r="K297" s="43" t="n"/>
      <c r="L297" s="43" t="n"/>
      <c r="M297" s="98" t="n">
        <v>2026</v>
      </c>
      <c r="N297" s="41" t="inlineStr">
        <is>
          <t>Deep learning for diagnosing autism spectrum disorder using EEG with upright and inverted face processing tasks</t>
        </is>
      </c>
      <c r="O297" s="43" t="inlineStr">
        <is>
          <t>Fatemeh Alizadehziri and Ali Khadem</t>
        </is>
      </c>
      <c r="P297" s="43" t="inlineStr">
        <is>
          <t>10.1016/j.bspc.2026.109655</t>
        </is>
      </c>
      <c r="Q297" s="41" t="inlineStr">
        <is>
          <t>Biomedical Signal Processing and Control</t>
        </is>
      </c>
      <c r="R297" s="43" t="inlineStr">
        <is>
          <t>article</t>
        </is>
      </c>
      <c r="S297" s="43" t="inlineStr">
        <is>
          <t>Elsevier Ltd</t>
        </is>
      </c>
      <c r="T297" s="43" t="inlineStr">
        <is>
          <t>https://www.sciencedirect.com/science/article/pii/S1746809426002090</t>
        </is>
      </c>
      <c r="U297" s="41" t="str"/>
      <c r="V297" s="43" t="inlineStr">
        <is>
          <t>Background: Functional neuroimaging has been used to diagnose Autism Spectrum Disorder (ASD), but no study has combined EEG with face-processing tasks. Given the social-cognitive challenges in ASD, such as difficulty with eye contact, such tasks seem to be promising. We propose a novel diagnostic method using EEG data from face-perception tasks and deep learning. Proposed method: We used raw EEG signals recorded from children (ASD and typically developing) during upright and inverted face-display tasks. The data was used without preprocessing as a time-by-channel matrix. We designed three lightweight 1D-CNN models to learn temporal patterns across channels and classify ASD. Results: Using upright face stimuli, InceptionNet and ResNet achieved accuracies of 78.65% and 76.87%, respectively, with a final diagnosis rate of 91.6% for both. With inverted stimuli, accuracies were lower at 72.35% (InceptionNet) and 70.68% (ResNet), with final diagnosis rates of 83.3%. Performance was consistently better for upright faces. Comparison with existing methods: To the best of our knowledge, this is the first EEG-based study for ASD classification using a face-perception task. Most existing methods rely on resting-state EEG, which does not probe specific social-cognitive deficits. Our task-driven approach provides a novel, more targeted framework for detecting ASD-related cognitive differences. Conclusions: The method shows promising diagnostic results. The superior performance with upright faces aligns with the eye-avoidance and face-inversion effect hypotheses, highlighting the importance of facial orientation. This work establishes a new, insightful pipeline for ASD detection using task-based EEG and deep learning.</t>
        </is>
      </c>
      <c r="W297" s="43" t="inlineStr">
        <is>
          <t>title_abstract_plus_targeted_primary_source_verification</t>
        </is>
      </c>
      <c r="X297" s="43" t="inlineStr">
        <is>
          <t>doi:10.1016/j.bspc.2026.109655</t>
        </is>
      </c>
      <c r="Y297" s="43">
        <f>COUNTIF($A$2:$A$431,A297)</f>
        <v/>
      </c>
      <c r="Z297" s="41">
        <f>IF(D297="Provisional include",IFERROR(IF(INDEX('Texto_completo_192'!$K$2:$K$193,MATCH(A297,'Texto_completo_192'!$A$2:$A$193,0))=0,"",INDEX('Texto_completo_192'!$K$2:$K$193,MATCH(A297,'Texto_completo_192'!$A$2:$A$193,0))),""),IF(D297="Excluded",J297,""))</f>
        <v/>
      </c>
      <c r="AA297" s="43">
        <f>IF(D297="Provisional include",IFERROR(IF(INDEX('Texto_completo_192'!$L$2:$L$193,MATCH(A297,'Texto_completo_192'!$A$2:$A$193,0))=0,"",INDEX('Texto_completo_192'!$L$2:$L$193,MATCH(A297,'Texto_completo_192'!$A$2:$A$193,0))),""),"")</f>
        <v/>
      </c>
      <c r="AB297" s="99">
        <f>IF(D297="Provisional include",IFERROR(IF(INDEX('Texto_completo_192'!$M$2:$M$193,MATCH(A297,'Texto_completo_192'!$A$2:$A$193,0))=0,"",INDEX('Texto_completo_192'!$M$2:$M$193,MATCH(A297,'Texto_completo_192'!$A$2:$A$193,0))),""),"")</f>
        <v/>
      </c>
    </row>
    <row r="298" ht="34" customHeight="1">
      <c r="A298" s="98" t="n">
        <v>297</v>
      </c>
      <c r="B298" s="43" t="inlineStr">
        <is>
          <t>duplicate_within_export</t>
        </is>
      </c>
      <c r="C298" s="41" t="inlineStr">
        <is>
          <t>No agregar: duplicado interno</t>
        </is>
      </c>
      <c r="D298" s="43" t="inlineStr">
        <is>
          <t>Duplicate within update</t>
        </is>
      </c>
      <c r="E298" s="43" t="inlineStr">
        <is>
          <t>No</t>
        </is>
      </c>
      <c r="F298" s="43" t="inlineStr">
        <is>
          <t>Deduplication</t>
        </is>
      </c>
      <c r="G298" s="41">
        <f>IF(D298="Provisional include",IFERROR(INDEX('Texto_completo_192'!$H$2:$H$193,MATCH(A298,'Texto_completo_192'!$A$2:$A$193,0)),"Not recorded"),IF(D298="Report not retrieved","Not retrieved","Not applicable"))</f>
        <v/>
      </c>
      <c r="H298" s="41">
        <f>IF(D298="Provisional include",IFERROR(INDEX('Texto_completo_192'!$J$2:$J$193,MATCH(A298,'Texto_completo_192'!$A$2:$A$193,0)),"Pending adjudication"),IF(D298="Report not retrieved","Report not retrieved","Not applicable"))</f>
        <v/>
      </c>
      <c r="I298" s="41" t="str"/>
      <c r="J298" s="41" t="inlineStr">
        <is>
          <t>Mismo DOI o título que otro registro anterior de esta exportación.</t>
        </is>
      </c>
      <c r="K298" s="43" t="n">
        <v>197</v>
      </c>
      <c r="L298" s="43" t="n"/>
      <c r="M298" s="98" t="n">
        <v>2026</v>
      </c>
      <c r="N298" s="41" t="inlineStr">
        <is>
          <t>Deep learning for autism detection using clinical notes: A comparison of transfer learning for a transparent and black-box approach</t>
        </is>
      </c>
      <c r="O298" s="43" t="inlineStr">
        <is>
          <t>Gondy Leroy and Prakash Bisht and Sai Madhuri Kandula and Nell Maltman and Sydney Rice</t>
        </is>
      </c>
      <c r="P298" s="43" t="inlineStr">
        <is>
          <t>10.1016/j.artmed.2025.103318</t>
        </is>
      </c>
      <c r="Q298" s="41" t="inlineStr">
        <is>
          <t>Artificial Intelligence in Medicine</t>
        </is>
      </c>
      <c r="R298" s="43" t="inlineStr">
        <is>
          <t>article</t>
        </is>
      </c>
      <c r="S298" s="43" t="inlineStr">
        <is>
          <t>Elsevier B.V.</t>
        </is>
      </c>
      <c r="T298" s="43" t="inlineStr">
        <is>
          <t>https://doi.org/10.1016/j.artmed.2025.103318</t>
        </is>
      </c>
      <c r="U298" s="41" t="str"/>
      <c r="V298" s="43" t="inlineStr">
        <is>
          <t>Autism spectrum disorder (ASD) is a complex neurodevelopmental condition whose rising prevalence places increasing demands on a lengthy diagnostic process. Machine learning (ML) has shown promise in automating ASD diagnosis, but most existing models operate as black boxes and are typically trained on a single dataset, limiting their generalizability. In this study, we introduce a transparent and interpretable ML approach that leverages BioBERT, a state-of-the-art language model, to analyze unstructured clinical text. The model is trained to label descriptions of behaviors and map them to diagnostic criteria, which are then used to assign a final label (ASD or not). We evaluate transfer learning, the ability to transfer knowledge to new data, using two distinct real-world datasets. We trained on datasets sequentially and mixed together and compared the performance of the best models and their ability to transfer to new data. We also created a black-box approach and repeated this transfer process for comparison. Our transparent model demonstrated robust performance, with the mixed-data training strategy yielding the best results (97 % sensitivity, 98 % specificity). Sequential training across datasets led to a slight drop in performance, highlighting the importance of training data order. The black-box model performed worse (90 % sensitivity, 96 % specificity) when trained sequentially or with mixed data. Overall, our transparent approach outperformed the black-box approach. Mixing datasets during training resulted in slightly better performance and should be the preferred approach when practically possible. This work paves the way for more trustworthy, generalizable, and clinically actionable AI tools in neurodevelopmental diagnostics.</t>
        </is>
      </c>
      <c r="W298" s="43" t="inlineStr">
        <is>
          <t>title_abstract_plus_targeted_primary_source_verification</t>
        </is>
      </c>
      <c r="X298" s="43" t="inlineStr">
        <is>
          <t>doi:10.1016/j.artmed.2025.103318</t>
        </is>
      </c>
      <c r="Y298" s="43">
        <f>COUNTIF($A$2:$A$431,A298)</f>
        <v/>
      </c>
      <c r="Z298" s="41">
        <f>IF(D298="Provisional include",IFERROR(IF(INDEX('Texto_completo_192'!$K$2:$K$193,MATCH(A298,'Texto_completo_192'!$A$2:$A$193,0))=0,"",INDEX('Texto_completo_192'!$K$2:$K$193,MATCH(A298,'Texto_completo_192'!$A$2:$A$193,0))),""),IF(D298="Excluded",J298,""))</f>
        <v/>
      </c>
      <c r="AA298" s="43">
        <f>IF(D298="Provisional include",IFERROR(IF(INDEX('Texto_completo_192'!$L$2:$L$193,MATCH(A298,'Texto_completo_192'!$A$2:$A$193,0))=0,"",INDEX('Texto_completo_192'!$L$2:$L$193,MATCH(A298,'Texto_completo_192'!$A$2:$A$193,0))),""),"")</f>
        <v/>
      </c>
      <c r="AB298" s="99">
        <f>IF(D298="Provisional include",IFERROR(IF(INDEX('Texto_completo_192'!$M$2:$M$193,MATCH(A298,'Texto_completo_192'!$A$2:$A$193,0))=0,"",INDEX('Texto_completo_192'!$M$2:$M$193,MATCH(A298,'Texto_completo_192'!$A$2:$A$193,0))),""),"")</f>
        <v/>
      </c>
    </row>
    <row r="299" ht="34" customHeight="1">
      <c r="A299" s="98" t="n">
        <v>298</v>
      </c>
      <c r="B299" s="43" t="inlineStr">
        <is>
          <t>include_after_title_abstract_screen</t>
        </is>
      </c>
      <c r="C299" s="41" t="inlineStr">
        <is>
          <t>Incluir provisionalmente</t>
        </is>
      </c>
      <c r="D299" s="43" t="inlineStr">
        <is>
          <t>Provisional include</t>
        </is>
      </c>
      <c r="E299" s="43" t="inlineStr">
        <is>
          <t>Sí</t>
        </is>
      </c>
      <c r="F299" s="43" t="inlineStr">
        <is>
          <t>Title/abstract screening</t>
        </is>
      </c>
      <c r="G299" s="41">
        <f>IF(D299="Provisional include",IFERROR(INDEX('Texto_completo_192'!$H$2:$H$193,MATCH(A299,'Texto_completo_192'!$A$2:$A$193,0)),"Not recorded"),IF(D299="Report not retrieved","Not retrieved","Not applicable"))</f>
        <v/>
      </c>
      <c r="H299" s="41">
        <f>IF(D299="Provisional include",IFERROR(INDEX('Texto_completo_192'!$J$2:$J$193,MATCH(A299,'Texto_completo_192'!$A$2:$A$193,0)),"Pending adjudication"),IF(D299="Report not retrieved","Report not retrieved","Not applicable"))</f>
        <v/>
      </c>
      <c r="I299" s="41" t="str"/>
      <c r="J299" s="41" t="inlineStr">
        <is>
          <t>Estudio primario o implementación/evaluación empírica de IA, aprendizaje automático o modelado computacional aplicado a ASD, riesgo, caracterización, apoyo o intervención.</t>
        </is>
      </c>
      <c r="K299" s="43" t="n"/>
      <c r="L299" s="43" t="n"/>
      <c r="M299" s="98" t="n">
        <v>2026</v>
      </c>
      <c r="N299" s="41" t="inlineStr">
        <is>
          <t>Effects of conversational AI-enhanced peer-mediated intervention by peers with intellectual disabilities on conversational skills in children with ASD</t>
        </is>
      </c>
      <c r="O299" s="43" t="inlineStr">
        <is>
          <t>Jinyu Fan and Jing Zeng and Huan Li</t>
        </is>
      </c>
      <c r="P299" s="43" t="inlineStr">
        <is>
          <t>10.1016/j.ridd.2026.105249</t>
        </is>
      </c>
      <c r="Q299" s="41" t="inlineStr">
        <is>
          <t>Research in Developmental Disabilities</t>
        </is>
      </c>
      <c r="R299" s="43" t="inlineStr">
        <is>
          <t>article</t>
        </is>
      </c>
      <c r="S299" s="43" t="inlineStr">
        <is>
          <t>Elsevier Inc.</t>
        </is>
      </c>
      <c r="T299" s="43" t="inlineStr">
        <is>
          <t>https://www.sciencedirect.com/science/article/pii/S0891422226000442</t>
        </is>
      </c>
      <c r="U299" s="41" t="str"/>
      <c r="V299" s="43" t="inlineStr">
        <is>
          <t>Background/aims Children with autism spectrum disorder (ASD) often experience conversational difficulties that hinder social interactions and peer relationships. This study examined whether a conversational AI-enhanced peer-mediated intervention delivered by peers with intellectual disabilities (CAI-PMI-ID) yielded superior outcomes in improving conversational skills in children with ASD compared with PMI-ID-only. Method This study employed a multiple-probe across participants design and an alternating treatments design to compare the effects of CAI-PMI-ID and PMI-ID-only. Conversational outcomes included quantitative measures (frequency of appropriate initiations and responses) and qualitative measures (mean length of utterance in morphemes, MLU-M; number of different words, NDW; and total number of words, TNW). Results CAI-PMI-ID produced greater improvements in the frequency of appropriate conversational initiations and responses than PMI-ID-only. It also yielded superior outcomes in lexical diversity and productivity, as reflected in NDW and TNW. The two intervention conditions resulted in limited and variable effects on MLU-M. CAI-PMI-ID facilitated the successful generalization of conversational skills to interact with different peers. Conclusions/implications These preliminary findings support the feasibility and added value of CAI-PMI-ID for enhancing core conversational behaviors and lexical productivity among children with ASD. Future research should integrate evidence-based syntactic supports to promote MLU-M, leverage multimodal and scenario-based AI in natural settings, strengthen AI-peer collaboration, and improve AI speech recognition to enhance intervention effects.</t>
        </is>
      </c>
      <c r="W299" s="43" t="inlineStr">
        <is>
          <t>title_abstract_plus_targeted_primary_source_verification</t>
        </is>
      </c>
      <c r="X299" s="43" t="inlineStr">
        <is>
          <t>doi:10.1016/j.ridd.2026.105249</t>
        </is>
      </c>
      <c r="Y299" s="43">
        <f>COUNTIF($A$2:$A$431,A299)</f>
        <v/>
      </c>
      <c r="Z299" s="41">
        <f>IF(D299="Provisional include",IFERROR(IF(INDEX('Texto_completo_192'!$K$2:$K$193,MATCH(A299,'Texto_completo_192'!$A$2:$A$193,0))=0,"",INDEX('Texto_completo_192'!$K$2:$K$193,MATCH(A299,'Texto_completo_192'!$A$2:$A$193,0))),""),IF(D299="Excluded",J299,""))</f>
        <v/>
      </c>
      <c r="AA299" s="43">
        <f>IF(D299="Provisional include",IFERROR(IF(INDEX('Texto_completo_192'!$L$2:$L$193,MATCH(A299,'Texto_completo_192'!$A$2:$A$193,0))=0,"",INDEX('Texto_completo_192'!$L$2:$L$193,MATCH(A299,'Texto_completo_192'!$A$2:$A$193,0))),""),"")</f>
        <v/>
      </c>
      <c r="AB299" s="99">
        <f>IF(D299="Provisional include",IFERROR(IF(INDEX('Texto_completo_192'!$M$2:$M$193,MATCH(A299,'Texto_completo_192'!$A$2:$A$193,0))=0,"",INDEX('Texto_completo_192'!$M$2:$M$193,MATCH(A299,'Texto_completo_192'!$A$2:$A$193,0))),""),"")</f>
        <v/>
      </c>
    </row>
    <row r="300" ht="34" customHeight="1">
      <c r="A300" s="98" t="n">
        <v>299</v>
      </c>
      <c r="B300" s="43" t="inlineStr">
        <is>
          <t>include_after_title_abstract_screen</t>
        </is>
      </c>
      <c r="C300" s="41" t="inlineStr">
        <is>
          <t>Incluir provisionalmente</t>
        </is>
      </c>
      <c r="D300" s="43" t="inlineStr">
        <is>
          <t>Provisional include</t>
        </is>
      </c>
      <c r="E300" s="43" t="inlineStr">
        <is>
          <t>Sí</t>
        </is>
      </c>
      <c r="F300" s="43" t="inlineStr">
        <is>
          <t>Title/abstract screening</t>
        </is>
      </c>
      <c r="G300" s="41">
        <f>IF(D300="Provisional include",IFERROR(INDEX('Texto_completo_192'!$H$2:$H$193,MATCH(A300,'Texto_completo_192'!$A$2:$A$193,0)),"Not recorded"),IF(D300="Report not retrieved","Not retrieved","Not applicable"))</f>
        <v/>
      </c>
      <c r="H300" s="41">
        <f>IF(D300="Provisional include",IFERROR(INDEX('Texto_completo_192'!$J$2:$J$193,MATCH(A300,'Texto_completo_192'!$A$2:$A$193,0)),"Pending adjudication"),IF(D300="Report not retrieved","Report not retrieved","Not applicable"))</f>
        <v/>
      </c>
      <c r="I300" s="41" t="str"/>
      <c r="J300" s="41" t="inlineStr">
        <is>
          <t>Estudio primario o implementación/evaluación empírica de IA, aprendizaje automático o modelado computacional aplicado a ASD, riesgo, caracterización, apoyo o intervención.</t>
        </is>
      </c>
      <c r="K300" s="43" t="n"/>
      <c r="L300" s="43" t="n"/>
      <c r="M300" s="98" t="n">
        <v>2026</v>
      </c>
      <c r="N300" s="41" t="inlineStr">
        <is>
          <t>Decoding the Neural Basis of Sensory Phenotypes in Autism</t>
        </is>
      </c>
      <c r="O300" s="43" t="inlineStr">
        <is>
          <t>Matthew Kolisnyk and Kathleen Lyons and Eun Jung Choi and Marlee M Vandewouw and Bobby Stojanoski and Evdokia Anagnostou and Azadeh Kushki and Rob Nicolson and Elizabeth Kelley and Stelios Georgiades and Jason Lerch and Jennifer Crosbie and Russell Schachar and Muhammad Ayub and Jessica Jones and Paul Arnold and Xudong Liu and Ryan Stevenson</t>
        </is>
      </c>
      <c r="P300" s="43" t="inlineStr">
        <is>
          <t>10.1016/j.bpsc.2025.12.013</t>
        </is>
      </c>
      <c r="Q300" s="41" t="inlineStr">
        <is>
          <t>Biological Psychiatry: Cognitive Neuroscience and Neuroimaging</t>
        </is>
      </c>
      <c r="R300" s="43" t="inlineStr">
        <is>
          <t>article</t>
        </is>
      </c>
      <c r="S300" s="43" t="inlineStr">
        <is>
          <t>Elsevier Inc.</t>
        </is>
      </c>
      <c r="T300" s="43" t="inlineStr">
        <is>
          <t>https://www.sciencedirect.com/science/article/pii/S2451902226000029</t>
        </is>
      </c>
      <c r="U300" s="41" t="str"/>
      <c r="V300" s="43" t="inlineStr">
        <is>
          <t>Background: Differences in sensory processing are a defining characteristic of autism, affecting up to 87% of autistic individuals. These differences cause widespread perceptual changes that can negatively impact cognition, development, and daily functioning. Our research identified 5 sensory processing phenotypes with varied behavioral presentations; however, their neural basis remains unclear. In this study, we aim to ground these sensory phenotypes in unique patterns of functional connectivity. Methods: We analyzed data from 146 autistic participants from the POND Network (Province of Ontario Neurodevelopmental Disorders Network). We classified participants into 5 sensory phenotypes using k-means clustering of scores from the Short Sensory Profile. We computed functional connectivity matrices from functional magnetic resonance imaging data across 200 cortical and 32 subcortical regions and calculated graph-theoretical measures (betweenness centrality, strength, local efficiency, and clustering coefficient) to assess information exchange between these regions. We then trained machine learning models to use these measures to classify between all pairs of sensory phenotypes. Results: Our sample was clustered into 5 sensory phenotypes. The machine learning models distinguished 7 of the 10 total pairs of sensory phenotypes using graph-theoretical measures (p &lt; .005). Information exchange within and between the somatomotor network, orbitofrontal cortex, posterior parietal cortex, prefrontal cortex, and subcortical areas was predictive of sensory phenotype. Conclusions: Sensory phenotypes in autism correspond to differences in functional connectivity across cortical, subcortical, and network levels. These findings support the view that variability in sensory processing is reflected in measurable neural patterns and motivate continued work to refine models of sensory processing, with the goal of better understanding and capturing the heterogeneity implicit in autism.</t>
        </is>
      </c>
      <c r="W300" s="43" t="inlineStr">
        <is>
          <t>title_abstract_plus_targeted_primary_source_verification</t>
        </is>
      </c>
      <c r="X300" s="43" t="inlineStr">
        <is>
          <t>doi:10.1016/j.bpsc.2025.12.013</t>
        </is>
      </c>
      <c r="Y300" s="43">
        <f>COUNTIF($A$2:$A$431,A300)</f>
        <v/>
      </c>
      <c r="Z300" s="41">
        <f>IF(D300="Provisional include",IFERROR(IF(INDEX('Texto_completo_192'!$K$2:$K$193,MATCH(A300,'Texto_completo_192'!$A$2:$A$193,0))=0,"",INDEX('Texto_completo_192'!$K$2:$K$193,MATCH(A300,'Texto_completo_192'!$A$2:$A$193,0))),""),IF(D300="Excluded",J300,""))</f>
        <v/>
      </c>
      <c r="AA300" s="43">
        <f>IF(D300="Provisional include",IFERROR(IF(INDEX('Texto_completo_192'!$L$2:$L$193,MATCH(A300,'Texto_completo_192'!$A$2:$A$193,0))=0,"",INDEX('Texto_completo_192'!$L$2:$L$193,MATCH(A300,'Texto_completo_192'!$A$2:$A$193,0))),""),"")</f>
        <v/>
      </c>
      <c r="AB300" s="99">
        <f>IF(D300="Provisional include",IFERROR(IF(INDEX('Texto_completo_192'!$M$2:$M$193,MATCH(A300,'Texto_completo_192'!$A$2:$A$193,0))=0,"",INDEX('Texto_completo_192'!$M$2:$M$193,MATCH(A300,'Texto_completo_192'!$A$2:$A$193,0))),""),"")</f>
        <v/>
      </c>
    </row>
    <row r="301" ht="34" customHeight="1">
      <c r="A301" s="98" t="n">
        <v>300</v>
      </c>
      <c r="B301" s="43" t="inlineStr">
        <is>
          <t>duplicate_within_export</t>
        </is>
      </c>
      <c r="C301" s="41" t="inlineStr">
        <is>
          <t>No agregar: duplicado interno</t>
        </is>
      </c>
      <c r="D301" s="43" t="inlineStr">
        <is>
          <t>Duplicate within update</t>
        </is>
      </c>
      <c r="E301" s="43" t="inlineStr">
        <is>
          <t>No</t>
        </is>
      </c>
      <c r="F301" s="43" t="inlineStr">
        <is>
          <t>Deduplication</t>
        </is>
      </c>
      <c r="G301" s="41">
        <f>IF(D301="Provisional include",IFERROR(INDEX('Texto_completo_192'!$H$2:$H$193,MATCH(A301,'Texto_completo_192'!$A$2:$A$193,0)),"Not recorded"),IF(D301="Report not retrieved","Not retrieved","Not applicable"))</f>
        <v/>
      </c>
      <c r="H301" s="41">
        <f>IF(D301="Provisional include",IFERROR(INDEX('Texto_completo_192'!$J$2:$J$193,MATCH(A301,'Texto_completo_192'!$A$2:$A$193,0)),"Pending adjudication"),IF(D301="Report not retrieved","Report not retrieved","Not applicable"))</f>
        <v/>
      </c>
      <c r="I301" s="41" t="str"/>
      <c r="J301" s="41" t="inlineStr">
        <is>
          <t>Mismo DOI o título que otro registro anterior de esta exportación.</t>
        </is>
      </c>
      <c r="K301" s="43" t="n">
        <v>12</v>
      </c>
      <c r="L301" s="43" t="n"/>
      <c r="M301" s="98" t="n">
        <v>2025</v>
      </c>
      <c r="N301" s="41" t="inlineStr">
        <is>
          <t>Integration of an Artificial Intelligence-Based Autism Diagnostic Device into the ECHO Autism Primary Care Workflow: Prospective Observational Study.</t>
        </is>
      </c>
      <c r="O301" s="43" t="inlineStr">
        <is>
          <t>Kristin Sohl and Erik Linstead and Kelianne Heinz and Elia Eiroa Lledo and Alicia Brewer Curran and Melissa Mahurin and Valeria Nanclares-Nogués and Carmela Salomon and Minda Seal and Sharief Taraman</t>
        </is>
      </c>
      <c r="P301" s="43" t="inlineStr">
        <is>
          <t>10.2196/80733</t>
        </is>
      </c>
      <c r="Q301" s="41" t="inlineStr">
        <is>
          <t>JMIR formative research</t>
        </is>
      </c>
      <c r="R301" s="43" t="inlineStr">
        <is>
          <t>article</t>
        </is>
      </c>
      <c r="S301" s="43" t="inlineStr">
        <is>
          <t>JMIR Publications Inc.</t>
        </is>
      </c>
      <c r="T301" s="43" t="inlineStr">
        <is>
          <t>http://www.ncbi.nlm.nih.gov/pubmed/41124399 http://www.pubmedcentral.nih.gov/articlerender.fcgi?artid=PMC12543035</t>
        </is>
      </c>
      <c r="U301" s="41" t="str"/>
      <c r="V301" s="43" t="inlineStr">
        <is>
          <t>BACKGROUND Pediatric specialist shortages and rapidly rising autism prevalence rates have compelled primary care clinicians to consider playing a greater role in the autism diagnostic process. The ECHO Autism: Early Diagnosis Program (EDx) prepares clinicians to screen, evaluate, differentiate, diagnose, and provide longitudinal care for children with autism in primary care settings. Canvas Dx is a prescription-only Software as a Medical Device designed to support clinical diagnosis or rule out of autism, including in primary care settings. It is authorized by the Food and Drug Administration for use, in conjunction with clinical judgment, in 18- to 72-month-olds with indicators of developmental delay. OBJECTIVE This study aims to assess the feasibility and impact of integrating the device into the ECHO Autism: EDx workflow. Time from the first clinical question of developmental delay to autism diagnosis is the primary endpoint. Secondary endpoints explore clinician and caregiver experience of device use. METHODS Children aged 18 to 72 months with concern for developmental delay indicated by either a caregiver or health professionals were eligible to participate in this prospective observational study. Experienced ECHO Autism: EDx clinicians were recruited to evaluate the inclusion of the device as part of their diagnostic evaluations. Outcome data were collected via a combination of electronic questionnaires, standard clinical care record reviews, and analysis of device outputs. Institutional review board approval was provided by the University of Missouri-Columbia (project number 2075722). RESULTS Eighty children and 7 clinicians completed the study. On average, time from clinical concern at study enrollment to final autism diagnosis was 39.22 days, compared to 180- to 264-day waits at adjacent specialist referral centers. The vast majority (93%, 50/54) of caregivers reported being satisfied with the ECHO Autism: EDx plus device evaluation their child received and endorsed that they would recommend it to others and that they felt comfortable using the device. The device produced determinate autism predictions or rule-outs for 52.5% of participants, and in all cases, these were consistent with the final clinical determination. Participating clinicians reported that device use was feasible and reduced several challenges associated with their previous diagnostic process; however, they noted it did not obviate the need for additional structured observation in every case. CONCLUSIONS The ECHO Autism: EDx plus device workflow offers considerable time savings compared to specialty center referral and was strongly endorsed by caregiver participants. Embedding the device into the ECHO Autism: EDx workflow was feasible and helped streamline several workflow efficiencies. Clinicians still utilized their training and application and interpretation of Diagnostic and Statistical Manual of Mental Disorders, Fifth Edition, criteria when formulating the diagnosis for indeterminate cases.</t>
        </is>
      </c>
      <c r="W301" s="43" t="inlineStr">
        <is>
          <t>title_abstract_plus_targeted_primary_source_verification</t>
        </is>
      </c>
      <c r="X301" s="43" t="inlineStr">
        <is>
          <t>doi:10.2196/80733</t>
        </is>
      </c>
      <c r="Y301" s="43">
        <f>COUNTIF($A$2:$A$431,A301)</f>
        <v/>
      </c>
      <c r="Z301" s="41">
        <f>IF(D301="Provisional include",IFERROR(IF(INDEX('Texto_completo_192'!$K$2:$K$193,MATCH(A301,'Texto_completo_192'!$A$2:$A$193,0))=0,"",INDEX('Texto_completo_192'!$K$2:$K$193,MATCH(A301,'Texto_completo_192'!$A$2:$A$193,0))),""),IF(D301="Excluded",J301,""))</f>
        <v/>
      </c>
      <c r="AA301" s="43">
        <f>IF(D301="Provisional include",IFERROR(IF(INDEX('Texto_completo_192'!$L$2:$L$193,MATCH(A301,'Texto_completo_192'!$A$2:$A$193,0))=0,"",INDEX('Texto_completo_192'!$L$2:$L$193,MATCH(A301,'Texto_completo_192'!$A$2:$A$193,0))),""),"")</f>
        <v/>
      </c>
      <c r="AB301" s="99">
        <f>IF(D301="Provisional include",IFERROR(IF(INDEX('Texto_completo_192'!$M$2:$M$193,MATCH(A301,'Texto_completo_192'!$A$2:$A$193,0))=0,"",INDEX('Texto_completo_192'!$M$2:$M$193,MATCH(A301,'Texto_completo_192'!$A$2:$A$193,0))),""),"")</f>
        <v/>
      </c>
    </row>
    <row r="302" ht="34" customHeight="1">
      <c r="A302" s="98" t="n">
        <v>301</v>
      </c>
      <c r="B302" s="43" t="inlineStr">
        <is>
          <t>exclude_no_qualifying_ai_application</t>
        </is>
      </c>
      <c r="C302" s="41" t="inlineStr">
        <is>
          <t>Excluir: sin aplicación de IA elegible</t>
        </is>
      </c>
      <c r="D302" s="43" t="inlineStr">
        <is>
          <t>Excluded</t>
        </is>
      </c>
      <c r="E302" s="43" t="inlineStr">
        <is>
          <t>No</t>
        </is>
      </c>
      <c r="F302" s="43" t="inlineStr">
        <is>
          <t>Title/abstract screening</t>
        </is>
      </c>
      <c r="G302" s="41">
        <f>IF(D302="Provisional include",IFERROR(INDEX('Texto_completo_192'!$H$2:$H$193,MATCH(A302,'Texto_completo_192'!$A$2:$A$193,0)),"Not recorded"),IF(D302="Report not retrieved","Not retrieved","Not applicable"))</f>
        <v/>
      </c>
      <c r="H302" s="41">
        <f>IF(D302="Provisional include",IFERROR(INDEX('Texto_completo_192'!$J$2:$J$193,MATCH(A302,'Texto_completo_192'!$A$2:$A$193,0)),"Pending adjudication"),IF(D302="Report not retrieved","Report not retrieved","Not applicable"))</f>
        <v/>
      </c>
      <c r="I302" s="41" t="str"/>
      <c r="J302" s="41" t="inlineStr">
        <is>
          <t>El trabajo no implementa ni evalúa una técnica de IA/ML como componente sustantivo del estudio de ASD.</t>
        </is>
      </c>
      <c r="K302" s="43" t="n"/>
      <c r="L302" s="43" t="n"/>
      <c r="M302" s="98" t="n">
        <v>2026</v>
      </c>
      <c r="N302" s="41" t="inlineStr">
        <is>
          <t>Pediatric scurvy in a nonverbal child with autism spectrum disorder: a case report</t>
        </is>
      </c>
      <c r="O302" s="43" t="inlineStr">
        <is>
          <t>R McCall and A R Kennedy and N Missel and N Chandler and E Blair and E Chen and K Paduda</t>
        </is>
      </c>
      <c r="P302" s="43" t="inlineStr">
        <is>
          <t>10.1016/j.amjms.2025.12.451</t>
        </is>
      </c>
      <c r="Q302" s="41" t="inlineStr">
        <is>
          <t>The American Journal of the Medical Sciences</t>
        </is>
      </c>
      <c r="R302" s="43" t="inlineStr">
        <is>
          <t>article</t>
        </is>
      </c>
      <c r="S302" s="43" t="inlineStr">
        <is>
          <t>Elsevier BV</t>
        </is>
      </c>
      <c r="T302" s="43" t="inlineStr">
        <is>
          <t>https://www.sciencedirect.com/science/article/pii/S0002962925017306</t>
        </is>
      </c>
      <c r="U302" s="41" t="str"/>
      <c r="V302" s="43" t="inlineStr">
        <is>
          <t>Case Report Introduction: Scurvy, a historical disease of vitamin C deficiency, has become rare in the developed world. Because of its rarity, it is often overlooked on the differential, leading to delayed diagnosis and unnecessary testing. Modern cases are linked to severe dietary restriction, psychiatric illness, or malabsorption. In pediatrics, scurvy is most frequently reported in children with autism spectrum disorder (ASD), where restrictive eating habits limit vitamin C intake. Symptom severity in ASD, particularly in nonverbal patients, may further obscure diagnosis. We present a 9-year-old boy with ASD to highlight the relevance of this rare disease and the unique diagnostic challenges in children unable to verbalize symptoms. Case A previously healthy 9-year-old male with ASD, disruptive mood dysregulation disorder, and limited verbal capacity was transferred from an outside hospital (OSH) with progressive lower extremity weakness. His mother reported declining health over several weeks, beginning with a limp unrelieved by rest, progressing to crawling, rash, fevers, sore bleeding gums, palpable purpura, ataxia, and gingival edema. Over the next month, he was repeatedly evaluated at OSHs, by his pediatrician, and by his dentist, with unrevealing workups. He received IV fluids, steroids, and penicillin but remained weak and lethargic. Labs showed elevated inflammatory markers; vitamin levels were pending at transfer. On admission to our hospital, he was irritable and minimally communicative, which complicated initial assessment of symptom severity. Physical exam was notable for gingival hypertrophy with bleeding, perifollicular hemorrhages, palpable purpura, and gait disturbance. MRI of the bilateral lower extremities demonstrated symmetric marrow signal abnormalities involving the pelvis, femurs, and tibia/fibula with surrounding soft tissue inflammation. The differential diagnosis included scurvy, leukemia, and chronic recurrent multifocal osteomyelitis. Hematology/oncology and rheumatology evaluations were unrevealing. Given his restricted diet and imaging findings, vitamin C deficiency was strongly suspected. He was started on high-dose intravenous vitamin C, increased from once to three times daily, with rapid improvement in pain, bruising, and gingival bleeding. A vitamin C level from the OSH later returned &lt;0.1 mg/dL, confirming scurvy. Conclusion In high-risk populations such as children with ASD and restrictive eating behaviors, clinicians must maintain suspicion for scurvy even in developed countries. Although its presentation may mimic marrow infiltrative disease, the constellation of symptoms should prompt nutritional testing. Early recognition is especially critical in nonverbal patients, as it prevents unnecessary invasive workups, reduces healthcare costs, and leads to rapid recovery with supplementation.</t>
        </is>
      </c>
      <c r="W302" s="43" t="inlineStr">
        <is>
          <t>title_abstract_plus_targeted_primary_source_verification</t>
        </is>
      </c>
      <c r="X302" s="43" t="inlineStr">
        <is>
          <t>doi:10.1016/j.amjms.2025.12.451</t>
        </is>
      </c>
      <c r="Y302" s="43">
        <f>COUNTIF($A$2:$A$431,A302)</f>
        <v/>
      </c>
      <c r="Z302" s="41">
        <f>IF(D302="Provisional include",IFERROR(IF(INDEX('Texto_completo_192'!$K$2:$K$193,MATCH(A302,'Texto_completo_192'!$A$2:$A$193,0))=0,"",INDEX('Texto_completo_192'!$K$2:$K$193,MATCH(A302,'Texto_completo_192'!$A$2:$A$193,0))),""),IF(D302="Excluded",J302,""))</f>
        <v/>
      </c>
      <c r="AA302" s="43">
        <f>IF(D302="Provisional include",IFERROR(IF(INDEX('Texto_completo_192'!$L$2:$L$193,MATCH(A302,'Texto_completo_192'!$A$2:$A$193,0))=0,"",INDEX('Texto_completo_192'!$L$2:$L$193,MATCH(A302,'Texto_completo_192'!$A$2:$A$193,0))),""),"")</f>
        <v/>
      </c>
      <c r="AB302" s="99">
        <f>IF(D302="Provisional include",IFERROR(IF(INDEX('Texto_completo_192'!$M$2:$M$193,MATCH(A302,'Texto_completo_192'!$A$2:$A$193,0))=0,"",INDEX('Texto_completo_192'!$M$2:$M$193,MATCH(A302,'Texto_completo_192'!$A$2:$A$193,0))),""),"")</f>
        <v/>
      </c>
    </row>
    <row r="303" ht="34" customHeight="1">
      <c r="A303" s="98" t="n">
        <v>302</v>
      </c>
      <c r="B303" s="43" t="inlineStr">
        <is>
          <t>duplicate_within_export</t>
        </is>
      </c>
      <c r="C303" s="41" t="inlineStr">
        <is>
          <t>No agregar: duplicado interno</t>
        </is>
      </c>
      <c r="D303" s="43" t="inlineStr">
        <is>
          <t>Duplicate within update</t>
        </is>
      </c>
      <c r="E303" s="43" t="inlineStr">
        <is>
          <t>No</t>
        </is>
      </c>
      <c r="F303" s="43" t="inlineStr">
        <is>
          <t>Deduplication</t>
        </is>
      </c>
      <c r="G303" s="41">
        <f>IF(D303="Provisional include",IFERROR(INDEX('Texto_completo_192'!$H$2:$H$193,MATCH(A303,'Texto_completo_192'!$A$2:$A$193,0)),"Not recorded"),IF(D303="Report not retrieved","Not retrieved","Not applicable"))</f>
        <v/>
      </c>
      <c r="H303" s="41">
        <f>IF(D303="Provisional include",IFERROR(INDEX('Texto_completo_192'!$J$2:$J$193,MATCH(A303,'Texto_completo_192'!$A$2:$A$193,0)),"Pending adjudication"),IF(D303="Report not retrieved","Report not retrieved","Not applicable"))</f>
        <v/>
      </c>
      <c r="I303" s="41" t="str"/>
      <c r="J303" s="41" t="inlineStr">
        <is>
          <t>Mismo DOI o título que otro registro anterior de esta exportación.</t>
        </is>
      </c>
      <c r="K303" s="43" t="n">
        <v>180</v>
      </c>
      <c r="L303" s="43" t="n"/>
      <c r="M303" s="98" t="n">
        <v>2026</v>
      </c>
      <c r="N303" s="41" t="inlineStr">
        <is>
          <t>The effect of spatial and intensity level augmentation of structural magnetic resonance images on autism diagnosis model</t>
        </is>
      </c>
      <c r="O303" s="43" t="inlineStr">
        <is>
          <t>D Swainson Sujana and Peter Augustin D</t>
        </is>
      </c>
      <c r="P303" s="43" t="inlineStr">
        <is>
          <t>10.1016/j.ajp.2026.104830</t>
        </is>
      </c>
      <c r="Q303" s="41" t="inlineStr">
        <is>
          <t>Asian Journal of Psychiatry</t>
        </is>
      </c>
      <c r="R303" s="43" t="inlineStr">
        <is>
          <t>article</t>
        </is>
      </c>
      <c r="S303" s="43" t="inlineStr">
        <is>
          <t>Elsevier B.V.</t>
        </is>
      </c>
      <c r="T303" s="43" t="inlineStr">
        <is>
          <t>https://www.sciencedirect.com/science/article/pii/S1876201826000031</t>
        </is>
      </c>
      <c r="U303" s="41" t="str"/>
      <c r="V303" s="43" t="inlineStr">
        <is>
          <t>In deep learning, the robustness and generalizability of models significantly depend on diverse and heterogeneous training data. Acquiring such an extensive dataset is challenging in fields like disorder prediction due to data scarcity, which can be attributed to factors such as privacy concerns, limited patient population, or inadequate facilities. Data augmentation can be an ideal solution to this problem, particularly in the field of disorder prediction, like autism, using medical imaging. Data augmentation can expand and balance datasets by generating high-quality and varied data, thereby improving the generalizability of deep learning models. This study proposed two types of augmentation methods: 1. Spatial level 2. Intensity level augmentation techniques. Eight different levels of augmentations were experimented with across these categories. This study found that the combination of spatial and intensity level augmentations enhanced the model's generalizability and robustness, achieving an AUC value of 0.7433. Additionally, it was observed that the Left to Right flip method, under spatial augmentation, diminished the model's performance, whereas random noise injection, under intensity level augmentation, improved prediction accuracy.</t>
        </is>
      </c>
      <c r="W303" s="43" t="inlineStr">
        <is>
          <t>title_abstract_plus_targeted_primary_source_verification</t>
        </is>
      </c>
      <c r="X303" s="43" t="inlineStr">
        <is>
          <t>doi:10.1016/j.ajp.2026.104830</t>
        </is>
      </c>
      <c r="Y303" s="43">
        <f>COUNTIF($A$2:$A$431,A303)</f>
        <v/>
      </c>
      <c r="Z303" s="41">
        <f>IF(D303="Provisional include",IFERROR(IF(INDEX('Texto_completo_192'!$K$2:$K$193,MATCH(A303,'Texto_completo_192'!$A$2:$A$193,0))=0,"",INDEX('Texto_completo_192'!$K$2:$K$193,MATCH(A303,'Texto_completo_192'!$A$2:$A$193,0))),""),IF(D303="Excluded",J303,""))</f>
        <v/>
      </c>
      <c r="AA303" s="43">
        <f>IF(D303="Provisional include",IFERROR(IF(INDEX('Texto_completo_192'!$L$2:$L$193,MATCH(A303,'Texto_completo_192'!$A$2:$A$193,0))=0,"",INDEX('Texto_completo_192'!$L$2:$L$193,MATCH(A303,'Texto_completo_192'!$A$2:$A$193,0))),""),"")</f>
        <v/>
      </c>
      <c r="AB303" s="99">
        <f>IF(D303="Provisional include",IFERROR(IF(INDEX('Texto_completo_192'!$M$2:$M$193,MATCH(A303,'Texto_completo_192'!$A$2:$A$193,0))=0,"",INDEX('Texto_completo_192'!$M$2:$M$193,MATCH(A303,'Texto_completo_192'!$A$2:$A$193,0))),""),"")</f>
        <v/>
      </c>
    </row>
    <row r="304" ht="34" customHeight="1">
      <c r="A304" s="98" t="n">
        <v>303</v>
      </c>
      <c r="B304" s="43" t="inlineStr">
        <is>
          <t>exclude_secondary_or_nonempirical_publication</t>
        </is>
      </c>
      <c r="C304" s="41" t="inlineStr">
        <is>
          <t>Excluir: publicación secundaria/no empírica</t>
        </is>
      </c>
      <c r="D304" s="43" t="inlineStr">
        <is>
          <t>Excluded</t>
        </is>
      </c>
      <c r="E304" s="43" t="inlineStr">
        <is>
          <t>No</t>
        </is>
      </c>
      <c r="F304" s="43" t="inlineStr">
        <is>
          <t>Title/abstract screening</t>
        </is>
      </c>
      <c r="G304" s="41">
        <f>IF(D304="Provisional include",IFERROR(INDEX('Texto_completo_192'!$H$2:$H$193,MATCH(A304,'Texto_completo_192'!$A$2:$A$193,0)),"Not recorded"),IF(D304="Report not retrieved","Not retrieved","Not applicable"))</f>
        <v/>
      </c>
      <c r="H304" s="41">
        <f>IF(D304="Provisional include",IFERROR(INDEX('Texto_completo_192'!$J$2:$J$193,MATCH(A304,'Texto_completo_192'!$A$2:$A$193,0)),"Pending adjudication"),IF(D304="Report not retrieved","Report not retrieved","Not applicable"))</f>
        <v/>
      </c>
      <c r="I304" s="41" t="str"/>
      <c r="J304" s="41" t="inlineStr">
        <is>
          <t>Revisión, metaanálisis, encuesta de literatura, protocolo, perspectiva, carta, editorial o capítulo de síntesis sin estudio primario elegible.</t>
        </is>
      </c>
      <c r="K304" s="43" t="n"/>
      <c r="L304" s="43" t="n"/>
      <c r="M304" s="98" t="n">
        <v>2026</v>
      </c>
      <c r="N304" s="41" t="inlineStr">
        <is>
          <t>Recent advances in the neurogenomics of autism spectrum disorder</t>
        </is>
      </c>
      <c r="O304" s="43" t="inlineStr">
        <is>
          <t>Ashlesha Gogate and Maria H Chahrour</t>
        </is>
      </c>
      <c r="P304" s="43" t="inlineStr">
        <is>
          <t>10.1016/j.gde.2025.102431</t>
        </is>
      </c>
      <c r="Q304" s="41" t="inlineStr">
        <is>
          <t>Current Opinion in Genetics and Development</t>
        </is>
      </c>
      <c r="R304" s="43" t="inlineStr">
        <is>
          <t>article</t>
        </is>
      </c>
      <c r="S304" s="43" t="inlineStr">
        <is>
          <t>Elsevier Ltd</t>
        </is>
      </c>
      <c r="T304" s="43" t="inlineStr">
        <is>
          <t>https://www.sciencedirect.com/science/article/pii/S0959437X25001236</t>
        </is>
      </c>
      <c r="U304" s="41" t="str"/>
      <c r="V304" s="43" t="inlineStr">
        <is>
          <t>Neurogenomics has provided exceptional insights into the genetic architecture underlying autism spectrum disorder (ASD), which is increasingly understood as a collection of individually rare disorders. This review synthesizes current advancements in the field, examining how both rare and common genetic variants contribute to ASD etiology. To functionally interpret the convergence on biological pathways that has emerged despite this genetic heterogeneity, multiomic approaches have been applied to identify gene regulatory networks disrupted in ASD. High-throughput technologies, such as clustered regularly interspaced short palindromic repeats (CRISPR) editing and massively parallel reporter assays, have been employed in human induced pluripotent stem cells and organoids to bridge the gap between genetic association and biological function. Finally, machine learning methods play a pivotal role in integrating and leveraging these complex datasets to inform personalized interventions.</t>
        </is>
      </c>
      <c r="W304" s="43" t="inlineStr">
        <is>
          <t>title_abstract_plus_targeted_primary_source_verification</t>
        </is>
      </c>
      <c r="X304" s="43" t="inlineStr">
        <is>
          <t>doi:10.1016/j.gde.2025.102431</t>
        </is>
      </c>
      <c r="Y304" s="43">
        <f>COUNTIF($A$2:$A$431,A304)</f>
        <v/>
      </c>
      <c r="Z304" s="41">
        <f>IF(D304="Provisional include",IFERROR(IF(INDEX('Texto_completo_192'!$K$2:$K$193,MATCH(A304,'Texto_completo_192'!$A$2:$A$193,0))=0,"",INDEX('Texto_completo_192'!$K$2:$K$193,MATCH(A304,'Texto_completo_192'!$A$2:$A$193,0))),""),IF(D304="Excluded",J304,""))</f>
        <v/>
      </c>
      <c r="AA304" s="43">
        <f>IF(D304="Provisional include",IFERROR(IF(INDEX('Texto_completo_192'!$L$2:$L$193,MATCH(A304,'Texto_completo_192'!$A$2:$A$193,0))=0,"",INDEX('Texto_completo_192'!$L$2:$L$193,MATCH(A304,'Texto_completo_192'!$A$2:$A$193,0))),""),"")</f>
        <v/>
      </c>
      <c r="AB304" s="99">
        <f>IF(D304="Provisional include",IFERROR(IF(INDEX('Texto_completo_192'!$M$2:$M$193,MATCH(A304,'Texto_completo_192'!$A$2:$A$193,0))=0,"",INDEX('Texto_completo_192'!$M$2:$M$193,MATCH(A304,'Texto_completo_192'!$A$2:$A$193,0))),""),"")</f>
        <v/>
      </c>
    </row>
    <row r="305" ht="34" customHeight="1">
      <c r="A305" s="98" t="n">
        <v>304</v>
      </c>
      <c r="B305" s="43" t="inlineStr">
        <is>
          <t>exclude_no_qualifying_ai_application</t>
        </is>
      </c>
      <c r="C305" s="41" t="inlineStr">
        <is>
          <t>Excluir: sin aplicación de IA elegible</t>
        </is>
      </c>
      <c r="D305" s="43" t="inlineStr">
        <is>
          <t>Excluded</t>
        </is>
      </c>
      <c r="E305" s="43" t="inlineStr">
        <is>
          <t>No</t>
        </is>
      </c>
      <c r="F305" s="43" t="inlineStr">
        <is>
          <t>Title/abstract screening</t>
        </is>
      </c>
      <c r="G305" s="41">
        <f>IF(D305="Provisional include",IFERROR(INDEX('Texto_completo_192'!$H$2:$H$193,MATCH(A305,'Texto_completo_192'!$A$2:$A$193,0)),"Not recorded"),IF(D305="Report not retrieved","Not retrieved","Not applicable"))</f>
        <v/>
      </c>
      <c r="H305" s="41">
        <f>IF(D305="Provisional include",IFERROR(INDEX('Texto_completo_192'!$J$2:$J$193,MATCH(A305,'Texto_completo_192'!$A$2:$A$193,0)),"Pending adjudication"),IF(D305="Report not retrieved","Report not retrieved","Not applicable"))</f>
        <v/>
      </c>
      <c r="I305" s="41" t="str"/>
      <c r="J305" s="41" t="inlineStr">
        <is>
          <t>El trabajo no implementa ni evalúa una técnica de IA/ML como componente sustantivo del estudio de ASD.</t>
        </is>
      </c>
      <c r="K305" s="43" t="n"/>
      <c r="L305" s="43" t="n"/>
      <c r="M305" s="98" t="n">
        <v>2026</v>
      </c>
      <c r="N305" s="41" t="inlineStr">
        <is>
          <t>Metabolic and mitochondrial alterations in children with autism spectrum disorder: The role of FGF-21 and GDF-15</t>
        </is>
      </c>
      <c r="O305" s="43" t="inlineStr">
        <is>
          <t>Ayla Yildiz and Hanim Seyma Topuz and Hasan Onal</t>
        </is>
      </c>
      <c r="P305" s="43" t="inlineStr">
        <is>
          <t>10.1016/j.cca.2026.120979</t>
        </is>
      </c>
      <c r="Q305" s="41" t="inlineStr">
        <is>
          <t>Clinica Chimica Acta</t>
        </is>
      </c>
      <c r="R305" s="43" t="inlineStr">
        <is>
          <t>article</t>
        </is>
      </c>
      <c r="S305" s="43" t="inlineStr">
        <is>
          <t>Elsevier B.V.</t>
        </is>
      </c>
      <c r="T305" s="43" t="inlineStr">
        <is>
          <t>https://www.sciencedirect.com/science/article/pii/S0009898126001610</t>
        </is>
      </c>
      <c r="U305" s="41" t="str"/>
      <c r="V305" s="43" t="inlineStr">
        <is>
          <t>Introduction Autism Spectrum Disorder (ASD) is a neurodevelopmental condition marked by social communication deficits and repetitive behaviors. Evidence suggests that metabolic and mitochondrial stress contribute to ASD. Fibroblast growth factor 21 (FGF-21) and growth differentiation factor 15 (GDF-15) are circulating markers of mitochondrial dysfunction and cellular stress, but their role in pediatric ASD remains underexplored. Methods Case–control study involved 118 children: 88 with ASD (DSM-5 criteria) and 30 healthy controls matched by age and sex. ASD patients were divided by Autism Behavior Checklist (ABC) scores into Group I (ABC &gt;60, n = 48) and Group II (ABC ≤60, n = 40). FGF-21 and GDF-15 were measured by ELISA. Biochemical parameters, hemogram, plasma amino acids (LC-MS/MS), and urinary organic acids (GC–MS) were analyzed. Statistical analyses included Kruskal–Wallis, Spearman correlation and ROC. Results FGF-21 was significantly elevated in ASD compared to controls (p &lt; 0.0001), while GDF-15 showed no difference (p = 0.797). FGF-21 did not differ between Group I and Group II (p &gt; 0.05). ASD showed increased lactate, lactate/pyruvate ratio, urea, AST, LDH, LDL, lymphocyte and platelet counts, and decreased pyruvate, serum and urinary creatinine (p &lt; 0.05). Essential and branched-chain amino acids decreased, whereas glycine and histidine increased (p &lt; 0.05). FGF-21 correlated weakly but significantly with mitochondrial dysfunction and amino acid metabolism markers. ROC showed good diagnostic accuracy for FGF-21 in ASD (AUC = 0.817), with 98.9% sensitivity and 73.3% specificity at 27.9 pg/mL cut-off. Urinary organic acids, methylmalonic acid, tiglylglycine, and 2-ketoisocaproic acid, were significantly elevated (p &lt; 0.05). Conclusion Elevated serum FGF-21 in children with ASD is linked to metabolic alterations, whereas GDF-15 remains unchanged. These results suggest FGF-21's association with metabolic dysregulation in ASD.</t>
        </is>
      </c>
      <c r="W305" s="43" t="inlineStr">
        <is>
          <t>title_abstract_plus_targeted_primary_source_verification</t>
        </is>
      </c>
      <c r="X305" s="43" t="inlineStr">
        <is>
          <t>doi:10.1016/j.cca.2026.120979</t>
        </is>
      </c>
      <c r="Y305" s="43">
        <f>COUNTIF($A$2:$A$431,A305)</f>
        <v/>
      </c>
      <c r="Z305" s="41">
        <f>IF(D305="Provisional include",IFERROR(IF(INDEX('Texto_completo_192'!$K$2:$K$193,MATCH(A305,'Texto_completo_192'!$A$2:$A$193,0))=0,"",INDEX('Texto_completo_192'!$K$2:$K$193,MATCH(A305,'Texto_completo_192'!$A$2:$A$193,0))),""),IF(D305="Excluded",J305,""))</f>
        <v/>
      </c>
      <c r="AA305" s="43">
        <f>IF(D305="Provisional include",IFERROR(IF(INDEX('Texto_completo_192'!$L$2:$L$193,MATCH(A305,'Texto_completo_192'!$A$2:$A$193,0))=0,"",INDEX('Texto_completo_192'!$L$2:$L$193,MATCH(A305,'Texto_completo_192'!$A$2:$A$193,0))),""),"")</f>
        <v/>
      </c>
      <c r="AB305" s="99">
        <f>IF(D305="Provisional include",IFERROR(IF(INDEX('Texto_completo_192'!$M$2:$M$193,MATCH(A305,'Texto_completo_192'!$A$2:$A$193,0))=0,"",INDEX('Texto_completo_192'!$M$2:$M$193,MATCH(A305,'Texto_completo_192'!$A$2:$A$193,0))),""),"")</f>
        <v/>
      </c>
    </row>
    <row r="306" ht="34" customHeight="1">
      <c r="A306" s="98" t="n">
        <v>305</v>
      </c>
      <c r="B306" s="43" t="inlineStr">
        <is>
          <t>include_after_title_abstract_screen</t>
        </is>
      </c>
      <c r="C306" s="41" t="inlineStr">
        <is>
          <t>Incluir provisionalmente</t>
        </is>
      </c>
      <c r="D306" s="43" t="inlineStr">
        <is>
          <t>Provisional include</t>
        </is>
      </c>
      <c r="E306" s="43" t="inlineStr">
        <is>
          <t>Sí</t>
        </is>
      </c>
      <c r="F306" s="43" t="inlineStr">
        <is>
          <t>Title/abstract screening</t>
        </is>
      </c>
      <c r="G306" s="41">
        <f>IF(D306="Provisional include",IFERROR(INDEX('Texto_completo_192'!$H$2:$H$193,MATCH(A306,'Texto_completo_192'!$A$2:$A$193,0)),"Not recorded"),IF(D306="Report not retrieved","Not retrieved","Not applicable"))</f>
        <v/>
      </c>
      <c r="H306" s="41">
        <f>IF(D306="Provisional include",IFERROR(INDEX('Texto_completo_192'!$J$2:$J$193,MATCH(A306,'Texto_completo_192'!$A$2:$A$193,0)),"Pending adjudication"),IF(D306="Report not retrieved","Report not retrieved","Not applicable"))</f>
        <v/>
      </c>
      <c r="I306" s="41" t="str"/>
      <c r="J306" s="41" t="inlineStr">
        <is>
          <t>Estudio primario o implementación/evaluación empírica de IA, aprendizaje automático o modelado computacional aplicado a ASD, riesgo, caracterización, apoyo o intervención.</t>
        </is>
      </c>
      <c r="K306" s="43" t="n"/>
      <c r="L306" s="43" t="n"/>
      <c r="M306" s="98" t="n">
        <v>2026</v>
      </c>
      <c r="N306" s="41" t="inlineStr">
        <is>
          <t>Integrating Multimodal Neuroimaging and Physical-Health Markers for Autism Spectrum Disorder in the ABCD Study</t>
        </is>
      </c>
      <c r="O306" s="43" t="inlineStr">
        <is>
          <t>Dorin Zeevi and Hector Acosta-Rodriguez and Pratheek Bobba and Alicia Stephan and Huang Lin and Ajay Malhotra and Seyedmehdi Payabvash</t>
        </is>
      </c>
      <c r="P306" s="43" t="inlineStr">
        <is>
          <t>10.31083/JIN48212</t>
        </is>
      </c>
      <c r="Q306" s="41" t="inlineStr">
        <is>
          <t>Journal of Integrative Neuroscience</t>
        </is>
      </c>
      <c r="R306" s="43" t="inlineStr">
        <is>
          <t>article</t>
        </is>
      </c>
      <c r="S306" s="43" t="inlineStr">
        <is>
          <t>IMR Press Limited</t>
        </is>
      </c>
      <c r="T306" s="43" t="inlineStr">
        <is>
          <t>https://doi.org/10.31083/JIN48212</t>
        </is>
      </c>
      <c r="U306" s="41" t="str"/>
      <c r="V306" s="43" t="inlineStr">
        <is>
          <t>Background: Autism Spectrum Disorder (ASD) is a complex neurodevelopmental condition characterized by diverse presentations, which complicates the identification of consistent biological markers. This study examined whether integrating multimodal neuroimaging and physical-health measures from a population-based cohort can improve ASD classification and reveal interpretable markers that reflect both clinical and community variation. Methods: Data were drawn from the Adolescent Brain Cognitive Development (ABCD) Study, a large community-based cohort of adolescents recruited from the general population. Participants with and without ASD were selected from this cohort, allowing contrasts that reflect natural variability across individuals. Structural, diffusion, and resting-state functional magnetic resonance imaging (MRI) data were integrated with physical-health markers, including sleep, growth, and early development. Propensity-score matching created demographically balanced groups, and multimodal machine learning models were evaluated through stratified cross-validation. Results: The multimodal integration of brain and physical-health markers outperformed single-modality models (area under the receiver operating characteristic curve [AUC-ROC]=0.68, 95% confidence interval [CI]: 0.62– 0.73; area under the precision-recall curve [AUC-PR]=0.66, 95% CI: 0.60–0.73). Among physical-health markers, sleep function contributed most strongly to ASD classification, while neuroimaging predictors included cortical thickness in the right superior temporal gyrus and connectivity between the cingulo-opercular and default mode networks. These findings indicate that integrating modalities capturing both neural and physiological systems provides complementary information for identifying ASD-related differences within a population-based framework. Conclusions: This study provides a proof of concept that combining multimodal MRI and physical-health data within a large, demographically representative cohort can enhance ASD classification and yield biologically interpretable features. The population-based design situates these findings within a community context and offers a preliminary framework for integrating neural and physiological measures in future large-scale studies of neurodevelopmental diversity.</t>
        </is>
      </c>
      <c r="W306" s="43" t="inlineStr">
        <is>
          <t>title_abstract_plus_targeted_primary_source_verification</t>
        </is>
      </c>
      <c r="X306" s="43" t="inlineStr">
        <is>
          <t>doi:10.31083/jin48212</t>
        </is>
      </c>
      <c r="Y306" s="43">
        <f>COUNTIF($A$2:$A$431,A306)</f>
        <v/>
      </c>
      <c r="Z306" s="41">
        <f>IF(D306="Provisional include",IFERROR(IF(INDEX('Texto_completo_192'!$K$2:$K$193,MATCH(A306,'Texto_completo_192'!$A$2:$A$193,0))=0,"",INDEX('Texto_completo_192'!$K$2:$K$193,MATCH(A306,'Texto_completo_192'!$A$2:$A$193,0))),""),IF(D306="Excluded",J306,""))</f>
        <v/>
      </c>
      <c r="AA306" s="43">
        <f>IF(D306="Provisional include",IFERROR(IF(INDEX('Texto_completo_192'!$L$2:$L$193,MATCH(A306,'Texto_completo_192'!$A$2:$A$193,0))=0,"",INDEX('Texto_completo_192'!$L$2:$L$193,MATCH(A306,'Texto_completo_192'!$A$2:$A$193,0))),""),"")</f>
        <v/>
      </c>
      <c r="AB306" s="99">
        <f>IF(D306="Provisional include",IFERROR(IF(INDEX('Texto_completo_192'!$M$2:$M$193,MATCH(A306,'Texto_completo_192'!$A$2:$A$193,0))=0,"",INDEX('Texto_completo_192'!$M$2:$M$193,MATCH(A306,'Texto_completo_192'!$A$2:$A$193,0))),""),"")</f>
        <v/>
      </c>
    </row>
    <row r="307" ht="34" customHeight="1">
      <c r="A307" s="98" t="n">
        <v>306</v>
      </c>
      <c r="B307" s="43" t="inlineStr">
        <is>
          <t>include_after_title_abstract_screen</t>
        </is>
      </c>
      <c r="C307" s="41" t="inlineStr">
        <is>
          <t>Incluir provisionalmente</t>
        </is>
      </c>
      <c r="D307" s="43" t="inlineStr">
        <is>
          <t>Provisional include</t>
        </is>
      </c>
      <c r="E307" s="43" t="inlineStr">
        <is>
          <t>Sí</t>
        </is>
      </c>
      <c r="F307" s="43" t="inlineStr">
        <is>
          <t>Title/abstract screening</t>
        </is>
      </c>
      <c r="G307" s="41">
        <f>IF(D307="Provisional include",IFERROR(INDEX('Texto_completo_192'!$H$2:$H$193,MATCH(A307,'Texto_completo_192'!$A$2:$A$193,0)),"Not recorded"),IF(D307="Report not retrieved","Not retrieved","Not applicable"))</f>
        <v/>
      </c>
      <c r="H307" s="41">
        <f>IF(D307="Provisional include",IFERROR(INDEX('Texto_completo_192'!$J$2:$J$193,MATCH(A307,'Texto_completo_192'!$A$2:$A$193,0)),"Pending adjudication"),IF(D307="Report not retrieved","Report not retrieved","Not applicable"))</f>
        <v/>
      </c>
      <c r="I307" s="41" t="str"/>
      <c r="J307" s="41" t="inlineStr">
        <is>
          <t>Estudio primario o implementación/evaluación empírica de IA, aprendizaje automático o modelado computacional aplicado a ASD, riesgo, caracterización, apoyo o intervención.</t>
        </is>
      </c>
      <c r="K307" s="43" t="n"/>
      <c r="L307" s="43" t="n"/>
      <c r="M307" s="98" t="n">
        <v>2026</v>
      </c>
      <c r="N307" s="41" t="inlineStr">
        <is>
          <t>Hybrid ensemble learning for Autism Spectrum Disorder screening using eye-tracking scanpath</t>
        </is>
      </c>
      <c r="O307" s="43" t="inlineStr">
        <is>
          <t>Nejad Alagha and Aya A Elkhodiry and Abigail Copiaco and Yassine Himeur and Wathiq Mansoor and Christian Ritz and Valsamma Eapen and Ammar Albanna and Amin Beheshti</t>
        </is>
      </c>
      <c r="P307" s="43" t="inlineStr">
        <is>
          <t>10.1016/j.array.2026.100753</t>
        </is>
      </c>
      <c r="Q307" s="41" t="inlineStr">
        <is>
          <t>Array</t>
        </is>
      </c>
      <c r="R307" s="43" t="inlineStr">
        <is>
          <t>article</t>
        </is>
      </c>
      <c r="S307" s="43" t="inlineStr">
        <is>
          <t>Elsevier B.V.</t>
        </is>
      </c>
      <c r="T307" s="43" t="inlineStr">
        <is>
          <t>https://www.sciencedirect.com/science/article/pii/S2590005626000767</t>
        </is>
      </c>
      <c r="U307" s="41" t="str"/>
      <c r="V307" s="43" t="inlineStr">
        <is>
          <t>Early and accurate detection of Autism Spectrum Disorder (ASD) is essential for effective intervention and lifelong support. Recent advances in machine learning and eye-tracking technologies have enabled objective screening approaches based on gaze behavior, providing a non-invasive alternative to traditional diagnostic methods. This study introduces a hybrid ensemble learning framework that integrates bagging, boosting, and stacking strategies to leverage the complementary strengths of diverse classifiers, including decision trees, random forests, k-nearest neighbors, AdaBoost, and gradient boosting. The framework was evaluated on a benchmark eye-tracking dataset of 28 participants (14 ASD, 14 TD) using five-fold cross-validation. The proposed stacking model achieved a mean accuracy of 0.960 ± 0.080 and an F1-score of 0.952 ± 0.095 across the five folds, outperforming individual base learners and performing comparably to image-based deep learning models. By operating directly on raw scanpath data, the proposed model enhances interpretability and reduces preprocessing overhead by eliminating the need for image generation and transformation steps, making it suitable for practical and real-time screening environments. Future work will focus on validating the framework on larger and more diverse datasets and integrating it within an end-to-end ASD screening platform.</t>
        </is>
      </c>
      <c r="W307" s="43" t="inlineStr">
        <is>
          <t>title_abstract_plus_targeted_primary_source_verification</t>
        </is>
      </c>
      <c r="X307" s="43" t="inlineStr">
        <is>
          <t>doi:10.1016/j.array.2026.100753</t>
        </is>
      </c>
      <c r="Y307" s="43">
        <f>COUNTIF($A$2:$A$431,A307)</f>
        <v/>
      </c>
      <c r="Z307" s="41">
        <f>IF(D307="Provisional include",IFERROR(IF(INDEX('Texto_completo_192'!$K$2:$K$193,MATCH(A307,'Texto_completo_192'!$A$2:$A$193,0))=0,"",INDEX('Texto_completo_192'!$K$2:$K$193,MATCH(A307,'Texto_completo_192'!$A$2:$A$193,0))),""),IF(D307="Excluded",J307,""))</f>
        <v/>
      </c>
      <c r="AA307" s="43">
        <f>IF(D307="Provisional include",IFERROR(IF(INDEX('Texto_completo_192'!$L$2:$L$193,MATCH(A307,'Texto_completo_192'!$A$2:$A$193,0))=0,"",INDEX('Texto_completo_192'!$L$2:$L$193,MATCH(A307,'Texto_completo_192'!$A$2:$A$193,0))),""),"")</f>
        <v/>
      </c>
      <c r="AB307" s="99">
        <f>IF(D307="Provisional include",IFERROR(IF(INDEX('Texto_completo_192'!$M$2:$M$193,MATCH(A307,'Texto_completo_192'!$A$2:$A$193,0))=0,"",INDEX('Texto_completo_192'!$M$2:$M$193,MATCH(A307,'Texto_completo_192'!$A$2:$A$193,0))),""),"")</f>
        <v/>
      </c>
    </row>
    <row r="308" ht="34" customHeight="1">
      <c r="A308" s="98" t="n">
        <v>307</v>
      </c>
      <c r="B308" s="43" t="inlineStr">
        <is>
          <t>include_after_title_abstract_screen</t>
        </is>
      </c>
      <c r="C308" s="41" t="inlineStr">
        <is>
          <t>Incluir provisionalmente</t>
        </is>
      </c>
      <c r="D308" s="43" t="inlineStr">
        <is>
          <t>Provisional include</t>
        </is>
      </c>
      <c r="E308" s="43" t="inlineStr">
        <is>
          <t>Sí</t>
        </is>
      </c>
      <c r="F308" s="43" t="inlineStr">
        <is>
          <t>Title/abstract screening</t>
        </is>
      </c>
      <c r="G308" s="41">
        <f>IF(D308="Provisional include",IFERROR(INDEX('Texto_completo_192'!$H$2:$H$193,MATCH(A308,'Texto_completo_192'!$A$2:$A$193,0)),"Not recorded"),IF(D308="Report not retrieved","Not retrieved","Not applicable"))</f>
        <v/>
      </c>
      <c r="H308" s="41">
        <f>IF(D308="Provisional include",IFERROR(INDEX('Texto_completo_192'!$J$2:$J$193,MATCH(A308,'Texto_completo_192'!$A$2:$A$193,0)),"Pending adjudication"),IF(D308="Report not retrieved","Report not retrieved","Not applicable"))</f>
        <v/>
      </c>
      <c r="I308" s="41" t="str"/>
      <c r="J308" s="41" t="inlineStr">
        <is>
          <t>Estudio primario o implementación/evaluación empírica de IA, aprendizaje automático o modelado computacional aplicado a ASD, riesgo, caracterización, apoyo o intervención.</t>
        </is>
      </c>
      <c r="K308" s="43" t="n"/>
      <c r="L308" s="43" t="n"/>
      <c r="M308" s="98" t="n">
        <v>2026</v>
      </c>
      <c r="N308" s="41" t="inlineStr">
        <is>
          <t>Spatial structure based deep feature fusion network for autism spectrum disorder classification</t>
        </is>
      </c>
      <c r="O308" s="43" t="inlineStr">
        <is>
          <t>K S Shwetha and G Deepak and S P Chaitra and C K Raghavendra and Bhupender Singh</t>
        </is>
      </c>
      <c r="P308" s="43" t="inlineStr">
        <is>
          <t>10.1038/s41598-026-48562-8</t>
        </is>
      </c>
      <c r="Q308" s="41" t="inlineStr">
        <is>
          <t>Scientific Reports</t>
        </is>
      </c>
      <c r="R308" s="43" t="inlineStr">
        <is>
          <t>article</t>
        </is>
      </c>
      <c r="S308" s="43" t="inlineStr">
        <is>
          <t>Nature Research</t>
        </is>
      </c>
      <c r="T308" s="43" t="inlineStr">
        <is>
          <t>https://doi.org/10.1038/s41598-026-48562-8</t>
        </is>
      </c>
      <c r="U308" s="41" t="str"/>
      <c r="V308" s="43" t="inlineStr">
        <is>
          <t>Autism spectrum disorder (ASD) is a neuro-developmental disorder that has serious impact on person’s social interaction, communication, and behavior. Non intrusive detection through analysis of electroencephalogram (EEG) signals with deep learning techniques has been the prominent area of research in ASD diagnosis. The current deep learning techniques processed EEG signals without considering their spatial structure. They treat EEG features as independent or grid-like sequences, ignoring the non-Euclidean structure of brain connectivity. As the result, the features do not capture the intricate relationship between signals obtained from multiple electrodes considering both spatial and long term temporal dependencies. To solve this problem, this work proposes a spatial structure based feature fusion network (SSFFN) which considers two attributes of spatial proximity and functional connectivity to capture local and long range interactions between brain regions as fused features. These fused features are used for ASD classification using long short term (LSTM) predictor considering the long term temporal dependencies. Experimental analysis of proposed solution against Sheffield dataset and KAU dataset showed a 1% higher accuracy and 4.4% higher recall compared to most recent time frequency synergy networks.</t>
        </is>
      </c>
      <c r="W308" s="43" t="inlineStr">
        <is>
          <t>title_abstract_plus_targeted_primary_source_verification</t>
        </is>
      </c>
      <c r="X308" s="43" t="inlineStr">
        <is>
          <t>doi:10.1038/s41598-026-48562-8</t>
        </is>
      </c>
      <c r="Y308" s="43">
        <f>COUNTIF($A$2:$A$431,A308)</f>
        <v/>
      </c>
      <c r="Z308" s="41">
        <f>IF(D308="Provisional include",IFERROR(IF(INDEX('Texto_completo_192'!$K$2:$K$193,MATCH(A308,'Texto_completo_192'!$A$2:$A$193,0))=0,"",INDEX('Texto_completo_192'!$K$2:$K$193,MATCH(A308,'Texto_completo_192'!$A$2:$A$193,0))),""),IF(D308="Excluded",J308,""))</f>
        <v/>
      </c>
      <c r="AA308" s="43">
        <f>IF(D308="Provisional include",IFERROR(IF(INDEX('Texto_completo_192'!$L$2:$L$193,MATCH(A308,'Texto_completo_192'!$A$2:$A$193,0))=0,"",INDEX('Texto_completo_192'!$L$2:$L$193,MATCH(A308,'Texto_completo_192'!$A$2:$A$193,0))),""),"")</f>
        <v/>
      </c>
      <c r="AB308" s="99">
        <f>IF(D308="Provisional include",IFERROR(IF(INDEX('Texto_completo_192'!$M$2:$M$193,MATCH(A308,'Texto_completo_192'!$A$2:$A$193,0))=0,"",INDEX('Texto_completo_192'!$M$2:$M$193,MATCH(A308,'Texto_completo_192'!$A$2:$A$193,0))),""),"")</f>
        <v/>
      </c>
    </row>
    <row r="309" ht="34" customHeight="1">
      <c r="A309" s="98" t="n">
        <v>308</v>
      </c>
      <c r="B309" s="43" t="inlineStr">
        <is>
          <t>exclude_integrity_notice_or_retracted</t>
        </is>
      </c>
      <c r="C309" s="41" t="inlineStr">
        <is>
          <t>Excluir por integridad/tipo de registro</t>
        </is>
      </c>
      <c r="D309" s="43" t="inlineStr">
        <is>
          <t>Excluded</t>
        </is>
      </c>
      <c r="E309" s="43" t="inlineStr">
        <is>
          <t>No</t>
        </is>
      </c>
      <c r="F309" s="43" t="inlineStr">
        <is>
          <t>Title/abstract screening and source verification</t>
        </is>
      </c>
      <c r="G309" s="41">
        <f>IF(D309="Provisional include",IFERROR(INDEX('Texto_completo_192'!$H$2:$H$193,MATCH(A309,'Texto_completo_192'!$A$2:$A$193,0)),"Not recorded"),IF(D309="Report not retrieved","Not retrieved","Not applicable"))</f>
        <v/>
      </c>
      <c r="H309" s="41">
        <f>IF(D309="Provisional include",IFERROR(INDEX('Texto_completo_192'!$J$2:$J$193,MATCH(A309,'Texto_completo_192'!$A$2:$A$193,0)),"Pending adjudication"),IF(D309="Report not retrieved","Report not retrieved","Not applicable"))</f>
        <v/>
      </c>
      <c r="I309" s="41" t="inlineStr">
        <is>
          <t>Removal notice</t>
        </is>
      </c>
      <c r="J309" s="41" t="inlineStr">
        <is>
          <t>Aviso editorial, corrección, retirada, retractación o artículo retractado; no constituye un estudio nuevo incorporable.</t>
        </is>
      </c>
      <c r="K309" s="43" t="n"/>
      <c r="L309" s="43" t="n"/>
      <c r="M309" s="98" t="n">
        <v>2026</v>
      </c>
      <c r="N309" s="41" t="inlineStr">
        <is>
          <t>Removal notice to “Deep learning with image-based autism spectrum disorder analysis: a systematic review”(Engineering Applications of Artificial Intelligence, (2024), 127, PA, (107185), (S0952197623013696), 10.1016/j.engappai.2023.107185)</t>
        </is>
      </c>
      <c r="O309" s="43" t="inlineStr">
        <is>
          <t>Zasim Uddin and Arif Shahriar and Nadim Mahamood and Fady Alnajjar and Ileas Pramanik and Atiqur Rahman Ahad</t>
        </is>
      </c>
      <c r="P309" s="43" t="inlineStr">
        <is>
          <t>10.1016/j.engappai.2026.114266</t>
        </is>
      </c>
      <c r="Q309" s="41" t="inlineStr">
        <is>
          <t>Engineering Applications of Artificial Intelligence</t>
        </is>
      </c>
      <c r="R309" s="43" t="inlineStr">
        <is>
          <t>article</t>
        </is>
      </c>
      <c r="S309" s="43" t="inlineStr">
        <is>
          <t>Elsevier Ltd</t>
        </is>
      </c>
      <c r="T309" s="43" t="inlineStr">
        <is>
          <t>https://www.sciencedirect.com/science/article/pii/S0952197626005476</t>
        </is>
      </c>
      <c r="U309" s="41" t="str"/>
      <c r="V309" s="43" t="inlineStr">
        <is>
          <t>This article has been removed: please see Elsevier Policy on Article Withdrawal (https://www.elsevier.com/about/policies-and-standards/article-withdrawal). This article has been removed at the request of the Editor-in-Chief. Post-publication, the journal was alerted to concerns regarding a dataset cited in this study. It has been reported that the dataset contains images of patients without autism spectrum disorder (ASD) diagnosis. In addition, there is no information about informed patient consent. The journal contacted the authors for clarification, and they stated that they were not aware of these concerns. The Editor-in-Chief has determined that this article should be removed because some illustrative images from the dataset were republished. The authors agree with this removal. Apologies are offered to the readers of the journal.</t>
        </is>
      </c>
      <c r="W309" s="43" t="inlineStr">
        <is>
          <t>title_abstract_plus_targeted_primary_source_verification</t>
        </is>
      </c>
      <c r="X309" s="43" t="inlineStr">
        <is>
          <t>doi:10.1016/j.engappai.2026.114266</t>
        </is>
      </c>
      <c r="Y309" s="43">
        <f>COUNTIF($A$2:$A$431,A309)</f>
        <v/>
      </c>
      <c r="Z309" s="41">
        <f>IF(D309="Provisional include",IFERROR(IF(INDEX('Texto_completo_192'!$K$2:$K$193,MATCH(A309,'Texto_completo_192'!$A$2:$A$193,0))=0,"",INDEX('Texto_completo_192'!$K$2:$K$193,MATCH(A309,'Texto_completo_192'!$A$2:$A$193,0))),""),IF(D309="Excluded",J309,""))</f>
        <v/>
      </c>
      <c r="AA309" s="43">
        <f>IF(D309="Provisional include",IFERROR(IF(INDEX('Texto_completo_192'!$L$2:$L$193,MATCH(A309,'Texto_completo_192'!$A$2:$A$193,0))=0,"",INDEX('Texto_completo_192'!$L$2:$L$193,MATCH(A309,'Texto_completo_192'!$A$2:$A$193,0))),""),"")</f>
        <v/>
      </c>
      <c r="AB309" s="99">
        <f>IF(D309="Provisional include",IFERROR(IF(INDEX('Texto_completo_192'!$M$2:$M$193,MATCH(A309,'Texto_completo_192'!$A$2:$A$193,0))=0,"",INDEX('Texto_completo_192'!$M$2:$M$193,MATCH(A309,'Texto_completo_192'!$A$2:$A$193,0))),""),"")</f>
        <v/>
      </c>
    </row>
    <row r="310" ht="34" customHeight="1">
      <c r="A310" s="98" t="n">
        <v>309</v>
      </c>
      <c r="B310" s="43" t="inlineStr">
        <is>
          <t>duplicate_within_export</t>
        </is>
      </c>
      <c r="C310" s="41" t="inlineStr">
        <is>
          <t>No agregar: duplicado interno</t>
        </is>
      </c>
      <c r="D310" s="43" t="inlineStr">
        <is>
          <t>Duplicate within update</t>
        </is>
      </c>
      <c r="E310" s="43" t="inlineStr">
        <is>
          <t>No</t>
        </is>
      </c>
      <c r="F310" s="43" t="inlineStr">
        <is>
          <t>Deduplication</t>
        </is>
      </c>
      <c r="G310" s="41">
        <f>IF(D310="Provisional include",IFERROR(INDEX('Texto_completo_192'!$H$2:$H$193,MATCH(A310,'Texto_completo_192'!$A$2:$A$193,0)),"Not recorded"),IF(D310="Report not retrieved","Not retrieved","Not applicable"))</f>
        <v/>
      </c>
      <c r="H310" s="41">
        <f>IF(D310="Provisional include",IFERROR(INDEX('Texto_completo_192'!$J$2:$J$193,MATCH(A310,'Texto_completo_192'!$A$2:$A$193,0)),"Pending adjudication"),IF(D310="Report not retrieved","Report not retrieved","Not applicable"))</f>
        <v/>
      </c>
      <c r="I310" s="41" t="str"/>
      <c r="J310" s="41" t="inlineStr">
        <is>
          <t>Mismo DOI o título que otro registro anterior de esta exportación.</t>
        </is>
      </c>
      <c r="K310" s="43" t="n">
        <v>239</v>
      </c>
      <c r="L310" s="43" t="n"/>
      <c r="M310" s="98" t="n">
        <v>2025</v>
      </c>
      <c r="N310" s="41" t="inlineStr">
        <is>
          <t>Real-Time Classification for EEG Data in Children With ASD Using Deep Learning Techniques</t>
        </is>
      </c>
      <c r="O310" s="43" t="inlineStr">
        <is>
          <t>P L Lekshmylal and E Suresh Kumar and Ashalatha Radhakrishnan and G Shiny</t>
        </is>
      </c>
      <c r="P310" s="43" t="inlineStr">
        <is>
          <t>10.1002/dneu.23009</t>
        </is>
      </c>
      <c r="Q310" s="41" t="inlineStr">
        <is>
          <t>Developmental Neurobiology</t>
        </is>
      </c>
      <c r="R310" s="43" t="inlineStr">
        <is>
          <t>article</t>
        </is>
      </c>
      <c r="S310" s="43" t="inlineStr">
        <is>
          <t>John Wiley and Sons Inc</t>
        </is>
      </c>
      <c r="T310" s="43" t="inlineStr">
        <is>
          <t>https://doi.org/10.1002/dneu.23009</t>
        </is>
      </c>
      <c r="U310" s="41" t="str"/>
      <c r="V310" s="43" t="inlineStr">
        <is>
          <t>Autism spectrum disorder (ASD) presents unique challenges in diagnosis and treatment, necessitating innovative approaches to understanding its underlying neurophysiological mechanisms. Real-time classification of electroencephalography (EEG) data in children with ASD faces significant challenges due to variability in EEG signals caused by individual differences in brain activity, age, and behavioral states, complicating robust algorithm development. This study develops and validates a deep learning–based framework for real-time EEG classification in children with ASD, aiming to enhance diagnostic accuracy and enable timely interventions. The dataset includes EEG recordings from 60 children (30 with ASD and 30 typically developing), representing diverse age groups and behavioral profiles to improve generalizability. Pre-processing removes noise and artifacts through segmentation, short-time Fourier transform (STFT), and independent component analysis (ICA). Grid search optimization (GSO) enhances model performance by systematically searching hyperparameter combinations to find the optimal configuration. A hybrid convolutional neural network (CNN)–long short-term memory (LSTM) framework is proposed, combining convolutional layers for spatial feature extraction with LSTM layers for temporal sequence modeling. This hybrid model is the primary proposed solution for real-time EEG classification due to its ability to capture both spatial and temporal features critical for interpreting sequential EEG data in children with ASD. The model achieves an accuracy of 87.5%, a precision of 85.0%, a recall of 90.0%, and an F1 score of 87.5% implemented using MATLAB software. In comparison, ResNet, a baseline deep CNN model, achieves slightly higher accuracy (89.1%) but lacks temporal modeling capabilities essential for sequential EEG interpretation. Despite ResNet's marginally higher accuracy, the hybrid CNN–LSTM is favored as the final model for its superior temporal modeling, critical in EEG analysis. Future work may include real-time feedback mechanisms, mobile application development, and longitudinal data expansion.</t>
        </is>
      </c>
      <c r="W310" s="43" t="inlineStr">
        <is>
          <t>title_abstract_plus_targeted_primary_source_verification</t>
        </is>
      </c>
      <c r="X310" s="43" t="inlineStr">
        <is>
          <t>doi:10.1002/dneu.23009</t>
        </is>
      </c>
      <c r="Y310" s="43">
        <f>COUNTIF($A$2:$A$431,A310)</f>
        <v/>
      </c>
      <c r="Z310" s="41">
        <f>IF(D310="Provisional include",IFERROR(IF(INDEX('Texto_completo_192'!$K$2:$K$193,MATCH(A310,'Texto_completo_192'!$A$2:$A$193,0))=0,"",INDEX('Texto_completo_192'!$K$2:$K$193,MATCH(A310,'Texto_completo_192'!$A$2:$A$193,0))),""),IF(D310="Excluded",J310,""))</f>
        <v/>
      </c>
      <c r="AA310" s="43">
        <f>IF(D310="Provisional include",IFERROR(IF(INDEX('Texto_completo_192'!$L$2:$L$193,MATCH(A310,'Texto_completo_192'!$A$2:$A$193,0))=0,"",INDEX('Texto_completo_192'!$L$2:$L$193,MATCH(A310,'Texto_completo_192'!$A$2:$A$193,0))),""),"")</f>
        <v/>
      </c>
      <c r="AB310" s="99">
        <f>IF(D310="Provisional include",IFERROR(IF(INDEX('Texto_completo_192'!$M$2:$M$193,MATCH(A310,'Texto_completo_192'!$A$2:$A$193,0))=0,"",INDEX('Texto_completo_192'!$M$2:$M$193,MATCH(A310,'Texto_completo_192'!$A$2:$A$193,0))),""),"")</f>
        <v/>
      </c>
    </row>
    <row r="311" ht="34" customHeight="1">
      <c r="A311" s="98" t="n">
        <v>310</v>
      </c>
      <c r="B311" s="43" t="inlineStr">
        <is>
          <t>exclude_secondary_or_nonempirical_publication</t>
        </is>
      </c>
      <c r="C311" s="41" t="inlineStr">
        <is>
          <t>Excluir: publicación secundaria/no empírica</t>
        </is>
      </c>
      <c r="D311" s="43" t="inlineStr">
        <is>
          <t>Excluded</t>
        </is>
      </c>
      <c r="E311" s="43" t="inlineStr">
        <is>
          <t>No</t>
        </is>
      </c>
      <c r="F311" s="43" t="inlineStr">
        <is>
          <t>Title/abstract screening</t>
        </is>
      </c>
      <c r="G311" s="41">
        <f>IF(D311="Provisional include",IFERROR(INDEX('Texto_completo_192'!$H$2:$H$193,MATCH(A311,'Texto_completo_192'!$A$2:$A$193,0)),"Not recorded"),IF(D311="Report not retrieved","Not retrieved","Not applicable"))</f>
        <v/>
      </c>
      <c r="H311" s="41">
        <f>IF(D311="Provisional include",IFERROR(INDEX('Texto_completo_192'!$J$2:$J$193,MATCH(A311,'Texto_completo_192'!$A$2:$A$193,0)),"Pending adjudication"),IF(D311="Report not retrieved","Report not retrieved","Not applicable"))</f>
        <v/>
      </c>
      <c r="I311" s="41" t="str"/>
      <c r="J311" s="41" t="inlineStr">
        <is>
          <t>Revisión, metaanálisis, encuesta de literatura, protocolo, perspectiva, carta, editorial o capítulo de síntesis sin estudio primario elegible.</t>
        </is>
      </c>
      <c r="K311" s="43" t="n"/>
      <c r="L311" s="43" t="n"/>
      <c r="M311" s="98" t="n">
        <v>2026</v>
      </c>
      <c r="N311" s="41" t="inlineStr">
        <is>
          <t>Leveraging information theory to advance understanding of neurobiological mechanisms in autism spectrum disorder</t>
        </is>
      </c>
      <c r="O311" s="43" t="inlineStr">
        <is>
          <t>Gerry Leisman</t>
        </is>
      </c>
      <c r="P311" s="43" t="inlineStr">
        <is>
          <t>10.1016/j.infoh.2025.11.001</t>
        </is>
      </c>
      <c r="Q311" s="41" t="inlineStr">
        <is>
          <t>Informatics and Health</t>
        </is>
      </c>
      <c r="R311" s="43" t="inlineStr">
        <is>
          <t>article</t>
        </is>
      </c>
      <c r="S311" s="43" t="inlineStr">
        <is>
          <t>KeAi Communications Co.</t>
        </is>
      </c>
      <c r="T311" s="43" t="inlineStr">
        <is>
          <t>https://www.sciencedirect.com/science/article/pii/S2949953425000414</t>
        </is>
      </c>
      <c r="U311" s="41" t="str"/>
      <c r="V311" s="43" t="inlineStr">
        <is>
          <t>The paper investigates the neurobiological mechanisms underlying Autism Spectrum Disorder (ASD) through the application of advanced data science techniques, including neuroimaging and computational modeling. Both global and regional abnormalities are considered, with particular attention to cerebellar contributions that may influence motor and cognitive symptoms associated with ASD. By employing machine learning classifiers and information-theoretic approaches, significant patterns in neural data are uncovered that contribute to a deeper understanding of ASD's neurobiological underpinnings. Furthermore, integration of EEG connectivity studies with exploratory methods such as auditory neurofeedback and signal sonification—designed to modulate slow-wave (delta) activity—suggests preliminary potential for therapeutic application, though these approaches remain experimental. This comprehensive perspective aims to inform targeted interventions and enhance the understanding of ASD subtypes, ultimately contributing to improved outcomes for individuals affected by the disorder.</t>
        </is>
      </c>
      <c r="W311" s="43" t="inlineStr">
        <is>
          <t>title_abstract_plus_targeted_primary_source_verification</t>
        </is>
      </c>
      <c r="X311" s="43" t="inlineStr">
        <is>
          <t>doi:10.1016/j.infoh.2025.11.001</t>
        </is>
      </c>
      <c r="Y311" s="43">
        <f>COUNTIF($A$2:$A$431,A311)</f>
        <v/>
      </c>
      <c r="Z311" s="41">
        <f>IF(D311="Provisional include",IFERROR(IF(INDEX('Texto_completo_192'!$K$2:$K$193,MATCH(A311,'Texto_completo_192'!$A$2:$A$193,0))=0,"",INDEX('Texto_completo_192'!$K$2:$K$193,MATCH(A311,'Texto_completo_192'!$A$2:$A$193,0))),""),IF(D311="Excluded",J311,""))</f>
        <v/>
      </c>
      <c r="AA311" s="43">
        <f>IF(D311="Provisional include",IFERROR(IF(INDEX('Texto_completo_192'!$L$2:$L$193,MATCH(A311,'Texto_completo_192'!$A$2:$A$193,0))=0,"",INDEX('Texto_completo_192'!$L$2:$L$193,MATCH(A311,'Texto_completo_192'!$A$2:$A$193,0))),""),"")</f>
        <v/>
      </c>
      <c r="AB311" s="99">
        <f>IF(D311="Provisional include",IFERROR(IF(INDEX('Texto_completo_192'!$M$2:$M$193,MATCH(A311,'Texto_completo_192'!$A$2:$A$193,0))=0,"",INDEX('Texto_completo_192'!$M$2:$M$193,MATCH(A311,'Texto_completo_192'!$A$2:$A$193,0))),""),"")</f>
        <v/>
      </c>
    </row>
    <row r="312" ht="34" customHeight="1">
      <c r="A312" s="98" t="n">
        <v>311</v>
      </c>
      <c r="B312" s="43" t="inlineStr">
        <is>
          <t>exclude_secondary_or_nonempirical_publication</t>
        </is>
      </c>
      <c r="C312" s="41" t="inlineStr">
        <is>
          <t>Excluir: publicación secundaria/no empírica</t>
        </is>
      </c>
      <c r="D312" s="43" t="inlineStr">
        <is>
          <t>Excluded</t>
        </is>
      </c>
      <c r="E312" s="43" t="inlineStr">
        <is>
          <t>No</t>
        </is>
      </c>
      <c r="F312" s="43" t="inlineStr">
        <is>
          <t>Title/abstract screening</t>
        </is>
      </c>
      <c r="G312" s="41">
        <f>IF(D312="Provisional include",IFERROR(INDEX('Texto_completo_192'!$H$2:$H$193,MATCH(A312,'Texto_completo_192'!$A$2:$A$193,0)),"Not recorded"),IF(D312="Report not retrieved","Not retrieved","Not applicable"))</f>
        <v/>
      </c>
      <c r="H312" s="41">
        <f>IF(D312="Provisional include",IFERROR(INDEX('Texto_completo_192'!$J$2:$J$193,MATCH(A312,'Texto_completo_192'!$A$2:$A$193,0)),"Pending adjudication"),IF(D312="Report not retrieved","Report not retrieved","Not applicable"))</f>
        <v/>
      </c>
      <c r="I312" s="41" t="str"/>
      <c r="J312" s="41" t="inlineStr">
        <is>
          <t>Revisión, metaanálisis, encuesta de literatura, protocolo, perspectiva, carta, editorial o capítulo de síntesis sin estudio primario elegible.</t>
        </is>
      </c>
      <c r="K312" s="43" t="n"/>
      <c r="L312" s="43" t="n"/>
      <c r="M312" s="98" t="n">
        <v>2026</v>
      </c>
      <c r="N312" s="41" t="inlineStr">
        <is>
          <t>Intelligent neurobehavioral analysis: A comprehensive review of multimodal data and integrative AI-based computational techniques for autism spectrum disorder detection</t>
        </is>
      </c>
      <c r="O312" s="43" t="inlineStr">
        <is>
          <t>K Nithya and C R Dhivyaa and A Devipriya and C Sharmila</t>
        </is>
      </c>
      <c r="P312" s="43" t="inlineStr">
        <is>
          <t>10.1016/j.cosrev.2026.100992</t>
        </is>
      </c>
      <c r="Q312" s="41" t="inlineStr">
        <is>
          <t>Computer Science Review</t>
        </is>
      </c>
      <c r="R312" s="43" t="inlineStr">
        <is>
          <t>article</t>
        </is>
      </c>
      <c r="S312" s="43" t="inlineStr">
        <is>
          <t>Elsevier Ireland Ltd</t>
        </is>
      </c>
      <c r="T312" s="43" t="inlineStr">
        <is>
          <t>https://www.sciencedirect.com/science/article/pii/S1574013726001000</t>
        </is>
      </c>
      <c r="U312" s="41" t="str"/>
      <c r="V312" s="43" t="inlineStr">
        <is>
          <t>Autism Spectrum Disorder (ASD) presents a wide range of behavioural and neurological characteristics, making accurate diagnosis a significant clinical challenge. In recent years, artificial intelligence (AI) has emerged as a powerful tool in supporting ASD detection through computational analysis of diverse data modalities. The review provides a detailed examination of the current landscape of AI-driven ASD research, with a particular emphasis on modality-specific datasets, data processing pipelines, and classification techniques. It discusses commonly used datasets derived from neuroimaging, EEG, eye-tracking, speech, facial expression, and behavioural assessments, and critically evaluates their characteristics, limitations, and representational diversity. It further explores data processing methods such as artifact removal, normalization, segmentation, and feature selection that enhance data quality and model performance. A comparative analysis of machine learning, deep learning, transfer learning, and transformer-based approaches is presented by highlighting the strength of the models in ASD classification. Additionally, the review synthesizes existing trends, identifies methodological gaps, and outlines the key challenges faced by researchers. The reviewed studies show that deep learning approaches achieve higher classification accuracy than conventional machine learning models, especially in neuroimaging and EEG-based ASD detection. The review also identifies an increasing focus on multimodal fusion and transformer-based frameworks which demonstrate improved robustness and generalization across datasets. The study aims to develop robust, efficient, and clinically effective AI models for ASD assessment and intervention planning.</t>
        </is>
      </c>
      <c r="W312" s="43" t="inlineStr">
        <is>
          <t>title_abstract_plus_targeted_primary_source_verification</t>
        </is>
      </c>
      <c r="X312" s="43" t="inlineStr">
        <is>
          <t>doi:10.1016/j.cosrev.2026.100992</t>
        </is>
      </c>
      <c r="Y312" s="43">
        <f>COUNTIF($A$2:$A$431,A312)</f>
        <v/>
      </c>
      <c r="Z312" s="41">
        <f>IF(D312="Provisional include",IFERROR(IF(INDEX('Texto_completo_192'!$K$2:$K$193,MATCH(A312,'Texto_completo_192'!$A$2:$A$193,0))=0,"",INDEX('Texto_completo_192'!$K$2:$K$193,MATCH(A312,'Texto_completo_192'!$A$2:$A$193,0))),""),IF(D312="Excluded",J312,""))</f>
        <v/>
      </c>
      <c r="AA312" s="43">
        <f>IF(D312="Provisional include",IFERROR(IF(INDEX('Texto_completo_192'!$L$2:$L$193,MATCH(A312,'Texto_completo_192'!$A$2:$A$193,0))=0,"",INDEX('Texto_completo_192'!$L$2:$L$193,MATCH(A312,'Texto_completo_192'!$A$2:$A$193,0))),""),"")</f>
        <v/>
      </c>
      <c r="AB312" s="99">
        <f>IF(D312="Provisional include",IFERROR(IF(INDEX('Texto_completo_192'!$M$2:$M$193,MATCH(A312,'Texto_completo_192'!$A$2:$A$193,0))=0,"",INDEX('Texto_completo_192'!$M$2:$M$193,MATCH(A312,'Texto_completo_192'!$A$2:$A$193,0))),""),"")</f>
        <v/>
      </c>
    </row>
    <row r="313" ht="34" customHeight="1">
      <c r="A313" s="98" t="n">
        <v>312</v>
      </c>
      <c r="B313" s="43" t="inlineStr">
        <is>
          <t>duplicate_within_export</t>
        </is>
      </c>
      <c r="C313" s="41" t="inlineStr">
        <is>
          <t>No agregar: duplicado interno</t>
        </is>
      </c>
      <c r="D313" s="43" t="inlineStr">
        <is>
          <t>Duplicate within update</t>
        </is>
      </c>
      <c r="E313" s="43" t="inlineStr">
        <is>
          <t>No</t>
        </is>
      </c>
      <c r="F313" s="43" t="inlineStr">
        <is>
          <t>Deduplication</t>
        </is>
      </c>
      <c r="G313" s="41">
        <f>IF(D313="Provisional include",IFERROR(INDEX('Texto_completo_192'!$H$2:$H$193,MATCH(A313,'Texto_completo_192'!$A$2:$A$193,0)),"Not recorded"),IF(D313="Report not retrieved","Not retrieved","Not applicable"))</f>
        <v/>
      </c>
      <c r="H313" s="41">
        <f>IF(D313="Provisional include",IFERROR(INDEX('Texto_completo_192'!$J$2:$J$193,MATCH(A313,'Texto_completo_192'!$A$2:$A$193,0)),"Pending adjudication"),IF(D313="Report not retrieved","Report not retrieved","Not applicable"))</f>
        <v/>
      </c>
      <c r="I313" s="41" t="str"/>
      <c r="J313" s="41" t="inlineStr">
        <is>
          <t>Mismo DOI o título que otro registro anterior de esta exportación.</t>
        </is>
      </c>
      <c r="K313" s="43" t="n">
        <v>174</v>
      </c>
      <c r="L313" s="43" t="n"/>
      <c r="M313" s="98" t="n">
        <v>2026</v>
      </c>
      <c r="N313" s="41" t="inlineStr">
        <is>
          <t>Empowering caregivers of individuals with autism spectrum disorder through sensor-based monitoring of emotional dysregulation: A scoping review</t>
        </is>
      </c>
      <c r="O313" s="43" t="inlineStr">
        <is>
          <t>Moid Sandhu and Siddique Latif and Andrew Bayor and Wei Lu and Mahnoosh Kholghi and Deepa Prabhu and David Silvera-Tawil</t>
        </is>
      </c>
      <c r="P313" s="43" t="inlineStr">
        <is>
          <t>10.1016/j.ijmedinf.2026.106262</t>
        </is>
      </c>
      <c r="Q313" s="41" t="inlineStr">
        <is>
          <t>International Journal of Medical Informatics</t>
        </is>
      </c>
      <c r="R313" s="43" t="inlineStr">
        <is>
          <t>article</t>
        </is>
      </c>
      <c r="S313" s="43" t="inlineStr">
        <is>
          <t>Elsevier Ireland Ltd</t>
        </is>
      </c>
      <c r="T313" s="43" t="inlineStr">
        <is>
          <t>https://doi.org/10.1016/j.ijmedinf.2026.106262</t>
        </is>
      </c>
      <c r="U313" s="41" t="str"/>
      <c r="V313" s="43" t="inlineStr">
        <is>
          <t>Objective: This paper critically reviews existing work in sensor-based emotional dysregulation monitoring to support caregivers of individuals diagnosed with autism spectrum disorder (ASD). Methods: A systematic literature search was conducted across six databases (Google Scholar, IEEE Xplore, Scopus, ACM Digital Library, Web of Science, and PubMed) covering publications from January 1, 2016, to September 30, 2025. Results: Thirty-two studies met inclusion criteria, comprising 27 focused on sensor-based emotional dysregulation detection and 5 addressing intervention or support mechanisms. These studies suggest that sensor-based technologies have potential for continuous physiological monitoring, facilitating early detection and intervention to support emotional dysregulation episodes. Critical deficiencies were identified in real-time alerting capabilities, autonomous intervention deployment, self-regulation framework integration, system reliability, long-term sustainability, user interface design, and cross-environment scalability. Conclusion: There is a significant need to develop real-time emotion monitoring systems to empower caregivers in delivering timely, targeted interventions for individuals diagnosed with ASD. Future research should prioritise the development of real-time alert systems, autonomous intervention protocols, and solutions optimised for reliability, sustainability, usability, and adaptability across heterogeneous care settings.</t>
        </is>
      </c>
      <c r="W313" s="43" t="inlineStr">
        <is>
          <t>title_abstract_plus_targeted_primary_source_verification</t>
        </is>
      </c>
      <c r="X313" s="43" t="inlineStr">
        <is>
          <t>doi:10.1016/j.ijmedinf.2026.106262</t>
        </is>
      </c>
      <c r="Y313" s="43">
        <f>COUNTIF($A$2:$A$431,A313)</f>
        <v/>
      </c>
      <c r="Z313" s="41">
        <f>IF(D313="Provisional include",IFERROR(IF(INDEX('Texto_completo_192'!$K$2:$K$193,MATCH(A313,'Texto_completo_192'!$A$2:$A$193,0))=0,"",INDEX('Texto_completo_192'!$K$2:$K$193,MATCH(A313,'Texto_completo_192'!$A$2:$A$193,0))),""),IF(D313="Excluded",J313,""))</f>
        <v/>
      </c>
      <c r="AA313" s="43">
        <f>IF(D313="Provisional include",IFERROR(IF(INDEX('Texto_completo_192'!$L$2:$L$193,MATCH(A313,'Texto_completo_192'!$A$2:$A$193,0))=0,"",INDEX('Texto_completo_192'!$L$2:$L$193,MATCH(A313,'Texto_completo_192'!$A$2:$A$193,0))),""),"")</f>
        <v/>
      </c>
      <c r="AB313" s="99">
        <f>IF(D313="Provisional include",IFERROR(IF(INDEX('Texto_completo_192'!$M$2:$M$193,MATCH(A313,'Texto_completo_192'!$A$2:$A$193,0))=0,"",INDEX('Texto_completo_192'!$M$2:$M$193,MATCH(A313,'Texto_completo_192'!$A$2:$A$193,0))),""),"")</f>
        <v/>
      </c>
    </row>
    <row r="314" ht="34" customHeight="1">
      <c r="A314" s="98" t="n">
        <v>313</v>
      </c>
      <c r="B314" s="43" t="inlineStr">
        <is>
          <t>include_after_title_abstract_screen</t>
        </is>
      </c>
      <c r="C314" s="41" t="inlineStr">
        <is>
          <t>Incluir provisionalmente</t>
        </is>
      </c>
      <c r="D314" s="43" t="inlineStr">
        <is>
          <t>Provisional include</t>
        </is>
      </c>
      <c r="E314" s="43" t="inlineStr">
        <is>
          <t>Sí</t>
        </is>
      </c>
      <c r="F314" s="43" t="inlineStr">
        <is>
          <t>Title/abstract screening</t>
        </is>
      </c>
      <c r="G314" s="41">
        <f>IF(D314="Provisional include",IFERROR(INDEX('Texto_completo_192'!$H$2:$H$193,MATCH(A314,'Texto_completo_192'!$A$2:$A$193,0)),"Not recorded"),IF(D314="Report not retrieved","Not retrieved","Not applicable"))</f>
        <v/>
      </c>
      <c r="H314" s="41">
        <f>IF(D314="Provisional include",IFERROR(INDEX('Texto_completo_192'!$J$2:$J$193,MATCH(A314,'Texto_completo_192'!$A$2:$A$193,0)),"Pending adjudication"),IF(D314="Report not retrieved","Report not retrieved","Not applicable"))</f>
        <v/>
      </c>
      <c r="I314" s="41" t="str"/>
      <c r="J314" s="41" t="inlineStr">
        <is>
          <t>Estudio primario o implementación/evaluación empírica de IA, aprendizaje automático o modelado computacional aplicado a ASD, riesgo, caracterización, apoyo o intervención.</t>
        </is>
      </c>
      <c r="K314" s="43" t="n"/>
      <c r="L314" s="43" t="n"/>
      <c r="M314" s="98" t="n">
        <v>2026</v>
      </c>
      <c r="N314" s="41" t="inlineStr">
        <is>
          <t>Metaheuristic hyperparameter optimization of deep neural networks for demographic-aware autism spectrum disorder classification.</t>
        </is>
      </c>
      <c r="O314" s="43" t="inlineStr">
        <is>
          <t>Mohammed Aly and Naif M Alotaibi</t>
        </is>
      </c>
      <c r="P314" s="43" t="inlineStr">
        <is>
          <t>10.1038/s41598-026-58789-0</t>
        </is>
      </c>
      <c r="Q314" s="41" t="inlineStr">
        <is>
          <t>Scientific reports</t>
        </is>
      </c>
      <c r="R314" s="43" t="inlineStr">
        <is>
          <t>article</t>
        </is>
      </c>
      <c r="S314" s="43" t="inlineStr">
        <is>
          <t>Nature Research</t>
        </is>
      </c>
      <c r="T314" s="43" t="inlineStr">
        <is>
          <t>http://www.ncbi.nlm.nih.gov/pubmed/42374059 http://www.pubmedcentral.nih.gov/articlerender.fcgi?artid=PMC13316114</t>
        </is>
      </c>
      <c r="U314" s="41" t="str"/>
      <c r="V314" s="43" t="inlineStr">
        <is>
          <t>Autism Spectrum Disorder (ASD) classification from neuroimaging data poses significant challenges due to high data heterogeneity and the complexity of learning robust representations across demographic subgroups. While recent deep learning approaches have shown promise, most existing studies rely on binary classification and limited model tuning strategies, overlooking demographic variability and the role of systematic optimization in model design. To address these challenges, this study formulates demographic-aware ASD classification as an optimization-driven learning problem and proposes a deep learning framework based on structural MRI (sMRI) data. The proposed framework employs three customized Convolutional Neural Network (CNN) models targeting gender-based classification, age-group-based classification, and joint age-gender classification using an octal class structure. Model architecture and training hyperparameters are automatically optimized using the Optimized Artificial Bee Colony (OptABC) algorithm, enabling task-specific adaptation without manual tuning. A dedicated preprocessing pipeline incorporating structural localization and controlled data augmentation is applied to improve robustness across heterogeneous imaging sites. All models are evaluated using five-fold cross-validation on the multi-site ABIDE dataset. Experimental results demonstrate that the proposed optimization-driven framework achieves accuracies of 84.25%, 88.07%, and 71.58% for gender-based, age-based, and joint age-gender classification tasks, respectively, yielding competitive performance relative to widely used pre-trained transfer learning models under comparable experimental settings. The results further indicate that age-aware modeling offers stronger discriminative capability than gender-based classification, while joint demographic stratification introduces increased task complexity due to finer class granularity. Overall, the findings highlight the effectiveness of metaheuristic optimization for enhancing deep learning models in complex, demographic-aware neuroimaging classification tasks. Further evaluation on independent datasets is planned to assess robustness across broader settings.</t>
        </is>
      </c>
      <c r="W314" s="43" t="inlineStr">
        <is>
          <t>title_abstract_plus_targeted_primary_source_verification</t>
        </is>
      </c>
      <c r="X314" s="43" t="inlineStr">
        <is>
          <t>doi:10.1038/s41598-026-58789-0</t>
        </is>
      </c>
      <c r="Y314" s="43">
        <f>COUNTIF($A$2:$A$431,A314)</f>
        <v/>
      </c>
      <c r="Z314" s="41">
        <f>IF(D314="Provisional include",IFERROR(IF(INDEX('Texto_completo_192'!$K$2:$K$193,MATCH(A314,'Texto_completo_192'!$A$2:$A$193,0))=0,"",INDEX('Texto_completo_192'!$K$2:$K$193,MATCH(A314,'Texto_completo_192'!$A$2:$A$193,0))),""),IF(D314="Excluded",J314,""))</f>
        <v/>
      </c>
      <c r="AA314" s="43">
        <f>IF(D314="Provisional include",IFERROR(IF(INDEX('Texto_completo_192'!$L$2:$L$193,MATCH(A314,'Texto_completo_192'!$A$2:$A$193,0))=0,"",INDEX('Texto_completo_192'!$L$2:$L$193,MATCH(A314,'Texto_completo_192'!$A$2:$A$193,0))),""),"")</f>
        <v/>
      </c>
      <c r="AB314" s="99">
        <f>IF(D314="Provisional include",IFERROR(IF(INDEX('Texto_completo_192'!$M$2:$M$193,MATCH(A314,'Texto_completo_192'!$A$2:$A$193,0))=0,"",INDEX('Texto_completo_192'!$M$2:$M$193,MATCH(A314,'Texto_completo_192'!$A$2:$A$193,0))),""),"")</f>
        <v/>
      </c>
    </row>
    <row r="315" ht="34" customHeight="1">
      <c r="A315" s="98" t="n">
        <v>314</v>
      </c>
      <c r="B315" s="43" t="inlineStr">
        <is>
          <t>exclude_animal_only_no_human_clinical_target</t>
        </is>
      </c>
      <c r="C315" s="41" t="inlineStr">
        <is>
          <t>Excluir: modelo animal sin objetivo clínico humano</t>
        </is>
      </c>
      <c r="D315" s="43" t="inlineStr">
        <is>
          <t>Excluded</t>
        </is>
      </c>
      <c r="E315" s="43" t="inlineStr">
        <is>
          <t>No</t>
        </is>
      </c>
      <c r="F315" s="43" t="inlineStr">
        <is>
          <t>Title/abstract screening</t>
        </is>
      </c>
      <c r="G315" s="41">
        <f>IF(D315="Provisional include",IFERROR(INDEX('Texto_completo_192'!$H$2:$H$193,MATCH(A315,'Texto_completo_192'!$A$2:$A$193,0)),"Not recorded"),IF(D315="Report not retrieved","Not retrieved","Not applicable"))</f>
        <v/>
      </c>
      <c r="H315" s="41">
        <f>IF(D315="Provisional include",IFERROR(INDEX('Texto_completo_192'!$J$2:$J$193,MATCH(A315,'Texto_completo_192'!$A$2:$A$193,0)),"Pending adjudication"),IF(D315="Report not retrieved","Report not retrieved","Not applicable"))</f>
        <v/>
      </c>
      <c r="I315" s="41" t="str"/>
      <c r="J315" s="41" t="inlineStr">
        <is>
          <t>Aplicación limitada a comportamiento o biomarcadores de un modelo animal, sin datos humanos ni un objetivo funcional del proceso clínico ASD.</t>
        </is>
      </c>
      <c r="K315" s="43" t="n"/>
      <c r="L315" s="43" t="n"/>
      <c r="M315" s="98" t="n">
        <v>2026</v>
      </c>
      <c r="N315" s="41" t="inlineStr">
        <is>
          <t>Comparative analysis of BORIS, Ethovision, DeepLabCut, and SimBA for quantifying autism spectrum disorder-like behaviors in the valproic acid mouse model</t>
        </is>
      </c>
      <c r="O315" s="43" t="inlineStr">
        <is>
          <t>Zineb Bouargane and Francisco E Olucha-Bordonau and Mohammed Bennis and Saadia Ba-M’hamed and Fatima Zahra Lamghari-Moubarrad</t>
        </is>
      </c>
      <c r="P315" s="43" t="inlineStr">
        <is>
          <t>10.1016/j.neulet.2026.138542</t>
        </is>
      </c>
      <c r="Q315" s="41" t="inlineStr">
        <is>
          <t>Neuroscience Letters</t>
        </is>
      </c>
      <c r="R315" s="43" t="inlineStr">
        <is>
          <t>article</t>
        </is>
      </c>
      <c r="S315" s="43" t="inlineStr">
        <is>
          <t>Elsevier Ireland Ltd</t>
        </is>
      </c>
      <c r="T315" s="43" t="inlineStr">
        <is>
          <t>https://www.sciencedirect.com/science/article/pii/S0304394026000406</t>
        </is>
      </c>
      <c r="U315" s="41" t="str"/>
      <c r="V315" s="43" t="inlineStr">
        <is>
          <t>Preclinical research often relies on animal observation and subsequent behavioral analysis to study brain function; however, traditional methods are considered time-consuming and prone to human error. In contrast, emerging machine learning (ML) approaches now enable rapid, objective, and high-resolution behavioral assessment, such as DeepLabCut (DLC), combined with post-processing tools like Simple Behavioral Analysis (SimBA), which allow high-resolution behavioral classification. DLC provides accurate markerless tracking, while SimBA improves sensitivity and reliability in behavior identification. This study tests the hypothesis that pose-estimation–based behavioral analysis increases sensitivity for detecting functionally relevant impairments in social investigation and motor pattern organization in the valproic acid (VPA) mouse model of ASD, compared with conventional semi-automated tracking (Ethovision) and manual scoring (BORIS). Our results revealed significant and consistent core ASD-like symptoms in VPA-exposed mice across all methods. In the 3-chamber test, the tracking of the animal’s nose provided greater precision and accuracy in detecting sociability deficits in VPA-exposed mice compared to the Ethovision analysis method. Correlation and Bland-Altman analyses indicated moderate agreement between both approaches for chamber time, but low concordance for the time in the proximity of the cages. Additionally, VPA-exposed mice exhibited significantly more repetitive behaviors (self-grooming and rearing) across both scoring methods. Indeed, DLC and BORIS scoring results demonstrated a higher correlation coefficient and a lower bias in the Bland-Altman analysis. Overall, this study demonstrates that integrating DLC and SimBA enhances behavioral scoring precision, overcomes limitations of conventional methods, and surpasses commercial automated tracking systems in detecting ASD-like phenotypes in mice.</t>
        </is>
      </c>
      <c r="W315" s="43" t="inlineStr">
        <is>
          <t>title_abstract_plus_targeted_primary_source_verification</t>
        </is>
      </c>
      <c r="X315" s="43" t="inlineStr">
        <is>
          <t>doi:10.1016/j.neulet.2026.138542</t>
        </is>
      </c>
      <c r="Y315" s="43">
        <f>COUNTIF($A$2:$A$431,A315)</f>
        <v/>
      </c>
      <c r="Z315" s="41">
        <f>IF(D315="Provisional include",IFERROR(IF(INDEX('Texto_completo_192'!$K$2:$K$193,MATCH(A315,'Texto_completo_192'!$A$2:$A$193,0))=0,"",INDEX('Texto_completo_192'!$K$2:$K$193,MATCH(A315,'Texto_completo_192'!$A$2:$A$193,0))),""),IF(D315="Excluded",J315,""))</f>
        <v/>
      </c>
      <c r="AA315" s="43">
        <f>IF(D315="Provisional include",IFERROR(IF(INDEX('Texto_completo_192'!$L$2:$L$193,MATCH(A315,'Texto_completo_192'!$A$2:$A$193,0))=0,"",INDEX('Texto_completo_192'!$L$2:$L$193,MATCH(A315,'Texto_completo_192'!$A$2:$A$193,0))),""),"")</f>
        <v/>
      </c>
      <c r="AB315" s="99">
        <f>IF(D315="Provisional include",IFERROR(IF(INDEX('Texto_completo_192'!$M$2:$M$193,MATCH(A315,'Texto_completo_192'!$A$2:$A$193,0))=0,"",INDEX('Texto_completo_192'!$M$2:$M$193,MATCH(A315,'Texto_completo_192'!$A$2:$A$193,0))),""),"")</f>
        <v/>
      </c>
    </row>
    <row r="316" ht="34" customHeight="1">
      <c r="A316" s="98" t="n">
        <v>315</v>
      </c>
      <c r="B316" s="43" t="inlineStr">
        <is>
          <t>exclude_no_qualifying_ai_application</t>
        </is>
      </c>
      <c r="C316" s="41" t="inlineStr">
        <is>
          <t>Excluir: sin aplicación de IA elegible</t>
        </is>
      </c>
      <c r="D316" s="43" t="inlineStr">
        <is>
          <t>Excluded</t>
        </is>
      </c>
      <c r="E316" s="43" t="inlineStr">
        <is>
          <t>No</t>
        </is>
      </c>
      <c r="F316" s="43" t="inlineStr">
        <is>
          <t>Title/abstract screening</t>
        </is>
      </c>
      <c r="G316" s="41">
        <f>IF(D316="Provisional include",IFERROR(INDEX('Texto_completo_192'!$H$2:$H$193,MATCH(A316,'Texto_completo_192'!$A$2:$A$193,0)),"Not recorded"),IF(D316="Report not retrieved","Not retrieved","Not applicable"))</f>
        <v/>
      </c>
      <c r="H316" s="41">
        <f>IF(D316="Provisional include",IFERROR(INDEX('Texto_completo_192'!$J$2:$J$193,MATCH(A316,'Texto_completo_192'!$A$2:$A$193,0)),"Pending adjudication"),IF(D316="Report not retrieved","Report not retrieved","Not applicable"))</f>
        <v/>
      </c>
      <c r="I316" s="41" t="str"/>
      <c r="J316" s="41" t="inlineStr">
        <is>
          <t>El trabajo no implementa ni evalúa una técnica de IA/ML como componente sustantivo del estudio de ASD.</t>
        </is>
      </c>
      <c r="K316" s="43" t="n"/>
      <c r="L316" s="43" t="n"/>
      <c r="M316" s="98" t="n">
        <v>2026</v>
      </c>
      <c r="N316" s="41" t="inlineStr">
        <is>
          <t>When picky eating becomes pathologic: scurvy in a child with autism</t>
        </is>
      </c>
      <c r="O316" s="43" t="inlineStr">
        <is>
          <t>M Mallory and A Patel and A Byrd and D Long</t>
        </is>
      </c>
      <c r="P316" s="43" t="inlineStr">
        <is>
          <t>10.1016/j.amjms.2025.12.449</t>
        </is>
      </c>
      <c r="Q316" s="41" t="inlineStr">
        <is>
          <t>The American Journal of the Medical Sciences</t>
        </is>
      </c>
      <c r="R316" s="43" t="inlineStr">
        <is>
          <t>article</t>
        </is>
      </c>
      <c r="S316" s="43" t="inlineStr">
        <is>
          <t>Elsevier BV</t>
        </is>
      </c>
      <c r="T316" s="43" t="inlineStr">
        <is>
          <t>https://www.sciencedirect.com/science/article/pii/S0002962925017288</t>
        </is>
      </c>
      <c r="U316" s="41" t="str"/>
      <c r="V316" s="43" t="inlineStr">
        <is>
          <t>Case Report Autism spectrum disorder (ASD) is frequently associated with avoidant/restrictive food intake disorder (ARFID), placing children at risk for micronutrient deficiencies even in high-income countries. Vitamin C deficiency (scurvy) is an underrecognized complication increasingly reported in this population. It classically presents with bone pain, limp, refusal to bear weight, petechiae, and gingival bleeding, but symptoms often mimic infection, malignancy, or rheumatologic disease, delaying diagnosis. A six-year-old girl with ASD, food aversion, ankle contractures, and 12% weight loss over 5 months presented to the Emergency Department (ED) with 11 days of worsening gait. Previously active, she developed bilateral hip pain progressing to the inability to walk. In the ED, she refused to bear weight due to pain. On exam, she had limited active and passive hip range of motion. She was afebrile with mildly elevated CRP of 27.1 mg/L and ESR of 64 mm/hr, normal WBC, and unremarkable extremity radiographs. Pelvic MRI showed abnormal marrow signals in the pelvis, sacrum, and proximal femora with juxtacortical edema, without necrosis or effusion. In conjunction with Orthopedics, infection was deemed less likely. Hematology/Oncology was consulted, who recommended Uric acid 6.4 (1.9-5.4 mg/dL) and LDH 159 (192-321 U/L), along with bone marrow biopsy. Bone marrow showed no malignancy, and uric acid and LDH normalized. Further history and exam revealed a diet primarily consisting of oatmeal as well as swollen, bleeding gums. Scurvy was highly suspected, and vitamin C level was confirmed at &lt;0.1 mg/dL. Additional deficiencies included vitamin D, vitamin A, and iron. She was treated with oral vitamin C (250 mg daily for one week, then 100 mg) plus a multivitamin, with Physical Therapy noting improved lower extremity range of motion within 3 days and full return to baseline function without deficits by 7 weeks post-admission. Though historically linked to malnutrition, scurvy persists in developed countries, especially in children with ASD or ARFID. Symptoms are nonspecific and often prompt extensive workup for infection or malignancy. Defective collagen synthesis causes impaired bone formation, hemorrhage, and pain. Dietary history is therefore critical, as many affected children have selective eating despite normal growth. Diagnosis is confirmed by serum ascorbic acid, and supplementation typically restores ambulation within days to weeks. Reports of scurvy in ASD highlight the need for increased surveillance in this population. Scurvy is rare but important to consider in children with autism and restrictive eating. Musculoskeletal complaints with mucocutaneous findings should prompt evaluation for vitamin deficiencies. Untreated scurvy risks fractures and bleeding but is rapidly reversible with supplementation. Routine micronutrient screening in ASD or ARFID is recommended for early recognition and prevention.</t>
        </is>
      </c>
      <c r="W316" s="43" t="inlineStr">
        <is>
          <t>title_abstract_plus_targeted_primary_source_verification</t>
        </is>
      </c>
      <c r="X316" s="43" t="inlineStr">
        <is>
          <t>doi:10.1016/j.amjms.2025.12.449</t>
        </is>
      </c>
      <c r="Y316" s="43">
        <f>COUNTIF($A$2:$A$431,A316)</f>
        <v/>
      </c>
      <c r="Z316" s="41">
        <f>IF(D316="Provisional include",IFERROR(IF(INDEX('Texto_completo_192'!$K$2:$K$193,MATCH(A316,'Texto_completo_192'!$A$2:$A$193,0))=0,"",INDEX('Texto_completo_192'!$K$2:$K$193,MATCH(A316,'Texto_completo_192'!$A$2:$A$193,0))),""),IF(D316="Excluded",J316,""))</f>
        <v/>
      </c>
      <c r="AA316" s="43">
        <f>IF(D316="Provisional include",IFERROR(IF(INDEX('Texto_completo_192'!$L$2:$L$193,MATCH(A316,'Texto_completo_192'!$A$2:$A$193,0))=0,"",INDEX('Texto_completo_192'!$L$2:$L$193,MATCH(A316,'Texto_completo_192'!$A$2:$A$193,0))),""),"")</f>
        <v/>
      </c>
      <c r="AB316" s="99">
        <f>IF(D316="Provisional include",IFERROR(IF(INDEX('Texto_completo_192'!$M$2:$M$193,MATCH(A316,'Texto_completo_192'!$A$2:$A$193,0))=0,"",INDEX('Texto_completo_192'!$M$2:$M$193,MATCH(A316,'Texto_completo_192'!$A$2:$A$193,0))),""),"")</f>
        <v/>
      </c>
    </row>
    <row r="317" ht="34" customHeight="1">
      <c r="A317" s="98" t="n">
        <v>316</v>
      </c>
      <c r="B317" s="43" t="inlineStr">
        <is>
          <t>include_after_title_abstract_screen</t>
        </is>
      </c>
      <c r="C317" s="41" t="inlineStr">
        <is>
          <t>Incluir provisionalmente</t>
        </is>
      </c>
      <c r="D317" s="43" t="inlineStr">
        <is>
          <t>Provisional include</t>
        </is>
      </c>
      <c r="E317" s="43" t="inlineStr">
        <is>
          <t>Sí</t>
        </is>
      </c>
      <c r="F317" s="43" t="inlineStr">
        <is>
          <t>Title/abstract screening</t>
        </is>
      </c>
      <c r="G317" s="41">
        <f>IF(D317="Provisional include",IFERROR(INDEX('Texto_completo_192'!$H$2:$H$193,MATCH(A317,'Texto_completo_192'!$A$2:$A$193,0)),"Not recorded"),IF(D317="Report not retrieved","Not retrieved","Not applicable"))</f>
        <v/>
      </c>
      <c r="H317" s="41">
        <f>IF(D317="Provisional include",IFERROR(INDEX('Texto_completo_192'!$J$2:$J$193,MATCH(A317,'Texto_completo_192'!$A$2:$A$193,0)),"Pending adjudication"),IF(D317="Report not retrieved","Report not retrieved","Not applicable"))</f>
        <v/>
      </c>
      <c r="I317" s="41" t="str"/>
      <c r="J317" s="41" t="inlineStr">
        <is>
          <t>Estudio primario o implementación/evaluación empírica de IA, aprendizaje automático o modelado computacional aplicado a ASD, riesgo, caracterización, apoyo o intervención.</t>
        </is>
      </c>
      <c r="K317" s="43" t="n"/>
      <c r="L317" s="43" t="n"/>
      <c r="M317" s="98" t="n">
        <v>2025</v>
      </c>
      <c r="N317" s="41" t="inlineStr">
        <is>
          <t>Identifying Immune-related Molecular Biomarkers in Autism Spectrum Disorder Using Data-independent Acquisition Proteomics and Machine Learning.</t>
        </is>
      </c>
      <c r="O317" s="43" t="inlineStr">
        <is>
          <t>Jun He and Qingqing Hu and Sifeng Wang and Xiaohui Gong and Ni Gan and Li Huang and Haofeng Chen and Jie Dai and Hong Yu and Shuanglin Xiang and Xiangwen Peng</t>
        </is>
      </c>
      <c r="P317" s="43" t="inlineStr">
        <is>
          <t>10.3791/68949</t>
        </is>
      </c>
      <c r="Q317" s="41" t="inlineStr">
        <is>
          <t>Journal of visualized experiments : JoVE</t>
        </is>
      </c>
      <c r="R317" s="43" t="inlineStr">
        <is>
          <t>article</t>
        </is>
      </c>
      <c r="S317" s="43" t="inlineStr">
        <is>
          <t>MyJoVE Corporation</t>
        </is>
      </c>
      <c r="T317" s="43" t="inlineStr">
        <is>
          <t>http://www.ncbi.nlm.nih.gov/pubmed/41082469</t>
        </is>
      </c>
      <c r="U317" s="41" t="str"/>
      <c r="V317" s="43" t="inlineStr">
        <is>
          <t>This study presents a reproducible protocol for identifying serum protein biomarkers associated with autism spectrum disorder (ASD) using data-independent acquisition (DIA) mass spectrometry combined with machine learning (ML). DIA enables unbiased, high-resolution profiling of the serum proteome, including low-abundance proteins, while ensuring reproducibility across samples. ML approaches were applied to select diagnostically informative protein panels and improve model robustness. The analysis included serum from 99 children with ASD and 70 age-matched controls. High-abundance proteins were depleted, peptides were prepared using standardized digestion and fractionation procedures, and DIA was performed on a high-resolution mass spectrometer. Data processing and quantification identified differentially expressed proteins, which underwent functional enrichment analysis. Eight immune-related proteins emerged as strong candidates for biomarker development. A logistic regression model trained on these proteins achieved 95.27% accuracy, a Kappa value of 0.9025, and an AUC of 1.000 in cross-validation. These findings demonstrate the potential of DIA-based proteomics, combined with machine learning, as a robust framework for biomarker discovery in ASD and for adaptation in broader clinical research.</t>
        </is>
      </c>
      <c r="W317" s="43" t="inlineStr">
        <is>
          <t>title_abstract_plus_targeted_primary_source_verification</t>
        </is>
      </c>
      <c r="X317" s="43" t="inlineStr">
        <is>
          <t>doi:10.3791/68949</t>
        </is>
      </c>
      <c r="Y317" s="43">
        <f>COUNTIF($A$2:$A$431,A317)</f>
        <v/>
      </c>
      <c r="Z317" s="41">
        <f>IF(D317="Provisional include",IFERROR(IF(INDEX('Texto_completo_192'!$K$2:$K$193,MATCH(A317,'Texto_completo_192'!$A$2:$A$193,0))=0,"",INDEX('Texto_completo_192'!$K$2:$K$193,MATCH(A317,'Texto_completo_192'!$A$2:$A$193,0))),""),IF(D317="Excluded",J317,""))</f>
        <v/>
      </c>
      <c r="AA317" s="43">
        <f>IF(D317="Provisional include",IFERROR(IF(INDEX('Texto_completo_192'!$L$2:$L$193,MATCH(A317,'Texto_completo_192'!$A$2:$A$193,0))=0,"",INDEX('Texto_completo_192'!$L$2:$L$193,MATCH(A317,'Texto_completo_192'!$A$2:$A$193,0))),""),"")</f>
        <v/>
      </c>
      <c r="AB317" s="99">
        <f>IF(D317="Provisional include",IFERROR(IF(INDEX('Texto_completo_192'!$M$2:$M$193,MATCH(A317,'Texto_completo_192'!$A$2:$A$193,0))=0,"",INDEX('Texto_completo_192'!$M$2:$M$193,MATCH(A317,'Texto_completo_192'!$A$2:$A$193,0))),""),"")</f>
        <v/>
      </c>
    </row>
    <row r="318" ht="34" customHeight="1">
      <c r="A318" s="98" t="n">
        <v>317</v>
      </c>
      <c r="B318" s="43" t="inlineStr">
        <is>
          <t>duplicate_within_export</t>
        </is>
      </c>
      <c r="C318" s="41" t="inlineStr">
        <is>
          <t>No agregar: duplicado interno</t>
        </is>
      </c>
      <c r="D318" s="43" t="inlineStr">
        <is>
          <t>Duplicate within update</t>
        </is>
      </c>
      <c r="E318" s="43" t="inlineStr">
        <is>
          <t>No</t>
        </is>
      </c>
      <c r="F318" s="43" t="inlineStr">
        <is>
          <t>Deduplication</t>
        </is>
      </c>
      <c r="G318" s="41">
        <f>IF(D318="Provisional include",IFERROR(INDEX('Texto_completo_192'!$H$2:$H$193,MATCH(A318,'Texto_completo_192'!$A$2:$A$193,0)),"Not recorded"),IF(D318="Report not retrieved","Not retrieved","Not applicable"))</f>
        <v/>
      </c>
      <c r="H318" s="41">
        <f>IF(D318="Provisional include",IFERROR(INDEX('Texto_completo_192'!$J$2:$J$193,MATCH(A318,'Texto_completo_192'!$A$2:$A$193,0)),"Pending adjudication"),IF(D318="Report not retrieved","Report not retrieved","Not applicable"))</f>
        <v/>
      </c>
      <c r="I318" s="41" t="str"/>
      <c r="J318" s="41" t="inlineStr">
        <is>
          <t>Mismo DOI o título que otro registro anterior de esta exportación.</t>
        </is>
      </c>
      <c r="K318" s="43" t="n">
        <v>122</v>
      </c>
      <c r="L318" s="43" t="n"/>
      <c r="M318" s="98" t="n">
        <v>2026</v>
      </c>
      <c r="N318" s="41" t="inlineStr">
        <is>
          <t>A novel hybrid deep learning model using MEResNextfor autism spectrum disorder detection</t>
        </is>
      </c>
      <c r="O318" s="43" t="inlineStr">
        <is>
          <t>Saloni Rai</t>
        </is>
      </c>
      <c r="P318" s="43" t="inlineStr">
        <is>
          <t>10.1016/j.compbiolchem.2025.108619</t>
        </is>
      </c>
      <c r="Q318" s="41" t="inlineStr">
        <is>
          <t>Computational Biology and Chemistry</t>
        </is>
      </c>
      <c r="R318" s="43" t="inlineStr">
        <is>
          <t>article</t>
        </is>
      </c>
      <c r="S318" s="43" t="inlineStr">
        <is>
          <t>Elsevier Ltd</t>
        </is>
      </c>
      <c r="T318" s="43" t="inlineStr">
        <is>
          <t>https://doi.org/10.1016/j.compbiolchem.2025.108619</t>
        </is>
      </c>
      <c r="U318" s="41" t="str"/>
      <c r="V318" s="43" t="inlineStr">
        <is>
          <t>A neurological disease, named autism spectrum disorder (ASD), is portrayed through divergence with social interaction, communication, and repetitive activities. As heredity is an important source, initial identification and treatment can diminish the need for wide examinations and expensive medical procedures for those with ASD. Prolonged effects and severity can be avoided at a timely determination of ASD. This study develops a hybrid deep-learning method for ASD detection. Pre-processing, feature selection and ASD detection are three steps involved. In thepre-processing phase, input data is passed in which noise and artefacts present in the data are removed using Yeo-Jhonson transformation. Next, by integrating Double exponential Smoothing (DES) in Elk Herd Optimizer (EHO), Double exponential Smoothing-Elk Herd Optimizer (DeSEHO),is proposed to select features. At last, the features that are selected are subjected to the ASD detection phase. In this stage, the Moments Embedding ResNeXt (MEResNeXt), which is the combination of Moments Embedding Network (MoNet) and ResNeXt, is used for ASD detection. The results of the research show that MEResNeXtperformed better in terms of traditionalmodelswhich show accuracyof95.3 %, sensitivity of 96.5 %, and specificity of 94.8 %.</t>
        </is>
      </c>
      <c r="W318" s="43" t="inlineStr">
        <is>
          <t>title_abstract_plus_targeted_primary_source_verification</t>
        </is>
      </c>
      <c r="X318" s="43" t="inlineStr">
        <is>
          <t>doi:10.1016/j.compbiolchem.2025.108619</t>
        </is>
      </c>
      <c r="Y318" s="43">
        <f>COUNTIF($A$2:$A$431,A318)</f>
        <v/>
      </c>
      <c r="Z318" s="41">
        <f>IF(D318="Provisional include",IFERROR(IF(INDEX('Texto_completo_192'!$K$2:$K$193,MATCH(A318,'Texto_completo_192'!$A$2:$A$193,0))=0,"",INDEX('Texto_completo_192'!$K$2:$K$193,MATCH(A318,'Texto_completo_192'!$A$2:$A$193,0))),""),IF(D318="Excluded",J318,""))</f>
        <v/>
      </c>
      <c r="AA318" s="43">
        <f>IF(D318="Provisional include",IFERROR(IF(INDEX('Texto_completo_192'!$L$2:$L$193,MATCH(A318,'Texto_completo_192'!$A$2:$A$193,0))=0,"",INDEX('Texto_completo_192'!$L$2:$L$193,MATCH(A318,'Texto_completo_192'!$A$2:$A$193,0))),""),"")</f>
        <v/>
      </c>
      <c r="AB318" s="99">
        <f>IF(D318="Provisional include",IFERROR(IF(INDEX('Texto_completo_192'!$M$2:$M$193,MATCH(A318,'Texto_completo_192'!$A$2:$A$193,0))=0,"",INDEX('Texto_completo_192'!$M$2:$M$193,MATCH(A318,'Texto_completo_192'!$A$2:$A$193,0))),""),"")</f>
        <v/>
      </c>
    </row>
    <row r="319" ht="34" customHeight="1">
      <c r="A319" s="98" t="n">
        <v>318</v>
      </c>
      <c r="B319" s="43" t="inlineStr">
        <is>
          <t>exclude_secondary_or_nonempirical_publication</t>
        </is>
      </c>
      <c r="C319" s="41" t="inlineStr">
        <is>
          <t>Excluir: publicación secundaria/no empírica</t>
        </is>
      </c>
      <c r="D319" s="43" t="inlineStr">
        <is>
          <t>Excluded</t>
        </is>
      </c>
      <c r="E319" s="43" t="inlineStr">
        <is>
          <t>No</t>
        </is>
      </c>
      <c r="F319" s="43" t="inlineStr">
        <is>
          <t>Title/abstract screening</t>
        </is>
      </c>
      <c r="G319" s="41">
        <f>IF(D319="Provisional include",IFERROR(INDEX('Texto_completo_192'!$H$2:$H$193,MATCH(A319,'Texto_completo_192'!$A$2:$A$193,0)),"Not recorded"),IF(D319="Report not retrieved","Not retrieved","Not applicable"))</f>
        <v/>
      </c>
      <c r="H319" s="41">
        <f>IF(D319="Provisional include",IFERROR(INDEX('Texto_completo_192'!$J$2:$J$193,MATCH(A319,'Texto_completo_192'!$A$2:$A$193,0)),"Pending adjudication"),IF(D319="Report not retrieved","Report not retrieved","Not applicable"))</f>
        <v/>
      </c>
      <c r="I319" s="41" t="str"/>
      <c r="J319" s="41" t="inlineStr">
        <is>
          <t>Revisión, metaanálisis, encuesta de literatura, protocolo, perspectiva, carta, editorial o capítulo de síntesis sin estudio primario elegible.</t>
        </is>
      </c>
      <c r="K319" s="43" t="n"/>
      <c r="L319" s="43" t="n"/>
      <c r="M319" s="98" t="n">
        <v>2026</v>
      </c>
      <c r="N319" s="41" t="inlineStr">
        <is>
          <t>Linking rare variants to cell-type function in profound autism with brain transcriptomics and foundation models</t>
        </is>
      </c>
      <c r="O319" s="43" t="inlineStr">
        <is>
          <t>Alma Dubuc and Thomas Renne and Guillaume Huguet and Sébastien Jacquemont and Tomasz Nowakowski</t>
        </is>
      </c>
      <c r="P319" s="43" t="inlineStr">
        <is>
          <t>10.1016/j.xgen.2026.101192</t>
        </is>
      </c>
      <c r="Q319" s="41" t="inlineStr">
        <is>
          <t>Cell Genomics</t>
        </is>
      </c>
      <c r="R319" s="43" t="inlineStr">
        <is>
          <t>article</t>
        </is>
      </c>
      <c r="S319" s="43" t="inlineStr">
        <is>
          <t>Cell Press</t>
        </is>
      </c>
      <c r="T319" s="43" t="inlineStr">
        <is>
          <t>https://www.sciencedirect.com/science/article/pii/S2666979X26000546</t>
        </is>
      </c>
      <c r="U319" s="41" t="str"/>
      <c r="V319" s="43" t="inlineStr">
        <is>
          <t>Genetic association studies have identified numerous genes harboring protein-disrupting variants in individuals with profound autism, but identifying convergent points of vulnerability remains challenging. We discuss how brain transcriptomic resources help decode the cellular consequences of these rare gene-disrupting variants. The functional interpretation of genetic associations has largely relied on gene ontologies and protein-interaction networks, with newer approaches leveraging single-cell expression to estimate cellular enrichment. However, the broad expression of many autism-associated genes confounds cell-type-specific effects. We therefore propose a framework quantifying the trade-off between a gene’s cell-type specificity and sensitivity. The limited overlap between genetic associations and transcriptomic alterations in autistic brains prompts a discussion about causality. We examine whether foundation models linking genetic variation to cell-type transcriptomes could clarify the cellular functions affected by autism-associated variants. By combining experimental perturbations, artificial-intelligence-driven inference, and postmortem validation, we propose a unifying mechanistic framework for rare-variant liability in autism.</t>
        </is>
      </c>
      <c r="W319" s="43" t="inlineStr">
        <is>
          <t>title_abstract_plus_targeted_primary_source_verification</t>
        </is>
      </c>
      <c r="X319" s="43" t="inlineStr">
        <is>
          <t>doi:10.1016/j.xgen.2026.101192</t>
        </is>
      </c>
      <c r="Y319" s="43">
        <f>COUNTIF($A$2:$A$431,A319)</f>
        <v/>
      </c>
      <c r="Z319" s="41">
        <f>IF(D319="Provisional include",IFERROR(IF(INDEX('Texto_completo_192'!$K$2:$K$193,MATCH(A319,'Texto_completo_192'!$A$2:$A$193,0))=0,"",INDEX('Texto_completo_192'!$K$2:$K$193,MATCH(A319,'Texto_completo_192'!$A$2:$A$193,0))),""),IF(D319="Excluded",J319,""))</f>
        <v/>
      </c>
      <c r="AA319" s="43">
        <f>IF(D319="Provisional include",IFERROR(IF(INDEX('Texto_completo_192'!$L$2:$L$193,MATCH(A319,'Texto_completo_192'!$A$2:$A$193,0))=0,"",INDEX('Texto_completo_192'!$L$2:$L$193,MATCH(A319,'Texto_completo_192'!$A$2:$A$193,0))),""),"")</f>
        <v/>
      </c>
      <c r="AB319" s="99">
        <f>IF(D319="Provisional include",IFERROR(IF(INDEX('Texto_completo_192'!$M$2:$M$193,MATCH(A319,'Texto_completo_192'!$A$2:$A$193,0))=0,"",INDEX('Texto_completo_192'!$M$2:$M$193,MATCH(A319,'Texto_completo_192'!$A$2:$A$193,0))),""),"")</f>
        <v/>
      </c>
    </row>
    <row r="320" ht="34" customHeight="1">
      <c r="A320" s="98" t="n">
        <v>319</v>
      </c>
      <c r="B320" s="43" t="inlineStr">
        <is>
          <t>include_after_title_abstract_screen</t>
        </is>
      </c>
      <c r="C320" s="41" t="inlineStr">
        <is>
          <t>Incluir provisionalmente</t>
        </is>
      </c>
      <c r="D320" s="43" t="inlineStr">
        <is>
          <t>Provisional include</t>
        </is>
      </c>
      <c r="E320" s="43" t="inlineStr">
        <is>
          <t>Sí</t>
        </is>
      </c>
      <c r="F320" s="43" t="inlineStr">
        <is>
          <t>Title/abstract screening</t>
        </is>
      </c>
      <c r="G320" s="41">
        <f>IF(D320="Provisional include",IFERROR(INDEX('Texto_completo_192'!$H$2:$H$193,MATCH(A320,'Texto_completo_192'!$A$2:$A$193,0)),"Not recorded"),IF(D320="Report not retrieved","Not retrieved","Not applicable"))</f>
        <v/>
      </c>
      <c r="H320" s="41">
        <f>IF(D320="Provisional include",IFERROR(INDEX('Texto_completo_192'!$J$2:$J$193,MATCH(A320,'Texto_completo_192'!$A$2:$A$193,0)),"Pending adjudication"),IF(D320="Report not retrieved","Report not retrieved","Not applicable"))</f>
        <v/>
      </c>
      <c r="I320" s="41" t="str"/>
      <c r="J320" s="41" t="inlineStr">
        <is>
          <t>Estudio primario o implementación/evaluación empírica de IA, aprendizaje automático o modelado computacional aplicado a ASD, riesgo, caracterización, apoyo o intervención.</t>
        </is>
      </c>
      <c r="K320" s="43" t="n"/>
      <c r="L320" s="43" t="n"/>
      <c r="M320" s="98" t="n">
        <v>2025</v>
      </c>
      <c r="N320" s="41" t="inlineStr">
        <is>
          <t>Enhanced detection of autism spectrum disorder through neuroimaging data using stack classifier ensembled with modified VGG-19</t>
        </is>
      </c>
      <c r="O320" s="43" t="inlineStr">
        <is>
          <t>Yazeed Alashban</t>
        </is>
      </c>
      <c r="P320" s="43" t="inlineStr">
        <is>
          <t>10.1177/02841851251333974</t>
        </is>
      </c>
      <c r="Q320" s="41" t="inlineStr">
        <is>
          <t>Acta Radiologica</t>
        </is>
      </c>
      <c r="R320" s="43" t="inlineStr">
        <is>
          <t>article</t>
        </is>
      </c>
      <c r="S320" s="43" t="inlineStr">
        <is>
          <t>SAGE Publications Inc.</t>
        </is>
      </c>
      <c r="T320" s="43" t="inlineStr">
        <is>
          <t>https://doi.org/10.1177/02841851251333974</t>
        </is>
      </c>
      <c r="U320" s="41" t="str"/>
      <c r="V320" s="43" t="inlineStr">
        <is>
          <t>Background: Autism spectrum disorder (ASD) is a neurodevelopmental disease marked by a variety of repetitive behaviors and social communication difficulties. Purpose: To develop a generalizable machine learning (ML) classifier that can accurately and effectively predict ASD in children. Material and Methods: This paper makes use of neuroimaging data from the Autism Brain Imaging Data Exchange (ABIDE I and II) datasets through a combination of structural and functional magnetic resonance imaging data. Several ML models, such as Support Vector Machines (SVM), CatBoost, random forest (RF), and stack classifiers, were tested to demonstrate which model performs the best in ASD classification when used alongside a deep convolutional neural network. Results: Results showed that stack classifier performed the best among the models, with the highest accuracy of 81.68%, sensitivity of 85.08%, and specificity of 79.13% for ABIDE I, and 81.34%, 83.61%, and 82.21% for ABIDE II, showing its superior ability to identify complex patterns in neuroimaging data. SVM performed poorly across all metrics, showing its limitations in dealing with high-dimensional neuroimaging data. Conclusion: The results show that the application of ML models, especially ensemble approaches like stack classifier, holds significant promise in improving the accuracy with which ASD is detected using neuroimaging and thus shows their potential for use in clinical applications and early intervention strategies.</t>
        </is>
      </c>
      <c r="W320" s="43" t="inlineStr">
        <is>
          <t>title_abstract_plus_targeted_primary_source_verification</t>
        </is>
      </c>
      <c r="X320" s="43" t="inlineStr">
        <is>
          <t>doi:10.1177/02841851251333974</t>
        </is>
      </c>
      <c r="Y320" s="43">
        <f>COUNTIF($A$2:$A$431,A320)</f>
        <v/>
      </c>
      <c r="Z320" s="41">
        <f>IF(D320="Provisional include",IFERROR(IF(INDEX('Texto_completo_192'!$K$2:$K$193,MATCH(A320,'Texto_completo_192'!$A$2:$A$193,0))=0,"",INDEX('Texto_completo_192'!$K$2:$K$193,MATCH(A320,'Texto_completo_192'!$A$2:$A$193,0))),""),IF(D320="Excluded",J320,""))</f>
        <v/>
      </c>
      <c r="AA320" s="43">
        <f>IF(D320="Provisional include",IFERROR(IF(INDEX('Texto_completo_192'!$L$2:$L$193,MATCH(A320,'Texto_completo_192'!$A$2:$A$193,0))=0,"",INDEX('Texto_completo_192'!$L$2:$L$193,MATCH(A320,'Texto_completo_192'!$A$2:$A$193,0))),""),"")</f>
        <v/>
      </c>
      <c r="AB320" s="99">
        <f>IF(D320="Provisional include",IFERROR(IF(INDEX('Texto_completo_192'!$M$2:$M$193,MATCH(A320,'Texto_completo_192'!$A$2:$A$193,0))=0,"",INDEX('Texto_completo_192'!$M$2:$M$193,MATCH(A320,'Texto_completo_192'!$A$2:$A$193,0))),""),"")</f>
        <v/>
      </c>
    </row>
    <row r="321" ht="34" customHeight="1">
      <c r="A321" s="98" t="n">
        <v>320</v>
      </c>
      <c r="B321" s="43" t="inlineStr">
        <is>
          <t>exclude_no_qualifying_ai_application</t>
        </is>
      </c>
      <c r="C321" s="41" t="inlineStr">
        <is>
          <t>Excluir: sin aplicación de IA elegible</t>
        </is>
      </c>
      <c r="D321" s="43" t="inlineStr">
        <is>
          <t>Excluded</t>
        </is>
      </c>
      <c r="E321" s="43" t="inlineStr">
        <is>
          <t>No</t>
        </is>
      </c>
      <c r="F321" s="43" t="inlineStr">
        <is>
          <t>Title/abstract screening</t>
        </is>
      </c>
      <c r="G321" s="41">
        <f>IF(D321="Provisional include",IFERROR(INDEX('Texto_completo_192'!$H$2:$H$193,MATCH(A321,'Texto_completo_192'!$A$2:$A$193,0)),"Not recorded"),IF(D321="Report not retrieved","Not retrieved","Not applicable"))</f>
        <v/>
      </c>
      <c r="H321" s="41">
        <f>IF(D321="Provisional include",IFERROR(INDEX('Texto_completo_192'!$J$2:$J$193,MATCH(A321,'Texto_completo_192'!$A$2:$A$193,0)),"Pending adjudication"),IF(D321="Report not retrieved","Report not retrieved","Not applicable"))</f>
        <v/>
      </c>
      <c r="I321" s="41" t="str"/>
      <c r="J321" s="41" t="inlineStr">
        <is>
          <t>El trabajo no implementa ni evalúa una técnica de IA/ML como componente sustantivo del estudio de ASD.</t>
        </is>
      </c>
      <c r="K321" s="43" t="n"/>
      <c r="L321" s="43" t="n"/>
      <c r="M321" s="98" t="n">
        <v>2026</v>
      </c>
      <c r="N321" s="41" t="inlineStr">
        <is>
          <t>Behavioral phenotypes and neuronal biomarkers in F1 mutant macaque model of SHANK3-associated autism spectrum disorders</t>
        </is>
      </c>
      <c r="O321" s="43" t="inlineStr">
        <is>
          <t>Minqing Jiang and Ronghui Li and Xing Yang and Zhen Ren and Zijiang Yang and Frederico Azevedo and Jitendra Sharma and William Menegas and Soonwook Choi and Lixin Yang and Mengqi Li and Zhiping Su and Lingli Zhu and Pinyue Guo and Ziming He and Willow Huang and Sheeba Anteraper and Ji Dai and Liping Wang and Shihua Yang and Robert Desimone and Guoping Feng and Zhonghua Lu</t>
        </is>
      </c>
      <c r="P321" s="43" t="inlineStr">
        <is>
          <t>10.1016/j.neuron.2026.04.018</t>
        </is>
      </c>
      <c r="Q321" s="41" t="inlineStr">
        <is>
          <t>Neuron</t>
        </is>
      </c>
      <c r="R321" s="43" t="inlineStr">
        <is>
          <t>article</t>
        </is>
      </c>
      <c r="S321" s="43" t="inlineStr">
        <is>
          <t>Cell Press</t>
        </is>
      </c>
      <c r="T321" s="43" t="inlineStr">
        <is>
          <t>https://www.sciencedirect.com/science/article/pii/S0896627326003132</t>
        </is>
      </c>
      <c r="U321" s="41" t="str"/>
      <c r="V321" s="43" t="inlineStr">
        <is>
          <t>Haploinsufficiency of the SHANK3 gene is the primary cause of Phelan-McDermid syndrome (PMS), a severe neurodevelopmental disorder with intellectual disability and autism spectrum disorder. We previously reported that founder SHANK3 macaques had behaviors reminiscent of some aspects of PMS. However, insights into behavioral, physiological, and cognitive changes were limited due to the small cohort and mosaicism. We therefore generated a larger, F1 generation of heterozygous SHANK3 +/− macaques to conduct more thorough studies. We found sleep disturbances, diminished exploration, atypical social interactions, stereotypical behaviors, and altered brain functional connectivity in SHANK3 +/− macaques. Electroencephalogram recordings revealed a markedly diminished response to auditory stimulation. Cognitively, SHANK3 +/− monkeys did not show major deficits in working memory tests but exhibited an impaired ability to learn and execute a paired-association memory task. We further developed a multi-task array to systemically evaluate autism-related phenotypes, which revealed the heterogeneity of phenotypes and established potential biomarkers for testing therapeutics.</t>
        </is>
      </c>
      <c r="W321" s="43" t="inlineStr">
        <is>
          <t>title_abstract_plus_targeted_primary_source_verification</t>
        </is>
      </c>
      <c r="X321" s="43" t="inlineStr">
        <is>
          <t>doi:10.1016/j.neuron.2026.04.018</t>
        </is>
      </c>
      <c r="Y321" s="43">
        <f>COUNTIF($A$2:$A$431,A321)</f>
        <v/>
      </c>
      <c r="Z321" s="41">
        <f>IF(D321="Provisional include",IFERROR(IF(INDEX('Texto_completo_192'!$K$2:$K$193,MATCH(A321,'Texto_completo_192'!$A$2:$A$193,0))=0,"",INDEX('Texto_completo_192'!$K$2:$K$193,MATCH(A321,'Texto_completo_192'!$A$2:$A$193,0))),""),IF(D321="Excluded",J321,""))</f>
        <v/>
      </c>
      <c r="AA321" s="43">
        <f>IF(D321="Provisional include",IFERROR(IF(INDEX('Texto_completo_192'!$L$2:$L$193,MATCH(A321,'Texto_completo_192'!$A$2:$A$193,0))=0,"",INDEX('Texto_completo_192'!$L$2:$L$193,MATCH(A321,'Texto_completo_192'!$A$2:$A$193,0))),""),"")</f>
        <v/>
      </c>
      <c r="AB321" s="99">
        <f>IF(D321="Provisional include",IFERROR(IF(INDEX('Texto_completo_192'!$M$2:$M$193,MATCH(A321,'Texto_completo_192'!$A$2:$A$193,0))=0,"",INDEX('Texto_completo_192'!$M$2:$M$193,MATCH(A321,'Texto_completo_192'!$A$2:$A$193,0))),""),"")</f>
        <v/>
      </c>
    </row>
    <row r="322" ht="34" customHeight="1">
      <c r="A322" s="98" t="n">
        <v>321</v>
      </c>
      <c r="B322" s="43" t="inlineStr">
        <is>
          <t>include_after_title_abstract_screen</t>
        </is>
      </c>
      <c r="C322" s="41" t="inlineStr">
        <is>
          <t>Incluir provisionalmente</t>
        </is>
      </c>
      <c r="D322" s="43" t="inlineStr">
        <is>
          <t>Provisional include</t>
        </is>
      </c>
      <c r="E322" s="43" t="inlineStr">
        <is>
          <t>Sí</t>
        </is>
      </c>
      <c r="F322" s="43" t="inlineStr">
        <is>
          <t>Title/abstract screening</t>
        </is>
      </c>
      <c r="G322" s="41">
        <f>IF(D322="Provisional include",IFERROR(INDEX('Texto_completo_192'!$H$2:$H$193,MATCH(A322,'Texto_completo_192'!$A$2:$A$193,0)),"Not recorded"),IF(D322="Report not retrieved","Not retrieved","Not applicable"))</f>
        <v/>
      </c>
      <c r="H322" s="41">
        <f>IF(D322="Provisional include",IFERROR(INDEX('Texto_completo_192'!$J$2:$J$193,MATCH(A322,'Texto_completo_192'!$A$2:$A$193,0)),"Pending adjudication"),IF(D322="Report not retrieved","Report not retrieved","Not applicable"))</f>
        <v/>
      </c>
      <c r="I322" s="41" t="str"/>
      <c r="J322" s="41" t="inlineStr">
        <is>
          <t>Estudio primario o implementación/evaluación empírica de IA, aprendizaje automático o modelado computacional aplicado a ASD, riesgo, caracterización, apoyo o intervención.</t>
        </is>
      </c>
      <c r="K322" s="43" t="n"/>
      <c r="L322" s="43" t="n"/>
      <c r="M322" s="98" t="n">
        <v>2025</v>
      </c>
      <c r="N322" s="41" t="inlineStr">
        <is>
          <t>Bridging the gap: explainable ai for autism diagnosis and parental support with TabPFNMix and SHAP</t>
        </is>
      </c>
      <c r="O322" s="43" t="inlineStr">
        <is>
          <t>Shimei Jiang</t>
        </is>
      </c>
      <c r="P322" s="43" t="inlineStr">
        <is>
          <t>10.1038/s41598-025-24662-9</t>
        </is>
      </c>
      <c r="Q322" s="41" t="inlineStr">
        <is>
          <t>Scientific Reports</t>
        </is>
      </c>
      <c r="R322" s="43" t="inlineStr">
        <is>
          <t>article</t>
        </is>
      </c>
      <c r="S322" s="43" t="inlineStr">
        <is>
          <t>Nature Research</t>
        </is>
      </c>
      <c r="T322" s="43" t="inlineStr">
        <is>
          <t>https://doi.org/10.1038/s41598-025-24662-9</t>
        </is>
      </c>
      <c r="U322" s="41" t="str"/>
      <c r="V322" s="43" t="inlineStr">
        <is>
          <t>Autism Spectrum Disorder (ASD) is a complex neurodevelopmental condition that affects a growing number of individuals worldwide. Despite extensive research, the underlying causes of ASD remain largely unknown, with genetic predisposition, parental history, and environmental influences identified as potential risk factors. Diagnosing ASD remains challenging due to its highly variable presentation and overlap with other neurodevelopmental disorders. Early and accurate diagnosis is crucial for timely intervention, which can significantly improve developmental outcomes and parental support. This work presents a novel artificial intelligence (AI) and explainable AI (XAI)-based framework to enhance ASD diagnosis and provide interpretable insights for medical professionals and caregivers. The proposed framework leverages advanced classification models, specifically the TabPFNMix regressor, which is optimized for structured medical datasets. Unlike traditional machine learning methods, TabPFNMix demonstrates superior performance in capturing complex ASD-related patterns. To address the black-box nature of AI models, Shapley Additive Explanations (SHAP) is integrated to provide transparent and interpretable reasoning behind the model’s decisions, ensuring better understanding for clinicians and caregivers. Extensive experiments were conducted using a publicly available benchmark dataset, with performance evaluated through standard metrics such as accuracy, precision, recall, F1-score, and AUC-ROC. Comparative analysis with baseline models, including Random Forest, XGBoost, Support Vector Machine (SVM), and Deep Neural Networks (DNNs), demonstrates that TabPFNMix achieves the highest accuracy (91.5%), surpassing XGBoost (87.3%) by 4.2 percentage points. Additionally, it attains superior recall (92.7%), precision (90.2%), F1-score (91.4%), and AUC-ROC (94.3%), ensuring both high diagnostic accuracy and robustness in real-world ASD screening. An ablation study highlights the significance of feature selection and preprocessing, revealing that omitting key features or preprocessing steps (such as normalization and missing data imputation) significantly degrades performance. Furthermore, SHAP-based feature importance analysis identifies social responsiveness scores, repetitive behavior scales, and parental age at birth as the most influential factors in ASD diagnosis. These insights align with medical literature, reinforcing the reliability of the model’s predictions and its applicability in clinical settings.</t>
        </is>
      </c>
      <c r="W322" s="43" t="inlineStr">
        <is>
          <t>title_abstract_plus_targeted_primary_source_verification</t>
        </is>
      </c>
      <c r="X322" s="43" t="inlineStr">
        <is>
          <t>doi:10.1038/s41598-025-24662-9</t>
        </is>
      </c>
      <c r="Y322" s="43">
        <f>COUNTIF($A$2:$A$431,A322)</f>
        <v/>
      </c>
      <c r="Z322" s="41">
        <f>IF(D322="Provisional include",IFERROR(IF(INDEX('Texto_completo_192'!$K$2:$K$193,MATCH(A322,'Texto_completo_192'!$A$2:$A$193,0))=0,"",INDEX('Texto_completo_192'!$K$2:$K$193,MATCH(A322,'Texto_completo_192'!$A$2:$A$193,0))),""),IF(D322="Excluded",J322,""))</f>
        <v/>
      </c>
      <c r="AA322" s="43">
        <f>IF(D322="Provisional include",IFERROR(IF(INDEX('Texto_completo_192'!$L$2:$L$193,MATCH(A322,'Texto_completo_192'!$A$2:$A$193,0))=0,"",INDEX('Texto_completo_192'!$L$2:$L$193,MATCH(A322,'Texto_completo_192'!$A$2:$A$193,0))),""),"")</f>
        <v/>
      </c>
      <c r="AB322" s="99">
        <f>IF(D322="Provisional include",IFERROR(IF(INDEX('Texto_completo_192'!$M$2:$M$193,MATCH(A322,'Texto_completo_192'!$A$2:$A$193,0))=0,"",INDEX('Texto_completo_192'!$M$2:$M$193,MATCH(A322,'Texto_completo_192'!$A$2:$A$193,0))),""),"")</f>
        <v/>
      </c>
    </row>
    <row r="323" ht="34" customHeight="1">
      <c r="A323" s="98" t="n">
        <v>322</v>
      </c>
      <c r="B323" s="43" t="inlineStr">
        <is>
          <t>exclude_integrity_notice_or_retracted</t>
        </is>
      </c>
      <c r="C323" s="41" t="inlineStr">
        <is>
          <t>Excluir por integridad/tipo de registro</t>
        </is>
      </c>
      <c r="D323" s="43" t="inlineStr">
        <is>
          <t>Excluded</t>
        </is>
      </c>
      <c r="E323" s="43" t="inlineStr">
        <is>
          <t>No</t>
        </is>
      </c>
      <c r="F323" s="43" t="inlineStr">
        <is>
          <t>Title/abstract screening and source verification</t>
        </is>
      </c>
      <c r="G323" s="41">
        <f>IF(D323="Provisional include",IFERROR(INDEX('Texto_completo_192'!$H$2:$H$193,MATCH(A323,'Texto_completo_192'!$A$2:$A$193,0)),"Not recorded"),IF(D323="Report not retrieved","Not retrieved","Not applicable"))</f>
        <v/>
      </c>
      <c r="H323" s="41">
        <f>IF(D323="Provisional include",IFERROR(INDEX('Texto_completo_192'!$J$2:$J$193,MATCH(A323,'Texto_completo_192'!$A$2:$A$193,0)),"Pending adjudication"),IF(D323="Report not retrieved","Report not retrieved","Not applicable"))</f>
        <v/>
      </c>
      <c r="I323" s="41" t="inlineStr">
        <is>
          <t>Removal notice</t>
        </is>
      </c>
      <c r="J323" s="41" t="inlineStr">
        <is>
          <t>Aviso editorial, corrección, retirada, retractación o artículo retractado; no constituye un estudio nuevo incorporable.</t>
        </is>
      </c>
      <c r="K323" s="43" t="n"/>
      <c r="L323" s="43" t="n"/>
      <c r="M323" s="98" t="n">
        <v>2026</v>
      </c>
      <c r="N323" s="41" t="inlineStr">
        <is>
          <t>Removal notice to “The emergence of artificial intelligence in autism spectrum disorder research: A review of neuro imaging and behavioral applications”(Computer Science Review, (2025), 56, C, (100718), (S1574013724001011), 10.1016/j.cosrev.2024.100718)</t>
        </is>
      </c>
      <c r="O323" s="43" t="inlineStr">
        <is>
          <t>Indra Devi KB and Durai Raj Vincent PM</t>
        </is>
      </c>
      <c r="P323" s="43" t="inlineStr">
        <is>
          <t>10.1016/j.cosrev.2026.100977</t>
        </is>
      </c>
      <c r="Q323" s="41" t="inlineStr">
        <is>
          <t>Computer Science Review</t>
        </is>
      </c>
      <c r="R323" s="43" t="inlineStr">
        <is>
          <t>article</t>
        </is>
      </c>
      <c r="S323" s="43" t="inlineStr">
        <is>
          <t>Elsevier Ireland Ltd</t>
        </is>
      </c>
      <c r="T323" s="43" t="inlineStr">
        <is>
          <t>https://www.sciencedirect.com/science/article/pii/S1574013726000857</t>
        </is>
      </c>
      <c r="U323" s="41" t="str"/>
      <c r="V323" s="43" t="inlineStr">
        <is>
          <t>This article has been removed: please see Elsevier Policy on Article Withdrawal (https://www.elsevier.com/about/policies-and-standards/article-withdrawal). This article has been removed at the request of the Editors-in-Chief. Post-publication, the journal was alerted to concerns regarding a dataset used in this study. It has been reported that the dataset contains images of patients without autism spectrum disorder (ASD) diagnosis. In addition, there is no information about informed patient consent. The journal contacted the authors for clarification, but their response did not resolve the journal's concerns. The Editors-in-Chief have determined that this article should be removed because the integrity and reliability of the study cannot be relied upon, and because an image from the dataset was republished. The authors agree with the removal. Apologies are offered to the readers of the journal.</t>
        </is>
      </c>
      <c r="W323" s="43" t="inlineStr">
        <is>
          <t>title_abstract_plus_targeted_primary_source_verification</t>
        </is>
      </c>
      <c r="X323" s="43" t="inlineStr">
        <is>
          <t>doi:10.1016/j.cosrev.2026.100977</t>
        </is>
      </c>
      <c r="Y323" s="43">
        <f>COUNTIF($A$2:$A$431,A323)</f>
        <v/>
      </c>
      <c r="Z323" s="41">
        <f>IF(D323="Provisional include",IFERROR(IF(INDEX('Texto_completo_192'!$K$2:$K$193,MATCH(A323,'Texto_completo_192'!$A$2:$A$193,0))=0,"",INDEX('Texto_completo_192'!$K$2:$K$193,MATCH(A323,'Texto_completo_192'!$A$2:$A$193,0))),""),IF(D323="Excluded",J323,""))</f>
        <v/>
      </c>
      <c r="AA323" s="43">
        <f>IF(D323="Provisional include",IFERROR(IF(INDEX('Texto_completo_192'!$L$2:$L$193,MATCH(A323,'Texto_completo_192'!$A$2:$A$193,0))=0,"",INDEX('Texto_completo_192'!$L$2:$L$193,MATCH(A323,'Texto_completo_192'!$A$2:$A$193,0))),""),"")</f>
        <v/>
      </c>
      <c r="AB323" s="99">
        <f>IF(D323="Provisional include",IFERROR(IF(INDEX('Texto_completo_192'!$M$2:$M$193,MATCH(A323,'Texto_completo_192'!$A$2:$A$193,0))=0,"",INDEX('Texto_completo_192'!$M$2:$M$193,MATCH(A323,'Texto_completo_192'!$A$2:$A$193,0))),""),"")</f>
        <v/>
      </c>
    </row>
    <row r="324" ht="34" customHeight="1">
      <c r="A324" s="98" t="n">
        <v>323</v>
      </c>
      <c r="B324" s="43" t="inlineStr">
        <is>
          <t>include_after_title_abstract_screen</t>
        </is>
      </c>
      <c r="C324" s="41" t="inlineStr">
        <is>
          <t>Incluir provisionalmente</t>
        </is>
      </c>
      <c r="D324" s="43" t="inlineStr">
        <is>
          <t>Provisional include</t>
        </is>
      </c>
      <c r="E324" s="43" t="inlineStr">
        <is>
          <t>Sí</t>
        </is>
      </c>
      <c r="F324" s="43" t="inlineStr">
        <is>
          <t>Title/abstract screening</t>
        </is>
      </c>
      <c r="G324" s="41">
        <f>IF(D324="Provisional include",IFERROR(INDEX('Texto_completo_192'!$H$2:$H$193,MATCH(A324,'Texto_completo_192'!$A$2:$A$193,0)),"Not recorded"),IF(D324="Report not retrieved","Not retrieved","Not applicable"))</f>
        <v/>
      </c>
      <c r="H324" s="41">
        <f>IF(D324="Provisional include",IFERROR(INDEX('Texto_completo_192'!$J$2:$J$193,MATCH(A324,'Texto_completo_192'!$A$2:$A$193,0)),"Pending adjudication"),IF(D324="Report not retrieved","Report not retrieved","Not applicable"))</f>
        <v/>
      </c>
      <c r="I324" s="41" t="str"/>
      <c r="J324" s="41" t="inlineStr">
        <is>
          <t>Estudio primario o implementación/evaluación empírica de IA, aprendizaje automático o modelado computacional aplicado a ASD, riesgo, caracterización, apoyo o intervención.</t>
        </is>
      </c>
      <c r="K324" s="43" t="n"/>
      <c r="L324" s="43" t="n"/>
      <c r="M324" s="98" t="n">
        <v>2026</v>
      </c>
      <c r="N324" s="41" t="inlineStr">
        <is>
          <t>Energy-Efficient EEG-Based Autism Spectrum Disorder Detection Using a Hyperbolic Attention Neural Network</t>
        </is>
      </c>
      <c r="O324" s="43" t="inlineStr">
        <is>
          <t>S Anshad A. and K Padmanaban and L Guganathan and J Anupama</t>
        </is>
      </c>
      <c r="P324" s="43" t="inlineStr">
        <is>
          <t>10.1002/dneu.70011</t>
        </is>
      </c>
      <c r="Q324" s="41" t="inlineStr">
        <is>
          <t>Developmental Neurobiology</t>
        </is>
      </c>
      <c r="R324" s="43" t="inlineStr">
        <is>
          <t>article</t>
        </is>
      </c>
      <c r="S324" s="43" t="inlineStr">
        <is>
          <t>John Wiley and Sons Inc</t>
        </is>
      </c>
      <c r="T324" s="43" t="inlineStr">
        <is>
          <t>https://doi.org/10.1002/dneu.70011</t>
        </is>
      </c>
      <c r="U324" s="41" t="str"/>
      <c r="V324" s="43" t="inlineStr">
        <is>
          <t>Long-term physiological monitoring using wearable wireless systems represents a paradigm change in next-generation e-health applications. Specifically, electroencephalography (EEG) represents a noninvasive and trustworthy way of recording brain activity and is a likely candidate for the early diagnosis of autism spectrum disorder (ASD). Yet, conventional methods involving the streaming of raw EEG signals to outside servers for classification consume significant energy and drastically shorten the operational life of wearable sensors. In response to these gaps, this research introduced an energy-aware, sensor-based scheme for ASD detection during early childhood from EEG signals. The system exploits on-node signal denoising via chaotic signal models, feature extraction by dual tree discrete wavelet transform (DT-DWT), and lightweight feature selection by parrot optimization (PO). The core detection is executed via a new Hyperbolic Cross-Head Attention-Based Neural Network (HyperCrossNet) that proposes deep reversible learning in conjunction with spatial and channel-oriented attention mechanisms. The network weights are then optimized by the Pied Kingfisher Optimization Algorithm (PKO) for improved accuracy. Experimental outcomes indicate 99.92% classification, 99.91% recall, and a 99.90% F1-score not mentioning that it has lowered considerably the amount of energy used to transmit the raw data. This effective design enables real-time wearable detection useful and applicable to long-term monitoring.</t>
        </is>
      </c>
      <c r="W324" s="43" t="inlineStr">
        <is>
          <t>title_abstract_plus_targeted_primary_source_verification</t>
        </is>
      </c>
      <c r="X324" s="43" t="inlineStr">
        <is>
          <t>doi:10.1002/dneu.70011</t>
        </is>
      </c>
      <c r="Y324" s="43">
        <f>COUNTIF($A$2:$A$431,A324)</f>
        <v/>
      </c>
      <c r="Z324" s="41">
        <f>IF(D324="Provisional include",IFERROR(IF(INDEX('Texto_completo_192'!$K$2:$K$193,MATCH(A324,'Texto_completo_192'!$A$2:$A$193,0))=0,"",INDEX('Texto_completo_192'!$K$2:$K$193,MATCH(A324,'Texto_completo_192'!$A$2:$A$193,0))),""),IF(D324="Excluded",J324,""))</f>
        <v/>
      </c>
      <c r="AA324" s="43">
        <f>IF(D324="Provisional include",IFERROR(IF(INDEX('Texto_completo_192'!$L$2:$L$193,MATCH(A324,'Texto_completo_192'!$A$2:$A$193,0))=0,"",INDEX('Texto_completo_192'!$L$2:$L$193,MATCH(A324,'Texto_completo_192'!$A$2:$A$193,0))),""),"")</f>
        <v/>
      </c>
      <c r="AB324" s="99">
        <f>IF(D324="Provisional include",IFERROR(IF(INDEX('Texto_completo_192'!$M$2:$M$193,MATCH(A324,'Texto_completo_192'!$A$2:$A$193,0))=0,"",INDEX('Texto_completo_192'!$M$2:$M$193,MATCH(A324,'Texto_completo_192'!$A$2:$A$193,0))),""),"")</f>
        <v/>
      </c>
    </row>
    <row r="325" ht="34" customHeight="1">
      <c r="A325" s="98" t="n">
        <v>324</v>
      </c>
      <c r="B325" s="43" t="inlineStr">
        <is>
          <t>duplicate_within_export</t>
        </is>
      </c>
      <c r="C325" s="41" t="inlineStr">
        <is>
          <t>No agregar: duplicado interno</t>
        </is>
      </c>
      <c r="D325" s="43" t="inlineStr">
        <is>
          <t>Duplicate within update</t>
        </is>
      </c>
      <c r="E325" s="43" t="inlineStr">
        <is>
          <t>No</t>
        </is>
      </c>
      <c r="F325" s="43" t="inlineStr">
        <is>
          <t>Deduplication</t>
        </is>
      </c>
      <c r="G325" s="41">
        <f>IF(D325="Provisional include",IFERROR(INDEX('Texto_completo_192'!$H$2:$H$193,MATCH(A325,'Texto_completo_192'!$A$2:$A$193,0)),"Not recorded"),IF(D325="Report not retrieved","Not retrieved","Not applicable"))</f>
        <v/>
      </c>
      <c r="H325" s="41">
        <f>IF(D325="Provisional include",IFERROR(INDEX('Texto_completo_192'!$J$2:$J$193,MATCH(A325,'Texto_completo_192'!$A$2:$A$193,0)),"Pending adjudication"),IF(D325="Report not retrieved","Report not retrieved","Not applicable"))</f>
        <v/>
      </c>
      <c r="I325" s="41" t="str"/>
      <c r="J325" s="41" t="inlineStr">
        <is>
          <t>Mismo DOI o título que otro registro anterior de esta exportación.</t>
        </is>
      </c>
      <c r="K325" s="43" t="n">
        <v>206</v>
      </c>
      <c r="L325" s="43" t="n"/>
      <c r="M325" s="98" t="n">
        <v>2025</v>
      </c>
      <c r="N325" s="41" t="inlineStr">
        <is>
          <t>Diagnostic accuracy of AI-based models for autism spectrum disorder: A systematic review and meta-analysis with a focus on Arab populations</t>
        </is>
      </c>
      <c r="O325" s="43" t="inlineStr">
        <is>
          <t>Ali Fahad Aldakhil and Khalid N Alasim</t>
        </is>
      </c>
      <c r="P325" s="43" t="inlineStr">
        <is>
          <t>10.1016/j.ridd.2025.105166</t>
        </is>
      </c>
      <c r="Q325" s="41" t="inlineStr">
        <is>
          <t>Research in Developmental Disabilities</t>
        </is>
      </c>
      <c r="R325" s="43" t="inlineStr">
        <is>
          <t>article</t>
        </is>
      </c>
      <c r="S325" s="43" t="inlineStr">
        <is>
          <t>Elsevier Inc.</t>
        </is>
      </c>
      <c r="T325" s="43" t="inlineStr">
        <is>
          <t>https://doi.org/10.1016/j.ridd.2025.105166</t>
        </is>
      </c>
      <c r="U325" s="41" t="str"/>
      <c r="V325" s="43" t="inlineStr">
        <is>
          <t>Background Autism Spectrum Disorder (ASD) is a prevalent neurodevelopmental condition globally, including in Arab countries, where stigma, limited awareness, and scarce specialized services often delay diagnosis and care. Artificial intelligence (AI) offers scalable solutions for screening, early diagnosis, and intervention programmes. Aims To evaluate the diagnostic accuracy of AI-based models for ASD with a specific focus on Arab cohorts, and to appraise methodological quality and potential cultural influences on model performance. Methods We searched PubMed, Scopus, and Web of Science for studies published between January 2019 and September 2025. Eligible studies evaluated supervised AI systems, machine learning (ML), or deep learning (DL) that classify individuals as ASD versus non-ASD against a clinician-confirmed reference standard. Study quality was assessed using QUADAS-2. Diagnostic accuracy metrics (sensitivity, specificity, likelihood ratios, diagnostic odds ratio) were pooled using a bivariate random-effects model. Results Fifteen studies were included in the systematic review; ten studies were eligible for meta-analysis (59 model evaluations; 26,569 instances), comparing AI models against clinician-confirmed autism diagnoses. Pooled sensitivity was 91.8 % (95 % CI [89.0, 94.2]) and specificity 90.7 % (95 % CI [87.6, 93.5]), yielding a diagnostic odds ratio (DOR) of 109.0 (95 % CI [59.5, 227.9]), positive likelihood ratio (LR⁺) of 9.8, and negative likelihood ratio (LR⁻) of 0.09. Subgroup analysis revealed hybrid models (deep feature extractors with classical classifiers) achieved the highest accuracy (sensitivity 95.2 %, specificity 96.0 %), followed by conventional ML (sensitivity 91.6 %, specificity 90.3 %), and DL alone (sensitivity 87.3 %, specificity 86.0 %). In Arab-only cohorts, models showed higher sensitivity (94.2 %) but lower specificity (87.6 %), suggesting stronger rule-out potential but more false positives. Conclusion To our knowledge, this is the first systematic meta-analysis of AI-based ASD diagnostics confirms high accuracy, with hybrid models excelling compared to both traditional ML and DL alone. In Arab cohorts, models showed higher sensitivity but lower specificity, highlighting the importance of cultural and linguistic tailoring of assessment tools, diagnostic protocols, and datasets, alongside regional challenges such as stigma and limited resources. These findings support AI as a valuable tool for early detection and screening.</t>
        </is>
      </c>
      <c r="W325" s="43" t="inlineStr">
        <is>
          <t>title_abstract_plus_targeted_primary_source_verification</t>
        </is>
      </c>
      <c r="X325" s="43" t="inlineStr">
        <is>
          <t>doi:10.1016/j.ridd.2025.105166</t>
        </is>
      </c>
      <c r="Y325" s="43">
        <f>COUNTIF($A$2:$A$431,A325)</f>
        <v/>
      </c>
      <c r="Z325" s="41">
        <f>IF(D325="Provisional include",IFERROR(IF(INDEX('Texto_completo_192'!$K$2:$K$193,MATCH(A325,'Texto_completo_192'!$A$2:$A$193,0))=0,"",INDEX('Texto_completo_192'!$K$2:$K$193,MATCH(A325,'Texto_completo_192'!$A$2:$A$193,0))),""),IF(D325="Excluded",J325,""))</f>
        <v/>
      </c>
      <c r="AA325" s="43">
        <f>IF(D325="Provisional include",IFERROR(IF(INDEX('Texto_completo_192'!$L$2:$L$193,MATCH(A325,'Texto_completo_192'!$A$2:$A$193,0))=0,"",INDEX('Texto_completo_192'!$L$2:$L$193,MATCH(A325,'Texto_completo_192'!$A$2:$A$193,0))),""),"")</f>
        <v/>
      </c>
      <c r="AB325" s="99">
        <f>IF(D325="Provisional include",IFERROR(IF(INDEX('Texto_completo_192'!$M$2:$M$193,MATCH(A325,'Texto_completo_192'!$A$2:$A$193,0))=0,"",INDEX('Texto_completo_192'!$M$2:$M$193,MATCH(A325,'Texto_completo_192'!$A$2:$A$193,0))),""),"")</f>
        <v/>
      </c>
    </row>
    <row r="326" ht="34" customHeight="1">
      <c r="A326" s="98" t="n">
        <v>325</v>
      </c>
      <c r="B326" s="43" t="inlineStr">
        <is>
          <t>exclude_secondary_or_nonempirical_publication</t>
        </is>
      </c>
      <c r="C326" s="41" t="inlineStr">
        <is>
          <t>Excluir: publicación secundaria/no empírica</t>
        </is>
      </c>
      <c r="D326" s="43" t="inlineStr">
        <is>
          <t>Excluded</t>
        </is>
      </c>
      <c r="E326" s="43" t="inlineStr">
        <is>
          <t>No</t>
        </is>
      </c>
      <c r="F326" s="43" t="inlineStr">
        <is>
          <t>Title/abstract screening</t>
        </is>
      </c>
      <c r="G326" s="41">
        <f>IF(D326="Provisional include",IFERROR(INDEX('Texto_completo_192'!$H$2:$H$193,MATCH(A326,'Texto_completo_192'!$A$2:$A$193,0)),"Not recorded"),IF(D326="Report not retrieved","Not retrieved","Not applicable"))</f>
        <v/>
      </c>
      <c r="H326" s="41">
        <f>IF(D326="Provisional include",IFERROR(INDEX('Texto_completo_192'!$J$2:$J$193,MATCH(A326,'Texto_completo_192'!$A$2:$A$193,0)),"Pending adjudication"),IF(D326="Report not retrieved","Report not retrieved","Not applicable"))</f>
        <v/>
      </c>
      <c r="I326" s="41" t="str"/>
      <c r="J326" s="41" t="inlineStr">
        <is>
          <t>Revisión, metaanálisis, encuesta de literatura, protocolo, perspectiva, carta, editorial o capítulo de síntesis sin estudio primario elegible.</t>
        </is>
      </c>
      <c r="K326" s="43" t="n"/>
      <c r="L326" s="43" t="n"/>
      <c r="M326" s="98" t="n">
        <v>2026</v>
      </c>
      <c r="N326" s="41" t="inlineStr">
        <is>
          <t>Challenges in translating AI-driven ASD/ADHD diagnosis: A methodological systematic review</t>
        </is>
      </c>
      <c r="O326" s="43" t="inlineStr">
        <is>
          <t>Abdur Rasool and Faizan Ahmad and Chayut Bunterngchit and Saba Aslam</t>
        </is>
      </c>
      <c r="P326" s="43" t="inlineStr">
        <is>
          <t>10.1016/j.ijmedinf.2026.106417</t>
        </is>
      </c>
      <c r="Q326" s="41" t="inlineStr">
        <is>
          <t>International Journal of Medical Informatics</t>
        </is>
      </c>
      <c r="R326" s="43" t="inlineStr">
        <is>
          <t>article</t>
        </is>
      </c>
      <c r="S326" s="43" t="inlineStr">
        <is>
          <t>Elsevier Ireland Ltd</t>
        </is>
      </c>
      <c r="T326" s="43" t="inlineStr">
        <is>
          <t>https://www.sciencedirect.com/science/article/pii/S1386505626001577</t>
        </is>
      </c>
      <c r="U326" s="41" t="str"/>
      <c r="V326" s="43" t="inlineStr">
        <is>
          <t>Background: Early and accurate diagnosis of neurodevelopmental disorders (NDDs), including autism spectrum disorder (ASD) and attention-deficit/hyperactivity disorder (ADHD), remains a critical challenge in pediatric care. Traditional methods rely on subjective behavioral assessments that are time-intensive and prone to bias. Objective: This systematic review synthesizes biomedical informatics methodologies using deep learning-driven computer vision to enable objective, data-driven diagnostic decision support for pediatric NDDs. Methods: Following PRISMA guidelines, we searched Web of Science and Scopus (2020–2024), identifying 43 Q1/Q2 studies. Four informatics-focused research questions were addressed: multimodal feature extraction, deep learning architectures, high-performing strategies, and robust data integration challenges. Methodological quality and bias were assessed using the APPRAISE-AI framework. Results: Multimodal fusion and hybrid informatics pipelines dominated (38% of studies), outperforming unimodal approaches by integrating complementary streams—facial imaging (high specificity), EEG/fMRI (superior sensitivity). Transfer learning and fusion techniques were prevalent, but federated learning and explainable AI were underutilized. APPRAISE-AI revealed strong clinical relevance (72.8%) and reporting quality (66.1%), yet substantial gaps in reproducibility (41.0%) and result robustness (45.1%). Conclusions: AI-driven biomedical informatics holds significant potential to reduce diagnostic delays and costs in NDDs. However, reproducibility, interpretability, and ethical data integration must be improved through standardized, privacy-preserving, and auditable frameworks to enable scalable clinical deployment.</t>
        </is>
      </c>
      <c r="W326" s="43" t="inlineStr">
        <is>
          <t>title_abstract_plus_targeted_primary_source_verification</t>
        </is>
      </c>
      <c r="X326" s="43" t="inlineStr">
        <is>
          <t>doi:10.1016/j.ijmedinf.2026.106417</t>
        </is>
      </c>
      <c r="Y326" s="43">
        <f>COUNTIF($A$2:$A$431,A326)</f>
        <v/>
      </c>
      <c r="Z326" s="41">
        <f>IF(D326="Provisional include",IFERROR(IF(INDEX('Texto_completo_192'!$K$2:$K$193,MATCH(A326,'Texto_completo_192'!$A$2:$A$193,0))=0,"",INDEX('Texto_completo_192'!$K$2:$K$193,MATCH(A326,'Texto_completo_192'!$A$2:$A$193,0))),""),IF(D326="Excluded",J326,""))</f>
        <v/>
      </c>
      <c r="AA326" s="43">
        <f>IF(D326="Provisional include",IFERROR(IF(INDEX('Texto_completo_192'!$L$2:$L$193,MATCH(A326,'Texto_completo_192'!$A$2:$A$193,0))=0,"",INDEX('Texto_completo_192'!$L$2:$L$193,MATCH(A326,'Texto_completo_192'!$A$2:$A$193,0))),""),"")</f>
        <v/>
      </c>
      <c r="AB326" s="99">
        <f>IF(D326="Provisional include",IFERROR(IF(INDEX('Texto_completo_192'!$M$2:$M$193,MATCH(A326,'Texto_completo_192'!$A$2:$A$193,0))=0,"",INDEX('Texto_completo_192'!$M$2:$M$193,MATCH(A326,'Texto_completo_192'!$A$2:$A$193,0))),""),"")</f>
        <v/>
      </c>
    </row>
    <row r="327" ht="34" customHeight="1">
      <c r="A327" s="98" t="n">
        <v>326</v>
      </c>
      <c r="B327" s="43" t="inlineStr">
        <is>
          <t>include_after_title_abstract_screen</t>
        </is>
      </c>
      <c r="C327" s="41" t="inlineStr">
        <is>
          <t>Incluir provisionalmente</t>
        </is>
      </c>
      <c r="D327" s="43" t="inlineStr">
        <is>
          <t>Provisional include</t>
        </is>
      </c>
      <c r="E327" s="43" t="inlineStr">
        <is>
          <t>Sí</t>
        </is>
      </c>
      <c r="F327" s="43" t="inlineStr">
        <is>
          <t>Title/abstract screening</t>
        </is>
      </c>
      <c r="G327" s="41">
        <f>IF(D327="Provisional include",IFERROR(INDEX('Texto_completo_192'!$H$2:$H$193,MATCH(A327,'Texto_completo_192'!$A$2:$A$193,0)),"Not recorded"),IF(D327="Report not retrieved","Not retrieved","Not applicable"))</f>
        <v/>
      </c>
      <c r="H327" s="41">
        <f>IF(D327="Provisional include",IFERROR(INDEX('Texto_completo_192'!$J$2:$J$193,MATCH(A327,'Texto_completo_192'!$A$2:$A$193,0)),"Pending adjudication"),IF(D327="Report not retrieved","Report not retrieved","Not applicable"))</f>
        <v/>
      </c>
      <c r="I327" s="41" t="str"/>
      <c r="J327" s="41" t="inlineStr">
        <is>
          <t>Estudio primario o implementación/evaluación empírica de IA, aprendizaje automático o modelado computacional aplicado a ASD, riesgo, caracterización, apoyo o intervención.</t>
        </is>
      </c>
      <c r="K327" s="43" t="n"/>
      <c r="L327" s="43" t="n"/>
      <c r="M327" s="98" t="n">
        <v>2025</v>
      </c>
      <c r="N327" s="41" t="inlineStr">
        <is>
          <t>Classification of Autism Spectrum Disorder Using Edge-Weight Enhanced Graph Attention Network With Multiple Features of Resting-State fNIRS Signals</t>
        </is>
      </c>
      <c r="O327" s="43" t="inlineStr">
        <is>
          <t>Jingwen Cai and Xi Zeng and Jun Li</t>
        </is>
      </c>
      <c r="P327" s="43" t="inlineStr">
        <is>
          <t>10.1002/jbio.202500138</t>
        </is>
      </c>
      <c r="Q327" s="41" t="inlineStr">
        <is>
          <t>Journal of Biophotonics</t>
        </is>
      </c>
      <c r="R327" s="43" t="inlineStr">
        <is>
          <t>article</t>
        </is>
      </c>
      <c r="S327" s="43" t="inlineStr">
        <is>
          <t>John Wiley and Sons Inc</t>
        </is>
      </c>
      <c r="T327" s="43" t="inlineStr">
        <is>
          <t>https://doi.org/10.1002/jbio.202500138</t>
        </is>
      </c>
      <c r="U327" s="41" t="str"/>
      <c r="V327" s="43" t="inlineStr">
        <is>
          <t>Functional near-infrared spectroscopy (fNIRS), as a noninvasive brain imaging modality, has shown great potential for autism spectrum disorder (ASD) identification combined with machine learning. In this work, we proposed an ASD identification method using edge-weight enhanced graph attention network (EWE-GAT) with multiple features in resting-state fNIRS signals measured from the bilateral temporal lobes on 22 typically developing (TD) children and 25 children with ASD. Seven features were selected for the EWE-GAT model, including five node features: the coupling between oxygenated hemoglobin (HbO) and deoxygenated hemoglobin (Hb) fluctuations, sample entropy for HbO and Hb, and average resting-state functional connectivity (RSFC) for HbO and Hb of each channel, and two edge features: RSFC between each channel pair for both HbO and Hb. With the proposed method, high accurate classification was achieved with 97.92% accuracy, 100% sensitivity, 96.43% precision, and 98.08% F1 score, outperforming usually used traditional machine learning and convolutional neural network models.</t>
        </is>
      </c>
      <c r="W327" s="43" t="inlineStr">
        <is>
          <t>title_abstract_plus_targeted_primary_source_verification</t>
        </is>
      </c>
      <c r="X327" s="43" t="inlineStr">
        <is>
          <t>doi:10.1002/jbio.202500138</t>
        </is>
      </c>
      <c r="Y327" s="43">
        <f>COUNTIF($A$2:$A$431,A327)</f>
        <v/>
      </c>
      <c r="Z327" s="41">
        <f>IF(D327="Provisional include",IFERROR(IF(INDEX('Texto_completo_192'!$K$2:$K$193,MATCH(A327,'Texto_completo_192'!$A$2:$A$193,0))=0,"",INDEX('Texto_completo_192'!$K$2:$K$193,MATCH(A327,'Texto_completo_192'!$A$2:$A$193,0))),""),IF(D327="Excluded",J327,""))</f>
        <v/>
      </c>
      <c r="AA327" s="43">
        <f>IF(D327="Provisional include",IFERROR(IF(INDEX('Texto_completo_192'!$L$2:$L$193,MATCH(A327,'Texto_completo_192'!$A$2:$A$193,0))=0,"",INDEX('Texto_completo_192'!$L$2:$L$193,MATCH(A327,'Texto_completo_192'!$A$2:$A$193,0))),""),"")</f>
        <v/>
      </c>
      <c r="AB327" s="99">
        <f>IF(D327="Provisional include",IFERROR(IF(INDEX('Texto_completo_192'!$M$2:$M$193,MATCH(A327,'Texto_completo_192'!$A$2:$A$193,0))=0,"",INDEX('Texto_completo_192'!$M$2:$M$193,MATCH(A327,'Texto_completo_192'!$A$2:$A$193,0))),""),"")</f>
        <v/>
      </c>
    </row>
    <row r="328" ht="34" customHeight="1">
      <c r="A328" s="98" t="n">
        <v>327</v>
      </c>
      <c r="B328" s="43" t="inlineStr">
        <is>
          <t>duplicate_within_export</t>
        </is>
      </c>
      <c r="C328" s="41" t="inlineStr">
        <is>
          <t>No agregar: duplicado interno</t>
        </is>
      </c>
      <c r="D328" s="43" t="inlineStr">
        <is>
          <t>Duplicate within update</t>
        </is>
      </c>
      <c r="E328" s="43" t="inlineStr">
        <is>
          <t>No</t>
        </is>
      </c>
      <c r="F328" s="43" t="inlineStr">
        <is>
          <t>Deduplication</t>
        </is>
      </c>
      <c r="G328" s="41">
        <f>IF(D328="Provisional include",IFERROR(INDEX('Texto_completo_192'!$H$2:$H$193,MATCH(A328,'Texto_completo_192'!$A$2:$A$193,0)),"Not recorded"),IF(D328="Report not retrieved","Not retrieved","Not applicable"))</f>
        <v/>
      </c>
      <c r="H328" s="41">
        <f>IF(D328="Provisional include",IFERROR(INDEX('Texto_completo_192'!$J$2:$J$193,MATCH(A328,'Texto_completo_192'!$A$2:$A$193,0)),"Pending adjudication"),IF(D328="Report not retrieved","Report not retrieved","Not applicable"))</f>
        <v/>
      </c>
      <c r="I328" s="41" t="str"/>
      <c r="J328" s="41" t="inlineStr">
        <is>
          <t>Mismo DOI o título que otro registro anterior de esta exportación.</t>
        </is>
      </c>
      <c r="K328" s="43" t="n">
        <v>250</v>
      </c>
      <c r="L328" s="43" t="n"/>
      <c r="M328" s="98" t="n">
        <v>2026</v>
      </c>
      <c r="N328" s="41" t="inlineStr">
        <is>
          <t>An Effective LRSF-DLNN-Based Autism Spectrum Disorder Prediction Using EEG and fMRI</t>
        </is>
      </c>
      <c r="O328" s="43" t="inlineStr">
        <is>
          <t>Sahunthala S and Malathi S and Tamil Thendral M and Sudhahar T N</t>
        </is>
      </c>
      <c r="P328" s="43" t="inlineStr">
        <is>
          <t>10.1002/dneu.70047</t>
        </is>
      </c>
      <c r="Q328" s="41" t="inlineStr">
        <is>
          <t>Developmental neurobiology</t>
        </is>
      </c>
      <c r="R328" s="43" t="inlineStr">
        <is>
          <t>article</t>
        </is>
      </c>
      <c r="S328" s="43" t="n"/>
      <c r="T328" s="43" t="inlineStr">
        <is>
          <t>https://doi.org/10.1002/dneu.70047</t>
        </is>
      </c>
      <c r="U328" s="41" t="str"/>
      <c r="V328" s="43" t="inlineStr">
        <is>
          <t>In today's society, autism spectrum disorder (ASD) is a common neurological disorder that affects a person's behavior and communication. Hence, an early ASD prediction is essential for improving the lifecycle of ASD patients. Recently, many works have been deployed for diagnosing ASD using the electroencephalogram (EEG) and magnetic resonance imaging (MRI). But they are inefficient owing to the irrelevant noises and misclassification outcomes. Hence, a well-ordered logistic regression with scaled function-based deep learning neural network (LRSF-DLNN)-based ASD prediction using EEG and functional MRI (fMRI) is proposed. Initially, the inputs, like the EEG signal and fMRI image of the eye, are gathered and then subjected to the preprocessing phase. Here, for performing noise removal of EEG, the cosine-based Butterworth filter (CBF) approach is established. Similarly, the fMRI undergoes slice time correction and a GF filter-based smoothing process. Then, the preprocessed EEG is decomposed by utilizing weighted penalty factor-centric variational mode decomposition (WPFVMD), and the process of alpha and theta band estimation is performed on the basis of single-scale time dependent-based event-related spectral perturbation (SSTD-ERSP). Likewise, the features are extracted from both the decomposed EEG and smoothed fMRI. Next, the extracted features are given for feature selection (FS) utilizing distance functional green anaconda optimization (DFGAO). Lastly, the optimal features are given to the LRSF-DLNN classifier, which efficiently predicts ASD. Hence, the evaluation outcomes exposed that the proposed technique achieved better performance with a higher accuracy (98.8%) than other prevailing models.</t>
        </is>
      </c>
      <c r="W328" s="43" t="inlineStr">
        <is>
          <t>title_abstract_plus_targeted_primary_source_verification</t>
        </is>
      </c>
      <c r="X328" s="43" t="inlineStr">
        <is>
          <t>doi:10.1002/dneu.70047</t>
        </is>
      </c>
      <c r="Y328" s="43">
        <f>COUNTIF($A$2:$A$431,A328)</f>
        <v/>
      </c>
      <c r="Z328" s="41">
        <f>IF(D328="Provisional include",IFERROR(IF(INDEX('Texto_completo_192'!$K$2:$K$193,MATCH(A328,'Texto_completo_192'!$A$2:$A$193,0))=0,"",INDEX('Texto_completo_192'!$K$2:$K$193,MATCH(A328,'Texto_completo_192'!$A$2:$A$193,0))),""),IF(D328="Excluded",J328,""))</f>
        <v/>
      </c>
      <c r="AA328" s="43">
        <f>IF(D328="Provisional include",IFERROR(IF(INDEX('Texto_completo_192'!$L$2:$L$193,MATCH(A328,'Texto_completo_192'!$A$2:$A$193,0))=0,"",INDEX('Texto_completo_192'!$L$2:$L$193,MATCH(A328,'Texto_completo_192'!$A$2:$A$193,0))),""),"")</f>
        <v/>
      </c>
      <c r="AB328" s="99">
        <f>IF(D328="Provisional include",IFERROR(IF(INDEX('Texto_completo_192'!$M$2:$M$193,MATCH(A328,'Texto_completo_192'!$A$2:$A$193,0))=0,"",INDEX('Texto_completo_192'!$M$2:$M$193,MATCH(A328,'Texto_completo_192'!$A$2:$A$193,0))),""),"")</f>
        <v/>
      </c>
    </row>
    <row r="329" ht="34" customHeight="1">
      <c r="A329" s="98" t="n">
        <v>328</v>
      </c>
      <c r="B329" s="43" t="inlineStr">
        <is>
          <t>exclude_secondary_or_nonempirical_publication</t>
        </is>
      </c>
      <c r="C329" s="41" t="inlineStr">
        <is>
          <t>Excluir: publicación secundaria/no empírica</t>
        </is>
      </c>
      <c r="D329" s="43" t="inlineStr">
        <is>
          <t>Excluded</t>
        </is>
      </c>
      <c r="E329" s="43" t="inlineStr">
        <is>
          <t>No</t>
        </is>
      </c>
      <c r="F329" s="43" t="inlineStr">
        <is>
          <t>Title/abstract screening</t>
        </is>
      </c>
      <c r="G329" s="41">
        <f>IF(D329="Provisional include",IFERROR(INDEX('Texto_completo_192'!$H$2:$H$193,MATCH(A329,'Texto_completo_192'!$A$2:$A$193,0)),"Not recorded"),IF(D329="Report not retrieved","Not retrieved","Not applicable"))</f>
        <v/>
      </c>
      <c r="H329" s="41">
        <f>IF(D329="Provisional include",IFERROR(INDEX('Texto_completo_192'!$J$2:$J$193,MATCH(A329,'Texto_completo_192'!$A$2:$A$193,0)),"Pending adjudication"),IF(D329="Report not retrieved","Report not retrieved","Not applicable"))</f>
        <v/>
      </c>
      <c r="I329" s="41" t="str"/>
      <c r="J329" s="41" t="inlineStr">
        <is>
          <t>Revisión, metaanálisis, encuesta de literatura, protocolo, perspectiva, carta, editorial o capítulo de síntesis sin estudio primario elegible.</t>
        </is>
      </c>
      <c r="K329" s="43" t="n"/>
      <c r="L329" s="43" t="n"/>
      <c r="M329" s="98" t="n">
        <v>2026</v>
      </c>
      <c r="N329" s="41" t="inlineStr">
        <is>
          <t>Closing the Gap in Autism Genetics: Population-Specific Variants and the Imperative for Global Inclusion</t>
        </is>
      </c>
      <c r="O329" s="43" t="inlineStr">
        <is>
          <t>Kan Yang and Yixiao Geng and Wei Zhou and Lingli Zhang and Zhankui Xu and Junwen Wang and Fei Li and Zilong Qiu</t>
        </is>
      </c>
      <c r="P329" s="43" t="inlineStr">
        <is>
          <t>10.1016/j.biopsych.2026.03.999</t>
        </is>
      </c>
      <c r="Q329" s="41" t="inlineStr">
        <is>
          <t>Biological Psychiatry</t>
        </is>
      </c>
      <c r="R329" s="43" t="inlineStr">
        <is>
          <t>article</t>
        </is>
      </c>
      <c r="S329" s="43" t="inlineStr">
        <is>
          <t>Elsevier Inc.</t>
        </is>
      </c>
      <c r="T329" s="43" t="inlineStr">
        <is>
          <t>https://www.sciencedirect.com/science/article/pii/S0006322326011297</t>
        </is>
      </c>
      <c r="U329" s="41" t="str"/>
      <c r="V329" s="43" t="inlineStr">
        <is>
          <t>Autism spectrum disorder (ASD) is a highly heritable neurodevelopmental condition with an exceptionally complex and heterogeneous genetic architecture, encompassing both polygenic common variants and rare, high-impact variants. Over the past decade, large-scale sequencing studies in Europe and North America have identified hundreds of ASD risk genes and substantially advanced biological insight. However, the global distribution of ASD genomic research remains profoundly imbalanced, with most non-European ancestry populations severely underrepresented. This Eurocentric bias constrains variant discovery, limits fine-mapping resolution, and reduces the generalizability of genetic findings, with direct implications for biological interpretation, diagnosis, and therapeutic development. In this review, we synthesize current evidence on the global landscape of ASD genomics, emphasizing the striking contrast between high-depth, well-powered Euro-American cohorts and the persistent undersequencing of populations in Asia and Africa. We highlight emerging data demonstrating pronounced ancestry-specific risk genes, indicating that the genetic architecture of ASD is not uniform worldwide. We further discuss the downstream biological inference and translational applications, including artificial intelligence–assisted diagnostics and gene-based therapies. We argue that achieving a comprehensive and biologically meaningful understanding of risk genes of ASD requires large-scale trans-ethnic sequencing, integrative multi-omic approaches, and coordinated global collaboration.</t>
        </is>
      </c>
      <c r="W329" s="43" t="inlineStr">
        <is>
          <t>title_abstract_plus_targeted_primary_source_verification</t>
        </is>
      </c>
      <c r="X329" s="43" t="inlineStr">
        <is>
          <t>doi:10.1016/j.biopsych.2026.03.999</t>
        </is>
      </c>
      <c r="Y329" s="43">
        <f>COUNTIF($A$2:$A$431,A329)</f>
        <v/>
      </c>
      <c r="Z329" s="41">
        <f>IF(D329="Provisional include",IFERROR(IF(INDEX('Texto_completo_192'!$K$2:$K$193,MATCH(A329,'Texto_completo_192'!$A$2:$A$193,0))=0,"",INDEX('Texto_completo_192'!$K$2:$K$193,MATCH(A329,'Texto_completo_192'!$A$2:$A$193,0))),""),IF(D329="Excluded",J329,""))</f>
        <v/>
      </c>
      <c r="AA329" s="43">
        <f>IF(D329="Provisional include",IFERROR(IF(INDEX('Texto_completo_192'!$L$2:$L$193,MATCH(A329,'Texto_completo_192'!$A$2:$A$193,0))=0,"",INDEX('Texto_completo_192'!$L$2:$L$193,MATCH(A329,'Texto_completo_192'!$A$2:$A$193,0))),""),"")</f>
        <v/>
      </c>
      <c r="AB329" s="99">
        <f>IF(D329="Provisional include",IFERROR(IF(INDEX('Texto_completo_192'!$M$2:$M$193,MATCH(A329,'Texto_completo_192'!$A$2:$A$193,0))=0,"",INDEX('Texto_completo_192'!$M$2:$M$193,MATCH(A329,'Texto_completo_192'!$A$2:$A$193,0))),""),"")</f>
        <v/>
      </c>
    </row>
    <row r="330" ht="34" customHeight="1">
      <c r="A330" s="98" t="n">
        <v>329</v>
      </c>
      <c r="B330" s="43" t="inlineStr">
        <is>
          <t>duplicate_within_export</t>
        </is>
      </c>
      <c r="C330" s="41" t="inlineStr">
        <is>
          <t>No agregar: duplicado interno</t>
        </is>
      </c>
      <c r="D330" s="43" t="inlineStr">
        <is>
          <t>Duplicate within update</t>
        </is>
      </c>
      <c r="E330" s="43" t="inlineStr">
        <is>
          <t>No</t>
        </is>
      </c>
      <c r="F330" s="43" t="inlineStr">
        <is>
          <t>Deduplication</t>
        </is>
      </c>
      <c r="G330" s="41">
        <f>IF(D330="Provisional include",IFERROR(INDEX('Texto_completo_192'!$H$2:$H$193,MATCH(A330,'Texto_completo_192'!$A$2:$A$193,0)),"Not recorded"),IF(D330="Report not retrieved","Not retrieved","Not applicable"))</f>
        <v/>
      </c>
      <c r="H330" s="41">
        <f>IF(D330="Provisional include",IFERROR(INDEX('Texto_completo_192'!$J$2:$J$193,MATCH(A330,'Texto_completo_192'!$A$2:$A$193,0)),"Pending adjudication"),IF(D330="Report not retrieved","Report not retrieved","Not applicable"))</f>
        <v/>
      </c>
      <c r="I330" s="41" t="str"/>
      <c r="J330" s="41" t="inlineStr">
        <is>
          <t>Mismo DOI o título que otro registro anterior de esta exportación.</t>
        </is>
      </c>
      <c r="K330" s="43" t="n">
        <v>254</v>
      </c>
      <c r="L330" s="43" t="n"/>
      <c r="M330" s="98" t="n">
        <v>2026</v>
      </c>
      <c r="N330" s="41" t="inlineStr">
        <is>
          <t>Hybrid groupers-moray orangutan optimization algorithm-based dense-resolution network for autism spectrum disorder detection using multimodal data</t>
        </is>
      </c>
      <c r="O330" s="43" t="inlineStr">
        <is>
          <t>Urtti Bhagyalatha and Bidush Kumar Sahoo and Satish Muppidi</t>
        </is>
      </c>
      <c r="P330" s="43" t="inlineStr">
        <is>
          <t>10.1016/j.pscychresns.2026.112204</t>
        </is>
      </c>
      <c r="Q330" s="41" t="inlineStr">
        <is>
          <t>Psychiatry Research - Neuroimaging</t>
        </is>
      </c>
      <c r="R330" s="43" t="inlineStr">
        <is>
          <t>article</t>
        </is>
      </c>
      <c r="S330" s="43" t="inlineStr">
        <is>
          <t>Elsevier Ireland Ltd</t>
        </is>
      </c>
      <c r="T330" s="43" t="inlineStr">
        <is>
          <t>https://www.sciencedirect.com/science/article/pii/S0925492726000697</t>
        </is>
      </c>
      <c r="U330" s="41" t="str"/>
      <c r="V330" s="43" t="inlineStr">
        <is>
          <t>Autism Spectrum Disorder (ASD) is a neurodevelopmental disorder involving cognitive and social impairments. Precise diagnosis is vital for effective intervention. However, conventional diagnostic techniques exhibited poor generalization, and high error rates while dealing with subtle patterns in neuroimaging or behavioral datasets. To resolve these concerns, this research introduces the Groupers and Moray Orangutan Optimization Algorithm based Dense-Resolution Network (GMOA-DRNet). The multimodal inputs consist of Magnetic Resonance Imaging (MRI) brain images and autism-related phenotypic data. Initially, input brain images are pre-processed by Geometric Mean filters and Region of Interest (RoI) extraction. Then, Functional connectivity-based pivotal region are identified using GMOA. After that, feature extraction is performed by Tamura features and Gradient Directional Pattern (GDP). Concurrently, autism-related data is normalized based on the hyperbolic tangent function, and relevant features are selected using ANOVA. Moreover, data augmentation is conducted using the Adaptive Synthetic Sampling Approach (ADASYN) technique. The extracted features and augmented data are used for ASD detection by the DRNet, trained using GMOA, which combines Groupers and Moray Eels Optimization (GMEO) and Orangutan Optimization Algorithm (OOA). Moreover, GMOA-DRNet achieved better performance with an accuracy of 92.77%, sensitivity of 92.52%, specificity of 92.77%, and a False Omission Rate (FOR) of 0.080.</t>
        </is>
      </c>
      <c r="W330" s="43" t="inlineStr">
        <is>
          <t>title_abstract_plus_targeted_primary_source_verification</t>
        </is>
      </c>
      <c r="X330" s="43" t="inlineStr">
        <is>
          <t>doi:10.1016/j.pscychresns.2026.112204</t>
        </is>
      </c>
      <c r="Y330" s="43">
        <f>COUNTIF($A$2:$A$431,A330)</f>
        <v/>
      </c>
      <c r="Z330" s="41">
        <f>IF(D330="Provisional include",IFERROR(IF(INDEX('Texto_completo_192'!$K$2:$K$193,MATCH(A330,'Texto_completo_192'!$A$2:$A$193,0))=0,"",INDEX('Texto_completo_192'!$K$2:$K$193,MATCH(A330,'Texto_completo_192'!$A$2:$A$193,0))),""),IF(D330="Excluded",J330,""))</f>
        <v/>
      </c>
      <c r="AA330" s="43">
        <f>IF(D330="Provisional include",IFERROR(IF(INDEX('Texto_completo_192'!$L$2:$L$193,MATCH(A330,'Texto_completo_192'!$A$2:$A$193,0))=0,"",INDEX('Texto_completo_192'!$L$2:$L$193,MATCH(A330,'Texto_completo_192'!$A$2:$A$193,0))),""),"")</f>
        <v/>
      </c>
      <c r="AB330" s="99">
        <f>IF(D330="Provisional include",IFERROR(IF(INDEX('Texto_completo_192'!$M$2:$M$193,MATCH(A330,'Texto_completo_192'!$A$2:$A$193,0))=0,"",INDEX('Texto_completo_192'!$M$2:$M$193,MATCH(A330,'Texto_completo_192'!$A$2:$A$193,0))),""),"")</f>
        <v/>
      </c>
    </row>
    <row r="331" ht="34" customHeight="1">
      <c r="A331" s="98" t="n">
        <v>330</v>
      </c>
      <c r="B331" s="43" t="inlineStr">
        <is>
          <t>duplicate_within_export</t>
        </is>
      </c>
      <c r="C331" s="41" t="inlineStr">
        <is>
          <t>No agregar: duplicado interno</t>
        </is>
      </c>
      <c r="D331" s="43" t="inlineStr">
        <is>
          <t>Duplicate within update</t>
        </is>
      </c>
      <c r="E331" s="43" t="inlineStr">
        <is>
          <t>No</t>
        </is>
      </c>
      <c r="F331" s="43" t="inlineStr">
        <is>
          <t>Deduplication</t>
        </is>
      </c>
      <c r="G331" s="41">
        <f>IF(D331="Provisional include",IFERROR(INDEX('Texto_completo_192'!$H$2:$H$193,MATCH(A331,'Texto_completo_192'!$A$2:$A$193,0)),"Not recorded"),IF(D331="Report not retrieved","Not retrieved","Not applicable"))</f>
        <v/>
      </c>
      <c r="H331" s="41">
        <f>IF(D331="Provisional include",IFERROR(INDEX('Texto_completo_192'!$J$2:$J$193,MATCH(A331,'Texto_completo_192'!$A$2:$A$193,0)),"Pending adjudication"),IF(D331="Report not retrieved","Report not retrieved","Not applicable"))</f>
        <v/>
      </c>
      <c r="I331" s="41" t="str"/>
      <c r="J331" s="41" t="inlineStr">
        <is>
          <t>Mismo DOI o título que otro registro anterior de esta exportación.</t>
        </is>
      </c>
      <c r="K331" s="43" t="n">
        <v>325</v>
      </c>
      <c r="L331" s="43" t="n"/>
      <c r="M331" s="98" t="n">
        <v>2026</v>
      </c>
      <c r="N331" s="41" t="inlineStr">
        <is>
          <t>Challenges in translating AI-driven ASD/ADHD diagnosis: A methodological systematic review</t>
        </is>
      </c>
      <c r="O331" s="43" t="inlineStr">
        <is>
          <t>Abdur Rasool and Faizan Ahmad and Chayut Bunterngchit and Saba Aslam</t>
        </is>
      </c>
      <c r="P331" s="43" t="inlineStr">
        <is>
          <t>10.1016/j.ijmedinf.2026.106417</t>
        </is>
      </c>
      <c r="Q331" s="41" t="inlineStr">
        <is>
          <t>International Journal of Medical Informatics</t>
        </is>
      </c>
      <c r="R331" s="43" t="inlineStr">
        <is>
          <t>article</t>
        </is>
      </c>
      <c r="S331" s="43" t="inlineStr">
        <is>
          <t>Elsevier Ireland Ltd</t>
        </is>
      </c>
      <c r="T331" s="43" t="inlineStr">
        <is>
          <t>https://doi.org/10.1016/j.ijmedinf.2026.106417</t>
        </is>
      </c>
      <c r="U331" s="41" t="str"/>
      <c r="V331" s="43" t="inlineStr">
        <is>
          <t>Background: Early and accurate diagnosis of neurodevelopmental disorders (NDDs), including autism spectrum disorder (ASD) and attention-deficit/hyperactivity disorder (ADHD), remains a critical challenge in pediatric care. Traditional methods rely on subjective behavioral assessments that are time-intensive and prone to bias. Objective: This systematic review synthesizes biomedical informatics methodologies using deep learning-driven computer vision to enable objective, data-driven diagnostic decision support for pediatric NDDs. Methods: Following PRISMA guidelines, we searched Web of Science and Scopus (2020–2024), identifying 43 Q1/Q2 studies. Four informatics-focused research questions were addressed: multimodal feature extraction, deep learning architectures, high-performing strategies, and robust data integration challenges. Methodological quality and bias were assessed using the APPRAISE-AI framework. Results: Multimodal fusion and hybrid informatics pipelines dominated (38% of studies), outperforming unimodal approaches by integrating complementary streams—facial imaging (high specificity), EEG/fMRI (superior sensitivity). Transfer learning and fusion techniques were prevalent, but federated learning and explainable AI were underutilized. APPRAISE-AI revealed strong clinical relevance (72.8%) and reporting quality (66.1%), yet substantial gaps in reproducibility (41.0%) and result robustness (45.1%). Conclusions: AI-driven biomedical informatics holds significant potential to reduce diagnostic delays and costs in NDDs. However, reproducibility, interpretability, and ethical data integration must be improved through standardized, privacy-preserving, and auditable frameworks to enable scalable clinical deployment.</t>
        </is>
      </c>
      <c r="W331" s="43" t="inlineStr">
        <is>
          <t>title_abstract_plus_targeted_primary_source_verification</t>
        </is>
      </c>
      <c r="X331" s="43" t="inlineStr">
        <is>
          <t>doi:10.1016/j.ijmedinf.2026.106417</t>
        </is>
      </c>
      <c r="Y331" s="43">
        <f>COUNTIF($A$2:$A$431,A331)</f>
        <v/>
      </c>
      <c r="Z331" s="41">
        <f>IF(D331="Provisional include",IFERROR(IF(INDEX('Texto_completo_192'!$K$2:$K$193,MATCH(A331,'Texto_completo_192'!$A$2:$A$193,0))=0,"",INDEX('Texto_completo_192'!$K$2:$K$193,MATCH(A331,'Texto_completo_192'!$A$2:$A$193,0))),""),IF(D331="Excluded",J331,""))</f>
        <v/>
      </c>
      <c r="AA331" s="43">
        <f>IF(D331="Provisional include",IFERROR(IF(INDEX('Texto_completo_192'!$L$2:$L$193,MATCH(A331,'Texto_completo_192'!$A$2:$A$193,0))=0,"",INDEX('Texto_completo_192'!$L$2:$L$193,MATCH(A331,'Texto_completo_192'!$A$2:$A$193,0))),""),"")</f>
        <v/>
      </c>
      <c r="AB331" s="99">
        <f>IF(D331="Provisional include",IFERROR(IF(INDEX('Texto_completo_192'!$M$2:$M$193,MATCH(A331,'Texto_completo_192'!$A$2:$A$193,0))=0,"",INDEX('Texto_completo_192'!$M$2:$M$193,MATCH(A331,'Texto_completo_192'!$A$2:$A$193,0))),""),"")</f>
        <v/>
      </c>
    </row>
    <row r="332" ht="34" customHeight="1">
      <c r="A332" s="98" t="n">
        <v>331</v>
      </c>
      <c r="B332" s="43" t="inlineStr">
        <is>
          <t>include_after_title_abstract_screen</t>
        </is>
      </c>
      <c r="C332" s="41" t="inlineStr">
        <is>
          <t>Incluir provisionalmente</t>
        </is>
      </c>
      <c r="D332" s="43" t="inlineStr">
        <is>
          <t>Provisional include</t>
        </is>
      </c>
      <c r="E332" s="43" t="inlineStr">
        <is>
          <t>Sí</t>
        </is>
      </c>
      <c r="F332" s="43" t="inlineStr">
        <is>
          <t>Title/abstract screening</t>
        </is>
      </c>
      <c r="G332" s="41">
        <f>IF(D332="Provisional include",IFERROR(INDEX('Texto_completo_192'!$H$2:$H$193,MATCH(A332,'Texto_completo_192'!$A$2:$A$193,0)),"Not recorded"),IF(D332="Report not retrieved","Not retrieved","Not applicable"))</f>
        <v/>
      </c>
      <c r="H332" s="41">
        <f>IF(D332="Provisional include",IFERROR(INDEX('Texto_completo_192'!$J$2:$J$193,MATCH(A332,'Texto_completo_192'!$A$2:$A$193,0)),"Pending adjudication"),IF(D332="Report not retrieved","Report not retrieved","Not applicable"))</f>
        <v/>
      </c>
      <c r="I332" s="41" t="str"/>
      <c r="J332" s="41" t="inlineStr">
        <is>
          <t>Estudio primario o implementación/evaluación empírica de IA, aprendizaje automático o modelado computacional aplicado a ASD, riesgo, caracterización, apoyo o intervención.</t>
        </is>
      </c>
      <c r="K332" s="43" t="n"/>
      <c r="L332" s="43" t="n"/>
      <c r="M332" s="98" t="n">
        <v>2026</v>
      </c>
      <c r="N332" s="41" t="inlineStr">
        <is>
          <t>Hybrid deep learning and feature selection approach for autism detection from rs-fMRI data</t>
        </is>
      </c>
      <c r="O332" s="43" t="inlineStr">
        <is>
          <t>Mohamed Abd Elaziz and Nermine Mahmoud and Ahmed A Ewees and Mohamed G Khattap and Abdelghani Dahou and Safar M Alghamdi and I Nafisah and Ibrahim A Fares and Mohammed Azmi Al-Betar</t>
        </is>
      </c>
      <c r="P332" s="43" t="inlineStr">
        <is>
          <t>10.1371/journal.pone.0339921</t>
        </is>
      </c>
      <c r="Q332" s="41" t="inlineStr">
        <is>
          <t>PLOS ONE</t>
        </is>
      </c>
      <c r="R332" s="43" t="inlineStr">
        <is>
          <t>article</t>
        </is>
      </c>
      <c r="S332" s="43" t="inlineStr">
        <is>
          <t>Public Library of Science</t>
        </is>
      </c>
      <c r="T332" s="43" t="inlineStr">
        <is>
          <t>https://doi.org/10.1371/journal.pone.0339921</t>
        </is>
      </c>
      <c r="U332" s="41" t="str"/>
      <c r="V332" s="43" t="inlineStr">
        <is>
          <t>Autism Spectrum Disorder (ASD) is a neurodevelopmental condition that is primarily characterized by deficits in social communication and restricted or repetitive behavioral patterns. Although psychologists contribute significantly to the understanding of ASD, offering insights into its cognitive, emotional, and behavioral dimensions through assessments, diagnoses, therapeutic approaches, and family support, the diagnostic process remains complex. This complexity arises from the diverse manifestations of the disorder and the challenges associated with data sharing. In addition, conventional machine learning approaches for ASD detection may struggle with high-dimensional neuroimaging data and may require careful feature engineering. Consequently, this motivated us to enhance ASD diagnosis by incorporating deep learning (DL) techniques for feature extraction alongside a modified exponential-trigonometric optimization (ETO) algorithm as a feature selection (FS) technique. The modified ETO integrates the Arithmetic Optimization Algorithm (AOA) and the Guided Learning Strategy (GLS) to improve diagnostic performance. To evaluate the effectiveness of the proposed model, we utilized resting-state functional MRI (rs-fMRI) data from the Autism Brain Imaging Data Exchange (ABIDE I). Furthermore, the performance of the proposed model was compared with that of established models. The results indicate that the proposed model achieves competitive and, in most cases, superior performance compared with the benchmark methods, demonstrating superior accuracy, sensitivity, and AUC in diagnosing ASD. On average across the three atlas-based feature sets, the proposed model has an accuracy, sensitivity, and AUC of 73%, 78%, and 79%, respectively.</t>
        </is>
      </c>
      <c r="W332" s="43" t="inlineStr">
        <is>
          <t>title_abstract_plus_targeted_primary_source_verification</t>
        </is>
      </c>
      <c r="X332" s="43" t="inlineStr">
        <is>
          <t>doi:10.1371/journal.pone.0339921</t>
        </is>
      </c>
      <c r="Y332" s="43">
        <f>COUNTIF($A$2:$A$431,A332)</f>
        <v/>
      </c>
      <c r="Z332" s="41">
        <f>IF(D332="Provisional include",IFERROR(IF(INDEX('Texto_completo_192'!$K$2:$K$193,MATCH(A332,'Texto_completo_192'!$A$2:$A$193,0))=0,"",INDEX('Texto_completo_192'!$K$2:$K$193,MATCH(A332,'Texto_completo_192'!$A$2:$A$193,0))),""),IF(D332="Excluded",J332,""))</f>
        <v/>
      </c>
      <c r="AA332" s="43">
        <f>IF(D332="Provisional include",IFERROR(IF(INDEX('Texto_completo_192'!$L$2:$L$193,MATCH(A332,'Texto_completo_192'!$A$2:$A$193,0))=0,"",INDEX('Texto_completo_192'!$L$2:$L$193,MATCH(A332,'Texto_completo_192'!$A$2:$A$193,0))),""),"")</f>
        <v/>
      </c>
      <c r="AB332" s="99">
        <f>IF(D332="Provisional include",IFERROR(IF(INDEX('Texto_completo_192'!$M$2:$M$193,MATCH(A332,'Texto_completo_192'!$A$2:$A$193,0))=0,"",INDEX('Texto_completo_192'!$M$2:$M$193,MATCH(A332,'Texto_completo_192'!$A$2:$A$193,0))),""),"")</f>
        <v/>
      </c>
    </row>
    <row r="333" ht="34" customHeight="1">
      <c r="A333" s="98" t="n">
        <v>332</v>
      </c>
      <c r="B333" s="43" t="inlineStr">
        <is>
          <t>duplicate_within_export</t>
        </is>
      </c>
      <c r="C333" s="41" t="inlineStr">
        <is>
          <t>No agregar: duplicado interno</t>
        </is>
      </c>
      <c r="D333" s="43" t="inlineStr">
        <is>
          <t>Duplicate within update</t>
        </is>
      </c>
      <c r="E333" s="43" t="inlineStr">
        <is>
          <t>No</t>
        </is>
      </c>
      <c r="F333" s="43" t="inlineStr">
        <is>
          <t>Deduplication</t>
        </is>
      </c>
      <c r="G333" s="41">
        <f>IF(D333="Provisional include",IFERROR(INDEX('Texto_completo_192'!$H$2:$H$193,MATCH(A333,'Texto_completo_192'!$A$2:$A$193,0)),"Not recorded"),IF(D333="Report not retrieved","Not retrieved","Not applicable"))</f>
        <v/>
      </c>
      <c r="H333" s="41">
        <f>IF(D333="Provisional include",IFERROR(INDEX('Texto_completo_192'!$J$2:$J$193,MATCH(A333,'Texto_completo_192'!$A$2:$A$193,0)),"Pending adjudication"),IF(D333="Report not retrieved","Report not retrieved","Not applicable"))</f>
        <v/>
      </c>
      <c r="I333" s="41" t="str"/>
      <c r="J333" s="41" t="inlineStr">
        <is>
          <t>Mismo DOI o título que otro registro anterior de esta exportación.</t>
        </is>
      </c>
      <c r="K333" s="43" t="n">
        <v>248</v>
      </c>
      <c r="L333" s="43" t="n"/>
      <c r="M333" s="98" t="n">
        <v>2026</v>
      </c>
      <c r="N333" s="41" t="inlineStr">
        <is>
          <t>Optimized quadrangle attention consolidated convolutional multi-scale vision transformer based autism detection</t>
        </is>
      </c>
      <c r="O333" s="43" t="inlineStr">
        <is>
          <t>Jagadesh Balasubramani</t>
        </is>
      </c>
      <c r="P333" s="43" t="inlineStr">
        <is>
          <t>10.1016/j.pscychresns.2026.112251</t>
        </is>
      </c>
      <c r="Q333" s="41" t="inlineStr">
        <is>
          <t>Psychiatry Research - Neuroimaging</t>
        </is>
      </c>
      <c r="R333" s="43" t="inlineStr">
        <is>
          <t>article</t>
        </is>
      </c>
      <c r="S333" s="43" t="inlineStr">
        <is>
          <t>Elsevier Ireland Ltd</t>
        </is>
      </c>
      <c r="T333" s="43" t="inlineStr">
        <is>
          <t>https://www.sciencedirect.com/science/article/pii/S0925492726001162</t>
        </is>
      </c>
      <c r="U333" s="41" t="str"/>
      <c r="V333" s="43" t="inlineStr">
        <is>
          <t>Autism is a complex neurological condition characterized by repetitive behaviours, varied speech and difficulties in social interaction. Identifying autism spectrum using traditional methods alone is challenging due to its complexity and variability. In order to facilitate earlier and more accurate detection, Artificial intelligence (AI) methods have been developed to improve traditional diagnostic techniques. Standard diagnostic methods often struggle with reliability due to the variability and complexity of autistic individuals. To overcome these challenges, this study proposes a novel Deep Learning (DL) based framework for efficient and accurate autism spectrum detection. The input data are first pre-processed using an Adaptive Median Gaussian Filter (AMGF) to remove noise while preserving essential image features. Then, Generative Adversarial Networks (GANs) are employed for data augmentation, effectively overcoming dataset imbalance and security. Feature extraction is carried out using the Deep Multi-scale and multi-level enclosed attentional DarkNet (DMM-AND) model, which captures both fine-grained and high-level patterns. Finally, autism spectrum detection is performed using the Optimized Quadrangle Attention consolidated Convolutional Multi-scale Vision Transformer (OQA-CMVT) model. Here, the Random Spiral exploit chimp optimization algorithm (RS-COA) is used for the hyperparameter tuning process. The proposed technique achieves 97.96% accuracy for the autistic children's facial dataset and 98.04% for the Autism_Image_Data dataset.</t>
        </is>
      </c>
      <c r="W333" s="43" t="inlineStr">
        <is>
          <t>title_abstract_plus_targeted_primary_source_verification</t>
        </is>
      </c>
      <c r="X333" s="43" t="inlineStr">
        <is>
          <t>doi:10.1016/j.pscychresns.2026.112251</t>
        </is>
      </c>
      <c r="Y333" s="43">
        <f>COUNTIF($A$2:$A$431,A333)</f>
        <v/>
      </c>
      <c r="Z333" s="41">
        <f>IF(D333="Provisional include",IFERROR(IF(INDEX('Texto_completo_192'!$K$2:$K$193,MATCH(A333,'Texto_completo_192'!$A$2:$A$193,0))=0,"",INDEX('Texto_completo_192'!$K$2:$K$193,MATCH(A333,'Texto_completo_192'!$A$2:$A$193,0))),""),IF(D333="Excluded",J333,""))</f>
        <v/>
      </c>
      <c r="AA333" s="43">
        <f>IF(D333="Provisional include",IFERROR(IF(INDEX('Texto_completo_192'!$L$2:$L$193,MATCH(A333,'Texto_completo_192'!$A$2:$A$193,0))=0,"",INDEX('Texto_completo_192'!$L$2:$L$193,MATCH(A333,'Texto_completo_192'!$A$2:$A$193,0))),""),"")</f>
        <v/>
      </c>
      <c r="AB333" s="99">
        <f>IF(D333="Provisional include",IFERROR(IF(INDEX('Texto_completo_192'!$M$2:$M$193,MATCH(A333,'Texto_completo_192'!$A$2:$A$193,0))=0,"",INDEX('Texto_completo_192'!$M$2:$M$193,MATCH(A333,'Texto_completo_192'!$A$2:$A$193,0))),""),"")</f>
        <v/>
      </c>
    </row>
    <row r="334" ht="34" customHeight="1">
      <c r="A334" s="98" t="n">
        <v>333</v>
      </c>
      <c r="B334" s="43" t="inlineStr">
        <is>
          <t>exclude_no_qualifying_ai_application</t>
        </is>
      </c>
      <c r="C334" s="41" t="inlineStr">
        <is>
          <t>Excluir: sin aplicación de IA elegible</t>
        </is>
      </c>
      <c r="D334" s="43" t="inlineStr">
        <is>
          <t>Excluded</t>
        </is>
      </c>
      <c r="E334" s="43" t="inlineStr">
        <is>
          <t>No</t>
        </is>
      </c>
      <c r="F334" s="43" t="inlineStr">
        <is>
          <t>Title/abstract screening</t>
        </is>
      </c>
      <c r="G334" s="41">
        <f>IF(D334="Provisional include",IFERROR(INDEX('Texto_completo_192'!$H$2:$H$193,MATCH(A334,'Texto_completo_192'!$A$2:$A$193,0)),"Not recorded"),IF(D334="Report not retrieved","Not retrieved","Not applicable"))</f>
        <v/>
      </c>
      <c r="H334" s="41">
        <f>IF(D334="Provisional include",IFERROR(INDEX('Texto_completo_192'!$J$2:$J$193,MATCH(A334,'Texto_completo_192'!$A$2:$A$193,0)),"Pending adjudication"),IF(D334="Report not retrieved","Report not retrieved","Not applicable"))</f>
        <v/>
      </c>
      <c r="I334" s="41" t="str"/>
      <c r="J334" s="41" t="inlineStr">
        <is>
          <t>El trabajo no implementa ni evalúa una técnica de IA/ML como componente sustantivo del estudio de ASD.</t>
        </is>
      </c>
      <c r="K334" s="43" t="n"/>
      <c r="L334" s="43" t="n"/>
      <c r="M334" s="98" t="n">
        <v>2026</v>
      </c>
      <c r="N334" s="41" t="inlineStr">
        <is>
          <t>Orthopaedist Beware: Severe Nutritional Rickets and Autism Spectrum Disorder</t>
        </is>
      </c>
      <c r="O334" s="43" t="inlineStr">
        <is>
          <t>Mohamed Said and Alexandra Falkenberg and Leila Alvandi and Edina Gjonbalaj and Alexa J Karkenny and Melinda S Sharkey</t>
        </is>
      </c>
      <c r="P334" s="43" t="inlineStr">
        <is>
          <t>10.1016/j.jposna.2026.100382</t>
        </is>
      </c>
      <c r="Q334" s="41" t="inlineStr">
        <is>
          <t>Journal of the Pediatric Orthopaedic Society of North America</t>
        </is>
      </c>
      <c r="R334" s="43" t="inlineStr">
        <is>
          <t>article</t>
        </is>
      </c>
      <c r="S334" s="43" t="inlineStr">
        <is>
          <t>Elsevier B.V.</t>
        </is>
      </c>
      <c r="T334" s="43" t="inlineStr">
        <is>
          <t>https://www.sciencedirect.com/science/article/pii/S2768276526000611</t>
        </is>
      </c>
      <c r="U334" s="41" t="str"/>
      <c r="V334" s="43" t="inlineStr">
        <is>
          <t>Background: The prevalence of autism spectrum disorder (ASD) continues to rise in the United States, and many affected children have highly selective diets and sensory-driven food aversions that increase the risk of micronutrient deficiencies. In low-resource settings, food insecurity and limited access to autism evaluation and supportive services may further heighten this risk. At our urban tertiary pediatric center, we have diagnosed severe nutritional rickets in a number of children and adolescents with ASD and restrictive diets. This case series describes the clinical, metabolic, and orthopaedic manifestations of nutritional rickets in this population. Methods: We performed a retrospective chart review at a single urban tertiary children's hospital to identify pediatric and adolescent patients with ASD who presented with symptomatic nutritional rickets from 2019 to 2024. Patients were included if they had clinical findings concerning for rickets, laboratory evidence of vitamin D deficiency (with or without hypocalcemia), and radiographic findings consistent with rickets. We collected demographics, presenting symptoms, dietary patterns, key examination findings, laboratory values, imaging features, management, and outcomes, including follow-up calcium and vitamin D levels. Socioeconomic status was characterized using the Child Opportunity Index (COI) 2.0 by a residential ZIP code. Results: Eleven patients (age: 4-16 years) met the inclusion criteria. All patients resided in neighborhoods in the lowest COI quintile. All had 25-hydroxy vitamin D levels &lt;10 ng/mL; 8 had serum calcium &lt;7.0 mg/dL, and 3 presented with hypocalcemic seizures. Seven patients presented to the pediatric orthopaedic surgeon with a variety of musculoskeletal complaints, and radiographs commonly demonstrated genu valgum and rickets. Most patients improved with nutritional supplementation alone. At follow-up, serum calcium normalized in all patients, vitamin D normalized in 4 patients, remained low in 6, and was undetectable in 1 patient. Severe complications included bilateral femoral neck fractures requiring open reduction and internal fixation and deformity severe enough to require operative intervention (osteotomy and guided growth). Conclusions: Older children and adolescents with ASD and highly selective diets, particularly those living in very low-opportunity neighborhoods, may develop severe nutritional rickets with presentations ranging from subtle gait changes and progressive valgus deformity to hypocalcemic seizures. Orthopaedists should maintain a high index of suspicion for metabolic bone disease in this population and obtain a focused dietary history, targeted laboratory testing, and radiographs to enable timely treatment and prevent morbidity. Key Concepts: (1) Older children and adolescents with autism spectrum disorder (ASD) and highly selective diets, particularly those living in very low-opportunity neighborhoods, can develop severe nutritional rickets and may present first to the orthopaedic surgeon. (2) Presentations range from subtle gait changes and/or progressive genu valgum to hypocalcemic seizures. (3) Dietary history, targeted laboratory testing, and radiographs are essential for timely diagnosis and prevention of morbidity. Level of Evidence: IV</t>
        </is>
      </c>
      <c r="W334" s="43" t="inlineStr">
        <is>
          <t>title_abstract_plus_targeted_primary_source_verification</t>
        </is>
      </c>
      <c r="X334" s="43" t="inlineStr">
        <is>
          <t>doi:10.1016/j.jposna.2026.100382</t>
        </is>
      </c>
      <c r="Y334" s="43">
        <f>COUNTIF($A$2:$A$431,A334)</f>
        <v/>
      </c>
      <c r="Z334" s="41">
        <f>IF(D334="Provisional include",IFERROR(IF(INDEX('Texto_completo_192'!$K$2:$K$193,MATCH(A334,'Texto_completo_192'!$A$2:$A$193,0))=0,"",INDEX('Texto_completo_192'!$K$2:$K$193,MATCH(A334,'Texto_completo_192'!$A$2:$A$193,0))),""),IF(D334="Excluded",J334,""))</f>
        <v/>
      </c>
      <c r="AA334" s="43">
        <f>IF(D334="Provisional include",IFERROR(IF(INDEX('Texto_completo_192'!$L$2:$L$193,MATCH(A334,'Texto_completo_192'!$A$2:$A$193,0))=0,"",INDEX('Texto_completo_192'!$L$2:$L$193,MATCH(A334,'Texto_completo_192'!$A$2:$A$193,0))),""),"")</f>
        <v/>
      </c>
      <c r="AB334" s="99">
        <f>IF(D334="Provisional include",IFERROR(IF(INDEX('Texto_completo_192'!$M$2:$M$193,MATCH(A334,'Texto_completo_192'!$A$2:$A$193,0))=0,"",INDEX('Texto_completo_192'!$M$2:$M$193,MATCH(A334,'Texto_completo_192'!$A$2:$A$193,0))),""),"")</f>
        <v/>
      </c>
    </row>
    <row r="335" ht="34" customHeight="1">
      <c r="A335" s="98" t="n">
        <v>334</v>
      </c>
      <c r="B335" s="43" t="inlineStr">
        <is>
          <t>include_after_title_abstract_screen</t>
        </is>
      </c>
      <c r="C335" s="41" t="inlineStr">
        <is>
          <t>Incluir provisionalmente</t>
        </is>
      </c>
      <c r="D335" s="43" t="inlineStr">
        <is>
          <t>Provisional include</t>
        </is>
      </c>
      <c r="E335" s="43" t="inlineStr">
        <is>
          <t>Sí</t>
        </is>
      </c>
      <c r="F335" s="43" t="inlineStr">
        <is>
          <t>Title/abstract screening</t>
        </is>
      </c>
      <c r="G335" s="41">
        <f>IF(D335="Provisional include",IFERROR(INDEX('Texto_completo_192'!$H$2:$H$193,MATCH(A335,'Texto_completo_192'!$A$2:$A$193,0)),"Not recorded"),IF(D335="Report not retrieved","Not retrieved","Not applicable"))</f>
        <v/>
      </c>
      <c r="H335" s="41">
        <f>IF(D335="Provisional include",IFERROR(INDEX('Texto_completo_192'!$J$2:$J$193,MATCH(A335,'Texto_completo_192'!$A$2:$A$193,0)),"Pending adjudication"),IF(D335="Report not retrieved","Report not retrieved","Not applicable"))</f>
        <v/>
      </c>
      <c r="I335" s="41" t="str"/>
      <c r="J335" s="41" t="inlineStr">
        <is>
          <t>Estudio primario o implementación/evaluación empírica de IA, aprendizaje automático o modelado computacional aplicado a ASD, riesgo, caracterización, apoyo o intervención.</t>
        </is>
      </c>
      <c r="K335" s="43" t="n"/>
      <c r="L335" s="43" t="n"/>
      <c r="M335" s="98" t="n">
        <v>2026</v>
      </c>
      <c r="N335" s="41" t="inlineStr">
        <is>
          <t>Constructing a Predictive Model for Children with Autism Spectrum Disorder Based on Whole-Brain MR Radiomics: A Machine Learning Study</t>
        </is>
      </c>
      <c r="O335" s="43" t="inlineStr">
        <is>
          <t>Xi Chen and Jiaxuan Peng and Zihan Zhang and Qiaowei Song and Dongxue Li and Gongyong Zhai and Wanyun Fu and Zhenyu Shu</t>
        </is>
      </c>
      <c r="P335" s="43" t="inlineStr">
        <is>
          <t>10.3174/ajnr.A8939</t>
        </is>
      </c>
      <c r="Q335" s="41" t="inlineStr">
        <is>
          <t>American Journal of Neuroradiology</t>
        </is>
      </c>
      <c r="R335" s="43" t="inlineStr">
        <is>
          <t>article</t>
        </is>
      </c>
      <c r="S335" s="43" t="inlineStr">
        <is>
          <t>American Society of Neuroradiology</t>
        </is>
      </c>
      <c r="T335" s="43" t="inlineStr">
        <is>
          <t>https://doi.org/10.3174/ajnr.A8939</t>
        </is>
      </c>
      <c r="U335" s="41" t="str"/>
      <c r="V335" s="43" t="inlineStr">
        <is>
          <t>BACKGROUND AND PURPOSE: Current autism spectrum disorder (ASD) diagnosis depends on subjective behavioral assessments causing delays and variability. Structural MRI shows brain abnormalities but traditional analysis lacks sensitivity. This study aims to construct a prediction model based on whole-brain imaging radiomics analysis by using machine learning for identifying children with ASD. MATERIALS AND METHODS: This study used imaging and clinical data from 223 subjects in the Autism Brain Imaging Data Exchange database, including 120 patients diagnosed with ASD. These data were randomly divided into training and test sets in a 7:3 ratio. An independent external test set comprising 87 participants (38 with ASD) from the Georgetown University and University of Miami ASD data set was also utilized. Then, quantitative radiomics features of white matter, gray matter, and CSF were extracted from the whole-brain MR structural images of each subject, and feature dimensionality reduction was performed based on the training set data to construct radiomics signature. Afterward, multivariate logistic regression was used to screen independent predictors of ASD from clinical features and then, combined with radiomics signature, multiple machine learning models were constructed to predict ASD. Finally, the optimal model was selected, and the receiver operating characteristic curve was used to evaluate the training, test, and external test sets data. Simultaneously, the model divides the data set into low-risk and high-risk subgroups, comparing the actual number of individuals with ASD between the 2 subgroups to evaluate the clinical efficacy of the model. RESULTS: The areas under the curve (AUCs) of radiomics markers in the training set, test set, and external test set were 0.78 (95% CI, 0.71–0.85), 0.75 (95% CI, 0.67–0.83), and 0.74 (95% CI, 0.64–0.83), respectively. Multivariate logistic regression showed that the Verbal Intelligence Quotient (VIQ) was a predictor of ASD. The joint model constructed by the decision tree algorithm with radiomics markers performed best, with AUC of 0.87 (95% CI, 0.81–0.92), 0.84 (95% CI, 0.76–0.91), and 0.83 (95% CI, 0.74–0.91), a sensitivity of 0.89 (95% CI, 0.82–0.95), 0.84 (95% CI, 0.73–0.93), and 0.86 (95% CI, 0.72–0.96), and the specificity of 0.70 (95% CI, 0.60–0.79), 0.63 (95% CI, 0.52–0.74), and 0.66 (95% CI, 0.49–0.80), respectively. The low-risk subgroup and high-risk subgroup classified according to the cutoff value of 0.4285 of the model showed statistically significant differences in the actual number of patients with ASD in the training set (x2 ¼ 21.325; P, .05), the test set (x2 ¼ 5.379; P, .05), and the external test set (x2 ¼ 21.52; P, .05). CONCLUSIONS: Radiomics signature for identifying ASD can be constructed based on whole-brain MRI imaging features. The performance of identifying ASD can be improved by adding VIQ data and the decision tree algorithm model, which can provide an adaptive strategy for clinical practice.</t>
        </is>
      </c>
      <c r="W335" s="43" t="inlineStr">
        <is>
          <t>title_abstract_plus_targeted_primary_source_verification</t>
        </is>
      </c>
      <c r="X335" s="43" t="inlineStr">
        <is>
          <t>doi:10.3174/ajnr.a8939</t>
        </is>
      </c>
      <c r="Y335" s="43">
        <f>COUNTIF($A$2:$A$431,A335)</f>
        <v/>
      </c>
      <c r="Z335" s="41">
        <f>IF(D335="Provisional include",IFERROR(IF(INDEX('Texto_completo_192'!$K$2:$K$193,MATCH(A335,'Texto_completo_192'!$A$2:$A$193,0))=0,"",INDEX('Texto_completo_192'!$K$2:$K$193,MATCH(A335,'Texto_completo_192'!$A$2:$A$193,0))),""),IF(D335="Excluded",J335,""))</f>
        <v/>
      </c>
      <c r="AA335" s="43">
        <f>IF(D335="Provisional include",IFERROR(IF(INDEX('Texto_completo_192'!$L$2:$L$193,MATCH(A335,'Texto_completo_192'!$A$2:$A$193,0))=0,"",INDEX('Texto_completo_192'!$L$2:$L$193,MATCH(A335,'Texto_completo_192'!$A$2:$A$193,0))),""),"")</f>
        <v/>
      </c>
      <c r="AB335" s="99">
        <f>IF(D335="Provisional include",IFERROR(IF(INDEX('Texto_completo_192'!$M$2:$M$193,MATCH(A335,'Texto_completo_192'!$A$2:$A$193,0))=0,"",INDEX('Texto_completo_192'!$M$2:$M$193,MATCH(A335,'Texto_completo_192'!$A$2:$A$193,0))),""),"")</f>
        <v/>
      </c>
    </row>
    <row r="336" ht="34" customHeight="1">
      <c r="A336" s="98" t="n">
        <v>335</v>
      </c>
      <c r="B336" s="43" t="inlineStr">
        <is>
          <t>include_after_title_abstract_screen</t>
        </is>
      </c>
      <c r="C336" s="41" t="inlineStr">
        <is>
          <t>Incluir provisionalmente</t>
        </is>
      </c>
      <c r="D336" s="43" t="inlineStr">
        <is>
          <t>Provisional include</t>
        </is>
      </c>
      <c r="E336" s="43" t="inlineStr">
        <is>
          <t>Sí</t>
        </is>
      </c>
      <c r="F336" s="43" t="inlineStr">
        <is>
          <t>Title/abstract screening</t>
        </is>
      </c>
      <c r="G336" s="41">
        <f>IF(D336="Provisional include",IFERROR(INDEX('Texto_completo_192'!$H$2:$H$193,MATCH(A336,'Texto_completo_192'!$A$2:$A$193,0)),"Not recorded"),IF(D336="Report not retrieved","Not retrieved","Not applicable"))</f>
        <v/>
      </c>
      <c r="H336" s="41">
        <f>IF(D336="Provisional include",IFERROR(INDEX('Texto_completo_192'!$J$2:$J$193,MATCH(A336,'Texto_completo_192'!$A$2:$A$193,0)),"Pending adjudication"),IF(D336="Report not retrieved","Report not retrieved","Not applicable"))</f>
        <v/>
      </c>
      <c r="I336" s="41" t="str"/>
      <c r="J336" s="41" t="inlineStr">
        <is>
          <t>Estudio primario o implementación/evaluación empírica de IA, aprendizaje automático o modelado computacional aplicado a ASD, riesgo, caracterización, apoyo o intervención.</t>
        </is>
      </c>
      <c r="K336" s="43" t="n"/>
      <c r="L336" s="43" t="n"/>
      <c r="M336" s="98" t="n">
        <v>2026</v>
      </c>
      <c r="N336" s="41" t="inlineStr">
        <is>
          <t>Diagnostic Classification of Autism Spectrum Disorder in the Frequency Domain Using Resting-State fMRI</t>
        </is>
      </c>
      <c r="O336" s="43" t="inlineStr">
        <is>
          <t>Hossein Haghighat</t>
        </is>
      </c>
      <c r="P336" s="43" t="inlineStr">
        <is>
          <t>10.1007/s12021-026-09782-5</t>
        </is>
      </c>
      <c r="Q336" s="41" t="inlineStr">
        <is>
          <t>Neuroinformatics</t>
        </is>
      </c>
      <c r="R336" s="43" t="inlineStr">
        <is>
          <t>article</t>
        </is>
      </c>
      <c r="S336" s="43" t="inlineStr">
        <is>
          <t>Springer</t>
        </is>
      </c>
      <c r="T336" s="43" t="inlineStr">
        <is>
          <t>https://doi.org/10.1007/s12021-026-09782-5</t>
        </is>
      </c>
      <c r="U336" s="41" t="str"/>
      <c r="V336" s="43" t="inlineStr">
        <is>
          <t>Autism spectrum disorder (ASD) is a neurodevelopmental disorder with problems in social interactions, verbal and non-verbal communication, repetitive behaviors, and limited interests in a person. Considering the challenges in diagnosing ASD based on behavioral symptoms—such as subjectivity, variability among individuals, and overlap with other developmental conditions—it seems necessary to propose computer-aided diagnosis systems (CADS) for ASD. We proposed an age-dependent CADS based on functional connectivity (FC) in the frequency domain for ASD using resting-state functional magnetic resonance imaging (rs-fMRI). Also, the features and classification accuracy obtained in the frequency and time domains were compared. First, preprocessing was performed on the rs-fMRI data. Then, group-independent component analysis (GICA) was used to obtain resting state networks (RSNs). This was followed by obtaining separate components of RSNs for each individual using dual regression. Then, coherence analysis was used to extract the features of FC in the frequency domain between RSNs. To consider the role of age in the classification process, three age groups of children, adolescents, and adults were considered, and feature selection for each age group was applied separately using an embedded approach, in which all classifiers in the Waikato Environment for Knowledge Analysis (WEKA) machine learning platform were used simultaneously. Finally, classification accuracy was obtained for each age group. The proposed CADS was able to classify 95.23% in the children group, 88.1% in the adolescent group, and 92.8% in the adult group. In addition, the frequency bands whose features obtained the most distinction in each age group were identified, highlighting their potential relevance for supporting ASD diagnosis and monitoring rehabilitation.</t>
        </is>
      </c>
      <c r="W336" s="43" t="inlineStr">
        <is>
          <t>title_abstract_plus_targeted_primary_source_verification</t>
        </is>
      </c>
      <c r="X336" s="43" t="inlineStr">
        <is>
          <t>doi:10.1007/s12021-026-09782-5</t>
        </is>
      </c>
      <c r="Y336" s="43">
        <f>COUNTIF($A$2:$A$431,A336)</f>
        <v/>
      </c>
      <c r="Z336" s="41">
        <f>IF(D336="Provisional include",IFERROR(IF(INDEX('Texto_completo_192'!$K$2:$K$193,MATCH(A336,'Texto_completo_192'!$A$2:$A$193,0))=0,"",INDEX('Texto_completo_192'!$K$2:$K$193,MATCH(A336,'Texto_completo_192'!$A$2:$A$193,0))),""),IF(D336="Excluded",J336,""))</f>
        <v/>
      </c>
      <c r="AA336" s="43">
        <f>IF(D336="Provisional include",IFERROR(IF(INDEX('Texto_completo_192'!$L$2:$L$193,MATCH(A336,'Texto_completo_192'!$A$2:$A$193,0))=0,"",INDEX('Texto_completo_192'!$L$2:$L$193,MATCH(A336,'Texto_completo_192'!$A$2:$A$193,0))),""),"")</f>
        <v/>
      </c>
      <c r="AB336" s="99">
        <f>IF(D336="Provisional include",IFERROR(IF(INDEX('Texto_completo_192'!$M$2:$M$193,MATCH(A336,'Texto_completo_192'!$A$2:$A$193,0))=0,"",INDEX('Texto_completo_192'!$M$2:$M$193,MATCH(A336,'Texto_completo_192'!$A$2:$A$193,0))),""),"")</f>
        <v/>
      </c>
    </row>
    <row r="337" ht="34" customHeight="1">
      <c r="A337" s="98" t="n">
        <v>336</v>
      </c>
      <c r="B337" s="43" t="inlineStr">
        <is>
          <t>duplicate_within_export</t>
        </is>
      </c>
      <c r="C337" s="41" t="inlineStr">
        <is>
          <t>No agregar: duplicado interno</t>
        </is>
      </c>
      <c r="D337" s="43" t="inlineStr">
        <is>
          <t>Duplicate within update</t>
        </is>
      </c>
      <c r="E337" s="43" t="inlineStr">
        <is>
          <t>No</t>
        </is>
      </c>
      <c r="F337" s="43" t="inlineStr">
        <is>
          <t>Deduplication</t>
        </is>
      </c>
      <c r="G337" s="41">
        <f>IF(D337="Provisional include",IFERROR(INDEX('Texto_completo_192'!$H$2:$H$193,MATCH(A337,'Texto_completo_192'!$A$2:$A$193,0)),"Not recorded"),IF(D337="Report not retrieved","Not retrieved","Not applicable"))</f>
        <v/>
      </c>
      <c r="H337" s="41">
        <f>IF(D337="Provisional include",IFERROR(INDEX('Texto_completo_192'!$J$2:$J$193,MATCH(A337,'Texto_completo_192'!$A$2:$A$193,0)),"Pending adjudication"),IF(D337="Report not retrieved","Report not retrieved","Not applicable"))</f>
        <v/>
      </c>
      <c r="I337" s="41" t="str"/>
      <c r="J337" s="41" t="inlineStr">
        <is>
          <t>Mismo DOI o título que otro registro anterior de esta exportación.</t>
        </is>
      </c>
      <c r="K337" s="43" t="n">
        <v>270</v>
      </c>
      <c r="L337" s="43" t="n"/>
      <c r="M337" s="98" t="n">
        <v>2026</v>
      </c>
      <c r="N337" s="41" t="inlineStr">
        <is>
          <t>Diagnosing autism spectrum disorders using ensemble-aided weighted fused features and attention-based residual LSTM with brain MRI images</t>
        </is>
      </c>
      <c r="O337" s="43" t="inlineStr">
        <is>
          <t>Nandhini V and Ananthajothi K</t>
        </is>
      </c>
      <c r="P337" s="43" t="inlineStr">
        <is>
          <t>10.1016/j.pscychresns.2026.112230</t>
        </is>
      </c>
      <c r="Q337" s="41" t="inlineStr">
        <is>
          <t>Psychiatry Research - Neuroimaging</t>
        </is>
      </c>
      <c r="R337" s="43" t="inlineStr">
        <is>
          <t>article</t>
        </is>
      </c>
      <c r="S337" s="43" t="inlineStr">
        <is>
          <t>Elsevier Ireland Ltd</t>
        </is>
      </c>
      <c r="T337" s="43" t="inlineStr">
        <is>
          <t>https://www.sciencedirect.com/science/article/pii/S0925492726000958</t>
        </is>
      </c>
      <c r="U337" s="41" t="str"/>
      <c r="V337" s="43" t="inlineStr">
        <is>
          <t>One of the neuro-developmental conditions is called Autism Spectrum Disorder (ASD), which causes changes in the behavior of the patients, and it delays language and social interactions. Details about the functional activity of the brain are provided by Magnetic Resonance Imaging (MRI). Studying each MRI scan of the patients is laborious and time‐consuming for doctors and specialists. To tackle these limitations, this paper develops an advanced deep learning diagnosis method. In the beginning, the necessary MRI images are gathered from the available data resource. The input brain images are subjected to an Ensemble Deep Convolutional Neural Network (EDCNN) for feature extraction, which makes the diagnosis easier by reducing the complexities. The ensemble model is created by the integration of the Visual Geometry Group (VGG16), Residual Network (ResNet), and Inception approaches. Further, the resultant features are fused with weights that are optimized using the Improved Random Uniform Number-aided Humboldt Squid Optimization Algorithm (IRUN-HSOA); thus, the weighted fused feature is obtained. The resultant weighted fused feature is fed into Attention-based Residual Long Short-Term Memory (ARLSTM) for the ASD diagnosis. Further, the developed model is compared with different state-of-the-art techniques, and the suitability of the model is discussed for prospects.</t>
        </is>
      </c>
      <c r="W337" s="43" t="inlineStr">
        <is>
          <t>title_abstract_plus_targeted_primary_source_verification</t>
        </is>
      </c>
      <c r="X337" s="43" t="inlineStr">
        <is>
          <t>doi:10.1016/j.pscychresns.2026.112230</t>
        </is>
      </c>
      <c r="Y337" s="43">
        <f>COUNTIF($A$2:$A$431,A337)</f>
        <v/>
      </c>
      <c r="Z337" s="41">
        <f>IF(D337="Provisional include",IFERROR(IF(INDEX('Texto_completo_192'!$K$2:$K$193,MATCH(A337,'Texto_completo_192'!$A$2:$A$193,0))=0,"",INDEX('Texto_completo_192'!$K$2:$K$193,MATCH(A337,'Texto_completo_192'!$A$2:$A$193,0))),""),IF(D337="Excluded",J337,""))</f>
        <v/>
      </c>
      <c r="AA337" s="43">
        <f>IF(D337="Provisional include",IFERROR(IF(INDEX('Texto_completo_192'!$L$2:$L$193,MATCH(A337,'Texto_completo_192'!$A$2:$A$193,0))=0,"",INDEX('Texto_completo_192'!$L$2:$L$193,MATCH(A337,'Texto_completo_192'!$A$2:$A$193,0))),""),"")</f>
        <v/>
      </c>
      <c r="AB337" s="99">
        <f>IF(D337="Provisional include",IFERROR(IF(INDEX('Texto_completo_192'!$M$2:$M$193,MATCH(A337,'Texto_completo_192'!$A$2:$A$193,0))=0,"",INDEX('Texto_completo_192'!$M$2:$M$193,MATCH(A337,'Texto_completo_192'!$A$2:$A$193,0))),""),"")</f>
        <v/>
      </c>
    </row>
    <row r="338" ht="34" customHeight="1">
      <c r="A338" s="98" t="n">
        <v>337</v>
      </c>
      <c r="B338" s="43" t="inlineStr">
        <is>
          <t>exclude_secondary_or_nonempirical_publication</t>
        </is>
      </c>
      <c r="C338" s="41" t="inlineStr">
        <is>
          <t>Excluir: publicación secundaria/no empírica</t>
        </is>
      </c>
      <c r="D338" s="43" t="inlineStr">
        <is>
          <t>Excluded</t>
        </is>
      </c>
      <c r="E338" s="43" t="inlineStr">
        <is>
          <t>No</t>
        </is>
      </c>
      <c r="F338" s="43" t="inlineStr">
        <is>
          <t>Title/abstract screening</t>
        </is>
      </c>
      <c r="G338" s="41">
        <f>IF(D338="Provisional include",IFERROR(INDEX('Texto_completo_192'!$H$2:$H$193,MATCH(A338,'Texto_completo_192'!$A$2:$A$193,0)),"Not recorded"),IF(D338="Report not retrieved","Not retrieved","Not applicable"))</f>
        <v/>
      </c>
      <c r="H338" s="41">
        <f>IF(D338="Provisional include",IFERROR(INDEX('Texto_completo_192'!$J$2:$J$193,MATCH(A338,'Texto_completo_192'!$A$2:$A$193,0)),"Pending adjudication"),IF(D338="Report not retrieved","Report not retrieved","Not applicable"))</f>
        <v/>
      </c>
      <c r="I338" s="41" t="str"/>
      <c r="J338" s="41" t="inlineStr">
        <is>
          <t>Revisión, metaanálisis, encuesta de literatura, protocolo, perspectiva, carta, editorial o capítulo de síntesis sin estudio primario elegible.</t>
        </is>
      </c>
      <c r="K338" s="43" t="n"/>
      <c r="L338" s="43" t="n"/>
      <c r="M338" s="98" t="n">
        <v>2026</v>
      </c>
      <c r="N338" s="41" t="inlineStr">
        <is>
          <t>Functional near-infrared spectroscopy-based machine learning techniques for autism spectrum disorder diagnosis: a systematic review and meta-analysis</t>
        </is>
      </c>
      <c r="O338" s="43" t="inlineStr">
        <is>
          <t>Xiawei Li and Fuli Yan and Yinghua Wu and Yu Zhou and Luna He and Jing Gao</t>
        </is>
      </c>
      <c r="P338" s="43" t="inlineStr">
        <is>
          <t>10.1016/j.ijmedinf.2026.106526</t>
        </is>
      </c>
      <c r="Q338" s="41" t="inlineStr">
        <is>
          <t>International Journal of Medical Informatics</t>
        </is>
      </c>
      <c r="R338" s="43" t="inlineStr">
        <is>
          <t>article</t>
        </is>
      </c>
      <c r="S338" s="43" t="inlineStr">
        <is>
          <t>Elsevier Ireland Ltd</t>
        </is>
      </c>
      <c r="T338" s="43" t="inlineStr">
        <is>
          <t>https://www.sciencedirect.com/science/article/pii/S1386505626002662</t>
        </is>
      </c>
      <c r="U338" s="41" t="str"/>
      <c r="V338" s="43" t="inlineStr">
        <is>
          <t>Background: Diagnosis of autism spectrum disorder (ASD) primarily relies on subjective behavioral assessments, posing risks of delayed and missed diagnoses. The combination of functional near-infrared spectroscopy (fNIRS) technology and machine learning (ML) offers a novel approach for objective ASD identification; however, its overall diagnostic efficacy and key influencing factors require systematic evaluation. Methods: Following the PRISMA guidelines, we systematically searched PubMed, EMBASE, Web of Science, The Cochrane Library, and Wiley Online Library databases to comprehensively collect English-language literature on fNIRS-based machine learning techniques for ASD diagnosis published from the inception of our database to December 2025. Data were extracted to calculate pooled sensitivity (sen), specificity (spe), positive likelihood ratio (LR + ), negative likelihood ratio (LR-), diagnostic odds ratio (DOR), and their 95% confidence intervals (CI). Pooled receiver operating characteristic (ROC) curves were plotted, and area under the curve (AUC) was calculated to assess diagnostic value. The I2 test assessed study heterogeneity, which was explored through meta-regression and subgroup analyses. Publication bias was evaluated using Deeks funnel plot asymmetry tests. The review protocol was registered in PROSPERO (CRD420251250866). Results: A total of 17 studies were included in the systematic review, with 15 studies included in the meta-analysis. The pooled analysis showed that the sensitivity of fNIRS-based ML techniques for diagnosing ASD was 0.92 (95% CI 0.87–0.95), with a specificity of 0.94 (95% CI 0.90–0.97) and a composite area under the receiver operating characteristic curve (AUC) of 0.98 (95% CI 0.96–0.99). Based on these findings, fNIRS-based ML techniques demonstrate good diagnostic value for ASD. Conclusion: fNIRS-based ML techniques demonstrate excellent diagnostic accuracy for ASD, presenting a highly promising objective diagnostic tool. Future research should focus on establishing standardized, multicenter datasets and analytical workflows, while exploring multimodal data fusion and model interpretability to advance this technology toward stable, reliable clinical diagnostic support.</t>
        </is>
      </c>
      <c r="W338" s="43" t="inlineStr">
        <is>
          <t>title_abstract_plus_targeted_primary_source_verification</t>
        </is>
      </c>
      <c r="X338" s="43" t="inlineStr">
        <is>
          <t>doi:10.1016/j.ijmedinf.2026.106526</t>
        </is>
      </c>
      <c r="Y338" s="43">
        <f>COUNTIF($A$2:$A$431,A338)</f>
        <v/>
      </c>
      <c r="Z338" s="41">
        <f>IF(D338="Provisional include",IFERROR(IF(INDEX('Texto_completo_192'!$K$2:$K$193,MATCH(A338,'Texto_completo_192'!$A$2:$A$193,0))=0,"",INDEX('Texto_completo_192'!$K$2:$K$193,MATCH(A338,'Texto_completo_192'!$A$2:$A$193,0))),""),IF(D338="Excluded",J338,""))</f>
        <v/>
      </c>
      <c r="AA338" s="43">
        <f>IF(D338="Provisional include",IFERROR(IF(INDEX('Texto_completo_192'!$L$2:$L$193,MATCH(A338,'Texto_completo_192'!$A$2:$A$193,0))=0,"",INDEX('Texto_completo_192'!$L$2:$L$193,MATCH(A338,'Texto_completo_192'!$A$2:$A$193,0))),""),"")</f>
        <v/>
      </c>
      <c r="AB338" s="99">
        <f>IF(D338="Provisional include",IFERROR(IF(INDEX('Texto_completo_192'!$M$2:$M$193,MATCH(A338,'Texto_completo_192'!$A$2:$A$193,0))=0,"",INDEX('Texto_completo_192'!$M$2:$M$193,MATCH(A338,'Texto_completo_192'!$A$2:$A$193,0))),""),"")</f>
        <v/>
      </c>
    </row>
    <row r="339" ht="34" customHeight="1">
      <c r="A339" s="98" t="n">
        <v>338</v>
      </c>
      <c r="B339" s="43" t="inlineStr">
        <is>
          <t>exclude_secondary_or_nonempirical_publication</t>
        </is>
      </c>
      <c r="C339" s="41" t="inlineStr">
        <is>
          <t>Excluir: publicación secundaria/no empírica</t>
        </is>
      </c>
      <c r="D339" s="43" t="inlineStr">
        <is>
          <t>Excluded</t>
        </is>
      </c>
      <c r="E339" s="43" t="inlineStr">
        <is>
          <t>No</t>
        </is>
      </c>
      <c r="F339" s="43" t="inlineStr">
        <is>
          <t>Title/abstract screening</t>
        </is>
      </c>
      <c r="G339" s="41">
        <f>IF(D339="Provisional include",IFERROR(INDEX('Texto_completo_192'!$H$2:$H$193,MATCH(A339,'Texto_completo_192'!$A$2:$A$193,0)),"Not recorded"),IF(D339="Report not retrieved","Not retrieved","Not applicable"))</f>
        <v/>
      </c>
      <c r="H339" s="41">
        <f>IF(D339="Provisional include",IFERROR(INDEX('Texto_completo_192'!$J$2:$J$193,MATCH(A339,'Texto_completo_192'!$A$2:$A$193,0)),"Pending adjudication"),IF(D339="Report not retrieved","Report not retrieved","Not applicable"))</f>
        <v/>
      </c>
      <c r="I339" s="41" t="str"/>
      <c r="J339" s="41" t="inlineStr">
        <is>
          <t>Revisión, metaanálisis, encuesta de literatura, protocolo, perspectiva, carta, editorial o capítulo de síntesis sin estudio primario elegible.</t>
        </is>
      </c>
      <c r="K339" s="43" t="n"/>
      <c r="L339" s="43" t="n"/>
      <c r="M339" s="98" t="n">
        <v>2026</v>
      </c>
      <c r="N339" s="41" t="inlineStr">
        <is>
          <t>The role of artificial intelligence interventions to improve eye contact for children with autism spectrum disorder: a systematic review</t>
        </is>
      </c>
      <c r="O339" s="43" t="inlineStr">
        <is>
          <t>Şenol Demirtaş and Metin Besalti</t>
        </is>
      </c>
      <c r="P339" s="43" t="inlineStr">
        <is>
          <t>10.1186/s12888-025-07702-6</t>
        </is>
      </c>
      <c r="Q339" s="41" t="inlineStr">
        <is>
          <t>BMC Psychiatry</t>
        </is>
      </c>
      <c r="R339" s="43" t="inlineStr">
        <is>
          <t>article</t>
        </is>
      </c>
      <c r="S339" s="43" t="inlineStr">
        <is>
          <t>BioMed Central Ltd</t>
        </is>
      </c>
      <c r="T339" s="43" t="inlineStr">
        <is>
          <t>https://doi.org/10.1186/s12888-025-07702-6</t>
        </is>
      </c>
      <c r="U339" s="41" t="str"/>
      <c r="V339" s="43" t="inlineStr">
        <is>
          <t>Background: Children with autism spectrum disorder (ASD) often struggle with eye contact during social interactions, a key aspect of effective communication. In recent years, various artificial intelligence (AI)-based interventions have been developed to support children with ASD. This study aims to systematically review the published literature on the AI-based interventions for improving eye contact. Methods: The review adhered to the 2020 Preferred Reporting Items for Systematic Reviews and Meta-Analyses (PRISMA) guidelines. Two researchers searched six databases: Scopus, Web of Science, PubMed, APA PsycInfo, Education Source, and IEEE Xplore, which initially yielded 1663 records. After screening and eligibility assessment, 16 studies met all inclusion criteria. Data were extracted through a narrative synthesis focusing on key variables, including study characteristics (author, year, region, sample, design, setting, and duration), definitions and measurements of eye contact, AI tool, and technological modalities, findings including reported effectiveness, generalization and maintenance outcomes, as well as whether social validity was assessed in each study. Two researchers independently conducted data extraction, quality assessment, and risk-of-bias evaluation using the Joanna Briggs Institute (JBI) checklists and the Single-Case Experimental Design (SCED) scale. Results: Included studies used a variety of AI-based tools. The most frequently used intervention modality was robotic systems, which were used in 12 studies, followed by wearable technologies (two studies), virtual reality (one), and game-based software (one). Preliminary findings suggest that AI technologies are often associated with increases in the frequency and duration of eye contact. Six studies (38%) assessed generalization of treatment effects, generally reporting positive outcomes, while seven studies (44%) assessed social validity. The research mostly utilized quantitative designs, including randomized controlled trials, repeated measure designs, single-subject research designs, and quasi-experimental designs. One qualitative case study and one case report were also identified. Methodological quality ratings ranged from moderate to high across study designs. Conclusion: This systematic review revealed that AI-based interventions are developing technology for improving eye contact behavior in children with ASD. Particularly, robotic systems provide promising evidence for improving eye-contact behaviors in children with ASD. However, the current evidence base remains limited due to small sample sizes and variations in the operational definitions of eye contact, measurement methods, and levels of AI sophistication. Data on generalization and social validity were also limited, highlighting the need for larger, methodologically rigorous studies to confirm these findings and assess their broader applicability. Clinical trial number: This study did not involve clinical trials, and as such, there is no clinical trial number to report.</t>
        </is>
      </c>
      <c r="W339" s="43" t="inlineStr">
        <is>
          <t>title_abstract_plus_targeted_primary_source_verification</t>
        </is>
      </c>
      <c r="X339" s="43" t="inlineStr">
        <is>
          <t>doi:10.1186/s12888-025-07702-6</t>
        </is>
      </c>
      <c r="Y339" s="43">
        <f>COUNTIF($A$2:$A$431,A339)</f>
        <v/>
      </c>
      <c r="Z339" s="41">
        <f>IF(D339="Provisional include",IFERROR(IF(INDEX('Texto_completo_192'!$K$2:$K$193,MATCH(A339,'Texto_completo_192'!$A$2:$A$193,0))=0,"",INDEX('Texto_completo_192'!$K$2:$K$193,MATCH(A339,'Texto_completo_192'!$A$2:$A$193,0))),""),IF(D339="Excluded",J339,""))</f>
        <v/>
      </c>
      <c r="AA339" s="43">
        <f>IF(D339="Provisional include",IFERROR(IF(INDEX('Texto_completo_192'!$L$2:$L$193,MATCH(A339,'Texto_completo_192'!$A$2:$A$193,0))=0,"",INDEX('Texto_completo_192'!$L$2:$L$193,MATCH(A339,'Texto_completo_192'!$A$2:$A$193,0))),""),"")</f>
        <v/>
      </c>
      <c r="AB339" s="99">
        <f>IF(D339="Provisional include",IFERROR(IF(INDEX('Texto_completo_192'!$M$2:$M$193,MATCH(A339,'Texto_completo_192'!$A$2:$A$193,0))=0,"",INDEX('Texto_completo_192'!$M$2:$M$193,MATCH(A339,'Texto_completo_192'!$A$2:$A$193,0))),""),"")</f>
        <v/>
      </c>
    </row>
    <row r="340" ht="34" customHeight="1">
      <c r="A340" s="98" t="n">
        <v>339</v>
      </c>
      <c r="B340" s="43" t="inlineStr">
        <is>
          <t>duplicate_within_export</t>
        </is>
      </c>
      <c r="C340" s="41" t="inlineStr">
        <is>
          <t>No agregar: duplicado interno</t>
        </is>
      </c>
      <c r="D340" s="43" t="inlineStr">
        <is>
          <t>Duplicate within update</t>
        </is>
      </c>
      <c r="E340" s="43" t="inlineStr">
        <is>
          <t>No</t>
        </is>
      </c>
      <c r="F340" s="43" t="inlineStr">
        <is>
          <t>Deduplication</t>
        </is>
      </c>
      <c r="G340" s="41">
        <f>IF(D340="Provisional include",IFERROR(INDEX('Texto_completo_192'!$H$2:$H$193,MATCH(A340,'Texto_completo_192'!$A$2:$A$193,0)),"Not recorded"),IF(D340="Report not retrieved","Not retrieved","Not applicable"))</f>
        <v/>
      </c>
      <c r="H340" s="41">
        <f>IF(D340="Provisional include",IFERROR(INDEX('Texto_completo_192'!$J$2:$J$193,MATCH(A340,'Texto_completo_192'!$A$2:$A$193,0)),"Pending adjudication"),IF(D340="Report not retrieved","Report not retrieved","Not applicable"))</f>
        <v/>
      </c>
      <c r="I340" s="41" t="str"/>
      <c r="J340" s="41" t="inlineStr">
        <is>
          <t>Mismo DOI o título que otro registro anterior de esta exportación.</t>
        </is>
      </c>
      <c r="K340" s="43" t="n">
        <v>281</v>
      </c>
      <c r="L340" s="43" t="n"/>
      <c r="M340" s="98" t="n">
        <v>2026</v>
      </c>
      <c r="N340" s="41" t="inlineStr">
        <is>
          <t>Artificial Intelligence Methods in Early Detection of Autism Spectrum Disorder: A DSM-5 Criterion-Based Systematic Review.</t>
        </is>
      </c>
      <c r="O340" s="43" t="inlineStr">
        <is>
          <t>Mohamed Ali Zoromba and Heba Emad El-Gazar</t>
        </is>
      </c>
      <c r="P340" s="43" t="inlineStr">
        <is>
          <t>10.1002/aur.70279</t>
        </is>
      </c>
      <c r="Q340" s="41" t="inlineStr">
        <is>
          <t>Autism research : official journal of the International Society for Autism Research</t>
        </is>
      </c>
      <c r="R340" s="43" t="inlineStr">
        <is>
          <t>article</t>
        </is>
      </c>
      <c r="S340" s="43" t="inlineStr">
        <is>
          <t>John Wiley and Sons Inc</t>
        </is>
      </c>
      <c r="T340" s="43" t="inlineStr">
        <is>
          <t>http://www.ncbi.nlm.nih.gov/pubmed/42226557</t>
        </is>
      </c>
      <c r="U340" s="41" t="str"/>
      <c r="V340" s="43" t="inlineStr">
        <is>
          <t>Can Artificial Intelligence (AI) revolutionize early detection of Autism Spectrum Disorder (ASD) by offering a more objective alternative to the subjective behavioral assessments? This systematic review evaluates AI-based methods for early ASD detection in children, assessing the distribution, performance, and DSM-5 alignment of AI techniques, and the methodological quality of existing studies. Following PRISMA guidelines, seven databases (PubMed, Web of Science, Scopus, IEEE Xplore, PsycNET, CINAHL, and Cochrane Library) were searched from January 2015 to March 2025; no backward or forward citation tracking was conducted. Studies were included if they focused on pediatric populations (ages 0-18) with clinically diagnosed ASD, employed AI detection/classification methods, utilized observable behavioral data, and reported diagnostic performance metrics. Studies using exclusively neurobiological data, adult populations, non-English publications, or lacking clear diagnostic reference standards were excluded. Two reviewers independently screened 1018 records; 43 met inclusion criteria. Methodological quality was assessed using QUADAS-2, adapted for machine learning considerations. Classical Machine Learning (34%), Deep Learning (34%), and Hybrid approaches (32%) were equally prevalent. Convolutional Neural Networks and Support Vector Machines dominated for unstructured and structured data, respectively. Most studies (74%) targeted both DSM-5 Criteria A and B; 23% focused solely on Criterion A. Direct DSM-5 alignment correlated with higher accuracy (median ~95%); overall accuracy ranged from 68.18% to 100%. Methodological concerns included 57% unclear patient selection and 43% unclear index test risk. AI demonstrates transformative potential for early ASD detection, particularly for social communication deficits. Gaps in Criterion B coverage, geographic skew toward high-income settings, and methodological inconsistencies limit clinical applicability. Future work should prioritize standardized protocols, multimodal integration, and diverse external validation. Trial Registration: PROSPERO registration ID: CRD420250656126. This review of 43 studies found that artificial intelligence (AI) can help detect early signs of autism in children by analyzing behaviors such as eye contact and facial expressions, with high accuracy. However, most AI tools focus on social difficulties and often miss repetitive behaviors or sensory issues, and many studies have limitations like small samples or lack of real‐world testing. With better methods and more diverse testing, AI could become a useful tool to support earlier, more accessible autism diagnosis.</t>
        </is>
      </c>
      <c r="W340" s="43" t="inlineStr">
        <is>
          <t>title_abstract_plus_targeted_primary_source_verification</t>
        </is>
      </c>
      <c r="X340" s="43" t="inlineStr">
        <is>
          <t>doi:10.1002/aur.70279</t>
        </is>
      </c>
      <c r="Y340" s="43">
        <f>COUNTIF($A$2:$A$431,A340)</f>
        <v/>
      </c>
      <c r="Z340" s="41">
        <f>IF(D340="Provisional include",IFERROR(IF(INDEX('Texto_completo_192'!$K$2:$K$193,MATCH(A340,'Texto_completo_192'!$A$2:$A$193,0))=0,"",INDEX('Texto_completo_192'!$K$2:$K$193,MATCH(A340,'Texto_completo_192'!$A$2:$A$193,0))),""),IF(D340="Excluded",J340,""))</f>
        <v/>
      </c>
      <c r="AA340" s="43">
        <f>IF(D340="Provisional include",IFERROR(IF(INDEX('Texto_completo_192'!$L$2:$L$193,MATCH(A340,'Texto_completo_192'!$A$2:$A$193,0))=0,"",INDEX('Texto_completo_192'!$L$2:$L$193,MATCH(A340,'Texto_completo_192'!$A$2:$A$193,0))),""),"")</f>
        <v/>
      </c>
      <c r="AB340" s="99">
        <f>IF(D340="Provisional include",IFERROR(IF(INDEX('Texto_completo_192'!$M$2:$M$193,MATCH(A340,'Texto_completo_192'!$A$2:$A$193,0))=0,"",INDEX('Texto_completo_192'!$M$2:$M$193,MATCH(A340,'Texto_completo_192'!$A$2:$A$193,0))),""),"")</f>
        <v/>
      </c>
    </row>
    <row r="341" ht="34" customHeight="1">
      <c r="A341" s="98" t="n">
        <v>340</v>
      </c>
      <c r="B341" s="43" t="inlineStr">
        <is>
          <t>exclude_secondary_or_nonempirical_publication</t>
        </is>
      </c>
      <c r="C341" s="41" t="inlineStr">
        <is>
          <t>Excluir: publicación secundaria/no empírica</t>
        </is>
      </c>
      <c r="D341" s="43" t="inlineStr">
        <is>
          <t>Excluded</t>
        </is>
      </c>
      <c r="E341" s="43" t="inlineStr">
        <is>
          <t>No</t>
        </is>
      </c>
      <c r="F341" s="43" t="inlineStr">
        <is>
          <t>Title/abstract screening</t>
        </is>
      </c>
      <c r="G341" s="41">
        <f>IF(D341="Provisional include",IFERROR(INDEX('Texto_completo_192'!$H$2:$H$193,MATCH(A341,'Texto_completo_192'!$A$2:$A$193,0)),"Not recorded"),IF(D341="Report not retrieved","Not retrieved","Not applicable"))</f>
        <v/>
      </c>
      <c r="H341" s="41">
        <f>IF(D341="Provisional include",IFERROR(INDEX('Texto_completo_192'!$J$2:$J$193,MATCH(A341,'Texto_completo_192'!$A$2:$A$193,0)),"Pending adjudication"),IF(D341="Report not retrieved","Report not retrieved","Not applicable"))</f>
        <v/>
      </c>
      <c r="I341" s="41" t="str"/>
      <c r="J341" s="41" t="inlineStr">
        <is>
          <t>Revisión, metaanálisis, encuesta de literatura, protocolo, perspectiva, carta, editorial o capítulo de síntesis sin estudio primario elegible.</t>
        </is>
      </c>
      <c r="K341" s="43" t="n"/>
      <c r="L341" s="43" t="n"/>
      <c r="M341" s="98" t="n">
        <v>2026</v>
      </c>
      <c r="N341" s="41" t="inlineStr">
        <is>
          <t>Early autism detection: a review of emerging technologies, biomarkers, and explainable AI approaches</t>
        </is>
      </c>
      <c r="O341" s="43" t="inlineStr">
        <is>
          <t>Rucha Agrawal and Renuka Agrawal</t>
        </is>
      </c>
      <c r="P341" s="43" t="inlineStr">
        <is>
          <t>10.1186/s13041-025-01269-9</t>
        </is>
      </c>
      <c r="Q341" s="41" t="inlineStr">
        <is>
          <t>Molecular Brain</t>
        </is>
      </c>
      <c r="R341" s="43" t="inlineStr">
        <is>
          <t>article</t>
        </is>
      </c>
      <c r="S341" s="43" t="inlineStr">
        <is>
          <t>BioMed Central Ltd</t>
        </is>
      </c>
      <c r="T341" s="43" t="inlineStr">
        <is>
          <t>https://doi.org/10.1186/s13041-025-01269-9</t>
        </is>
      </c>
      <c r="U341" s="41" t="str"/>
      <c r="V341" s="43" t="inlineStr">
        <is>
          <t>Autism Spectrum Disorder (ASD) presents as a complicated neurodevelopmental disorder which leads to social communication challenges and repetitive behavioral patterns. Early identification of ASD is crucial to facilitate early intervention that can make a large positive impact on long-term developmental outcomes. With the advent of artificial intelligence (AI) and data-driven diagnoses, there is increased interest in combining machine learning methods with biological and behavioral signatures to detect early ASD. This review provides an overview of broad classes of biomarkers—behavioral, neuroimaging, genetic, and eye gaze—and their respective methodologies, clinical applications, and diagnostic accuracy. For each of these biomarker domains, the research gap has been identified as existing for instance limited interpretability in neuroimaging models, genomics-related ethical and data accessibility issues, and innovation saturation for behavioral measurement. A comparative analysis highlights eye gaze analysis as a promising but under-explored option, providing a balance of cost-effectiveness, non-invasiveness, and potential for real-time, objective measurement. In addition, the application of Explainable AI (XAI) methodologies across these biomarker fields is discussed in order to meet the pressing need for transparency, clinical confidence, and decision-making support. This review makes a final call for further exploration of eye gaze-based models enriched by XAI methods as a future research direction towards filling the gap between algorithmic innovation and real-world, interpretable diagnostics in the context of ASD research.</t>
        </is>
      </c>
      <c r="W341" s="43" t="inlineStr">
        <is>
          <t>title_abstract_plus_targeted_primary_source_verification</t>
        </is>
      </c>
      <c r="X341" s="43" t="inlineStr">
        <is>
          <t>doi:10.1186/s13041-025-01269-9</t>
        </is>
      </c>
      <c r="Y341" s="43">
        <f>COUNTIF($A$2:$A$431,A341)</f>
        <v/>
      </c>
      <c r="Z341" s="41">
        <f>IF(D341="Provisional include",IFERROR(IF(INDEX('Texto_completo_192'!$K$2:$K$193,MATCH(A341,'Texto_completo_192'!$A$2:$A$193,0))=0,"",INDEX('Texto_completo_192'!$K$2:$K$193,MATCH(A341,'Texto_completo_192'!$A$2:$A$193,0))),""),IF(D341="Excluded",J341,""))</f>
        <v/>
      </c>
      <c r="AA341" s="43">
        <f>IF(D341="Provisional include",IFERROR(IF(INDEX('Texto_completo_192'!$L$2:$L$193,MATCH(A341,'Texto_completo_192'!$A$2:$A$193,0))=0,"",INDEX('Texto_completo_192'!$L$2:$L$193,MATCH(A341,'Texto_completo_192'!$A$2:$A$193,0))),""),"")</f>
        <v/>
      </c>
      <c r="AB341" s="99">
        <f>IF(D341="Provisional include",IFERROR(IF(INDEX('Texto_completo_192'!$M$2:$M$193,MATCH(A341,'Texto_completo_192'!$A$2:$A$193,0))=0,"",INDEX('Texto_completo_192'!$M$2:$M$193,MATCH(A341,'Texto_completo_192'!$A$2:$A$193,0))),""),"")</f>
        <v/>
      </c>
    </row>
    <row r="342" ht="34" customHeight="1">
      <c r="A342" s="98" t="n">
        <v>341</v>
      </c>
      <c r="B342" s="43" t="inlineStr">
        <is>
          <t>exclude_secondary_or_nonempirical_publication</t>
        </is>
      </c>
      <c r="C342" s="41" t="inlineStr">
        <is>
          <t>Excluir: publicación secundaria/no empírica</t>
        </is>
      </c>
      <c r="D342" s="43" t="inlineStr">
        <is>
          <t>Excluded</t>
        </is>
      </c>
      <c r="E342" s="43" t="inlineStr">
        <is>
          <t>No</t>
        </is>
      </c>
      <c r="F342" s="43" t="inlineStr">
        <is>
          <t>Title/abstract screening</t>
        </is>
      </c>
      <c r="G342" s="41">
        <f>IF(D342="Provisional include",IFERROR(INDEX('Texto_completo_192'!$H$2:$H$193,MATCH(A342,'Texto_completo_192'!$A$2:$A$193,0)),"Not recorded"),IF(D342="Report not retrieved","Not retrieved","Not applicable"))</f>
        <v/>
      </c>
      <c r="H342" s="41">
        <f>IF(D342="Provisional include",IFERROR(INDEX('Texto_completo_192'!$J$2:$J$193,MATCH(A342,'Texto_completo_192'!$A$2:$A$193,0)),"Pending adjudication"),IF(D342="Report not retrieved","Report not retrieved","Not applicable"))</f>
        <v/>
      </c>
      <c r="I342" s="41" t="str"/>
      <c r="J342" s="41" t="inlineStr">
        <is>
          <t>Revisión, metaanálisis, encuesta de literatura, protocolo, perspectiva, carta, editorial o capítulo de síntesis sin estudio primario elegible.</t>
        </is>
      </c>
      <c r="K342" s="43" t="n"/>
      <c r="L342" s="43" t="n"/>
      <c r="M342" s="98" t="n">
        <v>2025</v>
      </c>
      <c r="N342" s="41" t="inlineStr">
        <is>
          <t>The evolving role of machine learning in autism spectrum disorder: current evidence and future directions</t>
        </is>
      </c>
      <c r="O342" s="43" t="inlineStr">
        <is>
          <t>Khaled Saad and Soha A Hussain and Ahmad Roshdy Ahmad and Mohamed Shawky Elfarargy and Amira Elhoufey and Abdulrahman A Al-Atram and Abdelrahman N Abdelal and Kawashty R Mohamed and Mostafa M Embaby</t>
        </is>
      </c>
      <c r="P342" s="43" t="inlineStr">
        <is>
          <t>10.1038/s41390-025-04713-7</t>
        </is>
      </c>
      <c r="Q342" s="41" t="inlineStr">
        <is>
          <t>Pediatric Research</t>
        </is>
      </c>
      <c r="R342" s="43" t="inlineStr">
        <is>
          <t>article</t>
        </is>
      </c>
      <c r="S342" s="43" t="inlineStr">
        <is>
          <t>Springer Nature</t>
        </is>
      </c>
      <c r="T342" s="43" t="inlineStr">
        <is>
          <t>https://doi.org/10.1038/s41390-025-04713-7</t>
        </is>
      </c>
      <c r="U342" s="41" t="str"/>
      <c r="V342" s="43" t="inlineStr">
        <is>
          <t>Impact: Machine learning (ML) has become a key factor in advancing artificial intelligence (AI)-driven strategies across various areas in recent years, including screening, diagnosis, subtyping, and therapeutic intervention in autism spectrum disorder (ASD). These technological advancements collectively demonstrate ML’s potential to complement—rather than replace—expert clinical assessment in the screening and diagnosis of ASD. Future research should focus on standardizing data collection procedures, improving the interpretability of models, and conducting multi-center validation studies to confirm their effectiveness and applicability in real-world settings.</t>
        </is>
      </c>
      <c r="W342" s="43" t="inlineStr">
        <is>
          <t>title_abstract_plus_targeted_primary_source_verification</t>
        </is>
      </c>
      <c r="X342" s="43" t="inlineStr">
        <is>
          <t>doi:10.1038/s41390-025-04713-7</t>
        </is>
      </c>
      <c r="Y342" s="43">
        <f>COUNTIF($A$2:$A$431,A342)</f>
        <v/>
      </c>
      <c r="Z342" s="41">
        <f>IF(D342="Provisional include",IFERROR(IF(INDEX('Texto_completo_192'!$K$2:$K$193,MATCH(A342,'Texto_completo_192'!$A$2:$A$193,0))=0,"",INDEX('Texto_completo_192'!$K$2:$K$193,MATCH(A342,'Texto_completo_192'!$A$2:$A$193,0))),""),IF(D342="Excluded",J342,""))</f>
        <v/>
      </c>
      <c r="AA342" s="43">
        <f>IF(D342="Provisional include",IFERROR(IF(INDEX('Texto_completo_192'!$L$2:$L$193,MATCH(A342,'Texto_completo_192'!$A$2:$A$193,0))=0,"",INDEX('Texto_completo_192'!$L$2:$L$193,MATCH(A342,'Texto_completo_192'!$A$2:$A$193,0))),""),"")</f>
        <v/>
      </c>
      <c r="AB342" s="99">
        <f>IF(D342="Provisional include",IFERROR(IF(INDEX('Texto_completo_192'!$M$2:$M$193,MATCH(A342,'Texto_completo_192'!$A$2:$A$193,0))=0,"",INDEX('Texto_completo_192'!$M$2:$M$193,MATCH(A342,'Texto_completo_192'!$A$2:$A$193,0))),""),"")</f>
        <v/>
      </c>
    </row>
    <row r="343" ht="34" customHeight="1">
      <c r="A343" s="98" t="n">
        <v>342</v>
      </c>
      <c r="B343" s="43" t="inlineStr">
        <is>
          <t>include_after_title_abstract_screen</t>
        </is>
      </c>
      <c r="C343" s="41" t="inlineStr">
        <is>
          <t>Incluir provisionalmente</t>
        </is>
      </c>
      <c r="D343" s="43" t="inlineStr">
        <is>
          <t>Provisional include</t>
        </is>
      </c>
      <c r="E343" s="43" t="inlineStr">
        <is>
          <t>Sí</t>
        </is>
      </c>
      <c r="F343" s="43" t="inlineStr">
        <is>
          <t>Title/abstract screening</t>
        </is>
      </c>
      <c r="G343" s="41">
        <f>IF(D343="Provisional include",IFERROR(INDEX('Texto_completo_192'!$H$2:$H$193,MATCH(A343,'Texto_completo_192'!$A$2:$A$193,0)),"Not recorded"),IF(D343="Report not retrieved","Not retrieved","Not applicable"))</f>
        <v/>
      </c>
      <c r="H343" s="41">
        <f>IF(D343="Provisional include",IFERROR(INDEX('Texto_completo_192'!$J$2:$J$193,MATCH(A343,'Texto_completo_192'!$A$2:$A$193,0)),"Pending adjudication"),IF(D343="Report not retrieved","Report not retrieved","Not applicable"))</f>
        <v/>
      </c>
      <c r="I343" s="41" t="str"/>
      <c r="J343" s="41" t="inlineStr">
        <is>
          <t>Estudio primario o implementación/evaluación empírica de IA, aprendizaje automático o modelado computacional aplicado a ASD, riesgo, caracterización, apoyo o intervención.</t>
        </is>
      </c>
      <c r="K343" s="43" t="n"/>
      <c r="L343" s="43" t="n"/>
      <c r="M343" s="98" t="n">
        <v>2026</v>
      </c>
      <c r="N343" s="41" t="inlineStr">
        <is>
          <t>Auditory brainstem response abnormalities in autism spectrum disorder: A deep learning approach to characterize time-frequency signatures</t>
        </is>
      </c>
      <c r="O343" s="43" t="inlineStr">
        <is>
          <t>Xun Chen and Hewen Xu and Ying Huang and Ping Zhang and Lianting Hu and Fanfan Zhu and Jianhua Liu and Haiqing Xu and Zhengtao Gong and Long Lu</t>
        </is>
      </c>
      <c r="P343" s="43" t="inlineStr">
        <is>
          <t>10.1016/j.heares.2026.109654</t>
        </is>
      </c>
      <c r="Q343" s="41" t="inlineStr">
        <is>
          <t>Hearing Research</t>
        </is>
      </c>
      <c r="R343" s="43" t="inlineStr">
        <is>
          <t>article</t>
        </is>
      </c>
      <c r="S343" s="43" t="inlineStr">
        <is>
          <t>Elsevier B.V.</t>
        </is>
      </c>
      <c r="T343" s="43" t="inlineStr">
        <is>
          <t>https://www.sciencedirect.com/science/article/pii/S0378595526001309</t>
        </is>
      </c>
      <c r="U343" s="41" t="str"/>
      <c r="V343" s="43" t="inlineStr">
        <is>
          <t>Background: While Auditory Brainstem Response (ABR) provides a non-invasive window into auditory brainstem function, prior studies of ASD have primarily focused on localized waveform features (e.g., waves I, III, and V), potentially overlooking subtle but informative patterns in the full-band signal. This study introduces a deep learning framework to comprehensively characterize time-frequency signatures of auditory brainstem activity in ASD, with the goal of identifying neurophysiologically meaningful ABR features associated with ASD. Methods: We analyzed a clinical dataset of 1209 ABR recordings (ASD: 961; Typically Developing Controls: 248). A dual-branch Time-Frequency Fusion and Transformer-Based Network (TF-TBN) was developed. The temporal branch utilizes a Transformer-enhanced 1D-CNN to analyze raw ABR waveforms, while the frequency branch employs a Vision Transformer to analyze spectrograms generated via Continuous Wavelet Transform. A fusion module integrates these features for final classification. Model interpretability was analyzed to identify critical ABR features. Results: The TF-TBN model achieved a classification accuracy of 96.62%, significantly outperforming conventional deep learning baselines. Interpretability analysis revealed that the model’s decision was heavily influenced by prolonged absolute latencies of waves III and V, and interpeak latencies of I-III and I-V, which were confirmed as statistically significant in the ASD cohort. This suggests that the model successfully learned biologically plausible biomarkers of auditory pathway dysfunction. Conclusions: This study provides the first comprehensive characterization of full-band ABR abnormalities in ASD using a deep learning framework. The TF-TBN model identifies prolonged wave III- and wave V-related timing features as prominent contributors to ASD-TD discrimination, with wave III-related delay emerging as an important component of the observed ABR abnormality. By linking AI-driven feature discovery to interpretable neurophysiological biomarkers, our work advances the analytical framework for ABR and contributes to understanding the neural basis of auditory processing deficits in ASD.</t>
        </is>
      </c>
      <c r="W343" s="43" t="inlineStr">
        <is>
          <t>title_abstract_plus_targeted_primary_source_verification</t>
        </is>
      </c>
      <c r="X343" s="43" t="inlineStr">
        <is>
          <t>doi:10.1016/j.heares.2026.109654</t>
        </is>
      </c>
      <c r="Y343" s="43">
        <f>COUNTIF($A$2:$A$431,A343)</f>
        <v/>
      </c>
      <c r="Z343" s="41">
        <f>IF(D343="Provisional include",IFERROR(IF(INDEX('Texto_completo_192'!$K$2:$K$193,MATCH(A343,'Texto_completo_192'!$A$2:$A$193,0))=0,"",INDEX('Texto_completo_192'!$K$2:$K$193,MATCH(A343,'Texto_completo_192'!$A$2:$A$193,0))),""),IF(D343="Excluded",J343,""))</f>
        <v/>
      </c>
      <c r="AA343" s="43">
        <f>IF(D343="Provisional include",IFERROR(IF(INDEX('Texto_completo_192'!$L$2:$L$193,MATCH(A343,'Texto_completo_192'!$A$2:$A$193,0))=0,"",INDEX('Texto_completo_192'!$L$2:$L$193,MATCH(A343,'Texto_completo_192'!$A$2:$A$193,0))),""),"")</f>
        <v/>
      </c>
      <c r="AB343" s="99">
        <f>IF(D343="Provisional include",IFERROR(IF(INDEX('Texto_completo_192'!$M$2:$M$193,MATCH(A343,'Texto_completo_192'!$A$2:$A$193,0))=0,"",INDEX('Texto_completo_192'!$M$2:$M$193,MATCH(A343,'Texto_completo_192'!$A$2:$A$193,0))),""),"")</f>
        <v/>
      </c>
    </row>
    <row r="344" ht="34" customHeight="1">
      <c r="A344" s="98" t="n">
        <v>343</v>
      </c>
      <c r="B344" s="43" t="inlineStr">
        <is>
          <t>include_after_title_abstract_screen</t>
        </is>
      </c>
      <c r="C344" s="41" t="inlineStr">
        <is>
          <t>Incluir provisionalmente</t>
        </is>
      </c>
      <c r="D344" s="43" t="inlineStr">
        <is>
          <t>Provisional include</t>
        </is>
      </c>
      <c r="E344" s="43" t="inlineStr">
        <is>
          <t>Sí</t>
        </is>
      </c>
      <c r="F344" s="43" t="inlineStr">
        <is>
          <t>Title/abstract screening</t>
        </is>
      </c>
      <c r="G344" s="41">
        <f>IF(D344="Provisional include",IFERROR(INDEX('Texto_completo_192'!$H$2:$H$193,MATCH(A344,'Texto_completo_192'!$A$2:$A$193,0)),"Not recorded"),IF(D344="Report not retrieved","Not retrieved","Not applicable"))</f>
        <v/>
      </c>
      <c r="H344" s="41">
        <f>IF(D344="Provisional include",IFERROR(INDEX('Texto_completo_192'!$J$2:$J$193,MATCH(A344,'Texto_completo_192'!$A$2:$A$193,0)),"Pending adjudication"),IF(D344="Report not retrieved","Report not retrieved","Not applicable"))</f>
        <v/>
      </c>
      <c r="I344" s="41" t="str"/>
      <c r="J344" s="41" t="inlineStr">
        <is>
          <t>Estudio primario o implementación/evaluación empírica de IA, aprendizaje automático o modelado computacional aplicado a ASD, riesgo, caracterización, apoyo o intervención.</t>
        </is>
      </c>
      <c r="K344" s="43" t="n"/>
      <c r="L344" s="43" t="n"/>
      <c r="M344" s="98" t="n">
        <v>2026</v>
      </c>
      <c r="N344" s="41" t="inlineStr">
        <is>
          <t>An explainable machine unlearning algorithm framework for early detection of autism spectrum disorder and brain disabilities in newborns</t>
        </is>
      </c>
      <c r="O344" s="43" t="inlineStr">
        <is>
          <t>Abdullah Lakhan and Mazin Abed Mohammed and Hassen Hamouda and Adel Thaljaoui and Abeer Baslem and Mohammed Nasser Al-Andoli</t>
        </is>
      </c>
      <c r="P344" s="43" t="inlineStr">
        <is>
          <t>10.1016/j.aej.2026.04.002</t>
        </is>
      </c>
      <c r="Q344" s="41" t="inlineStr">
        <is>
          <t>Alexandria Engineering Journal</t>
        </is>
      </c>
      <c r="R344" s="43" t="inlineStr">
        <is>
          <t>article</t>
        </is>
      </c>
      <c r="S344" s="43" t="inlineStr">
        <is>
          <t>Elsevier BV</t>
        </is>
      </c>
      <c r="T344" s="43" t="inlineStr">
        <is>
          <t>https://www.sciencedirect.com/science/article/pii/S1110016826002115</t>
        </is>
      </c>
      <c r="U344" s="41" t="str"/>
      <c r="V344" s="43" t="inlineStr">
        <is>
          <t>Autism Spectrum Disorder (ASD) is a rising disorder in the brain among newborns aged 0 to 36 months, emphasizing the urgent need for early and accurate detection to mitigate potential developmental risks. Deep learning and machine learning techniques have shown promise in diagnosing ASD, particularly in children aged 36 to 72 months. However, the effectiveness of these diagnostic models heavily depends on the quality and accuracy of the training data. Inaccurate or mismatched data can lead to unreliable diagnoses and inappropriate clinical interventions. In this paper, we propose a machine unlearning-integrated explainable AI (XAI) framework for the early detection of autism spectrum disorder and brain disabilities in newborns. Central to our framework is the Machine Unlearning-Integrated Explainable AI Partitioning Autism Detection and Brain Disorder (MUXAI-ASDBD) algorithm, a novel partitioning-based XAI approach built on Convolutional Neural Network (CNN). This algorithm provides layer-wise explainability during training and incorporates a machine unlearning mechanism at the summation layer, along with probability distribution analysis, to enhance diagnostic accuracy and computational efficiency. The MUXAI-ASDBD framework was evaluated using multiple benchmark datasets, including Ages and Stages Questionnaires (ASQ), CSBS, PEDS, the Modified Checklist for Autism in Toddlers (M-CHAT), and the Screening Tool for Autism in Toddlers and Children (STAT). We also integrated neuroimaging data from brain disorder MRI and EEG datasets. This work extends our previously published implementation, in which we detected autism but did not correct errors, as we do here. Simulation results showed that the MUXAI-ASDBD framework reduced error rates by 23%, reduced false positives, improved accuracy to 98%, and reduced processing time for autism detection using the given multimodal data.</t>
        </is>
      </c>
      <c r="W344" s="43" t="inlineStr">
        <is>
          <t>title_abstract_plus_targeted_primary_source_verification</t>
        </is>
      </c>
      <c r="X344" s="43" t="inlineStr">
        <is>
          <t>doi:10.1016/j.aej.2026.04.002</t>
        </is>
      </c>
      <c r="Y344" s="43">
        <f>COUNTIF($A$2:$A$431,A344)</f>
        <v/>
      </c>
      <c r="Z344" s="41">
        <f>IF(D344="Provisional include",IFERROR(IF(INDEX('Texto_completo_192'!$K$2:$K$193,MATCH(A344,'Texto_completo_192'!$A$2:$A$193,0))=0,"",INDEX('Texto_completo_192'!$K$2:$K$193,MATCH(A344,'Texto_completo_192'!$A$2:$A$193,0))),""),IF(D344="Excluded",J344,""))</f>
        <v/>
      </c>
      <c r="AA344" s="43">
        <f>IF(D344="Provisional include",IFERROR(IF(INDEX('Texto_completo_192'!$L$2:$L$193,MATCH(A344,'Texto_completo_192'!$A$2:$A$193,0))=0,"",INDEX('Texto_completo_192'!$L$2:$L$193,MATCH(A344,'Texto_completo_192'!$A$2:$A$193,0))),""),"")</f>
        <v/>
      </c>
      <c r="AB344" s="99">
        <f>IF(D344="Provisional include",IFERROR(IF(INDEX('Texto_completo_192'!$M$2:$M$193,MATCH(A344,'Texto_completo_192'!$A$2:$A$193,0))=0,"",INDEX('Texto_completo_192'!$M$2:$M$193,MATCH(A344,'Texto_completo_192'!$A$2:$A$193,0))),""),"")</f>
        <v/>
      </c>
    </row>
    <row r="345" ht="34" customHeight="1">
      <c r="A345" s="98" t="n">
        <v>344</v>
      </c>
      <c r="B345" s="43" t="inlineStr">
        <is>
          <t>exclude_secondary_or_nonempirical_publication</t>
        </is>
      </c>
      <c r="C345" s="41" t="inlineStr">
        <is>
          <t>Excluir: publicación secundaria/no empírica</t>
        </is>
      </c>
      <c r="D345" s="43" t="inlineStr">
        <is>
          <t>Excluded</t>
        </is>
      </c>
      <c r="E345" s="43" t="inlineStr">
        <is>
          <t>No</t>
        </is>
      </c>
      <c r="F345" s="43" t="inlineStr">
        <is>
          <t>Title/abstract screening</t>
        </is>
      </c>
      <c r="G345" s="41">
        <f>IF(D345="Provisional include",IFERROR(INDEX('Texto_completo_192'!$H$2:$H$193,MATCH(A345,'Texto_completo_192'!$A$2:$A$193,0)),"Not recorded"),IF(D345="Report not retrieved","Not retrieved","Not applicable"))</f>
        <v/>
      </c>
      <c r="H345" s="41">
        <f>IF(D345="Provisional include",IFERROR(INDEX('Texto_completo_192'!$J$2:$J$193,MATCH(A345,'Texto_completo_192'!$A$2:$A$193,0)),"Pending adjudication"),IF(D345="Report not retrieved","Report not retrieved","Not applicable"))</f>
        <v/>
      </c>
      <c r="I345" s="41" t="str"/>
      <c r="J345" s="41" t="inlineStr">
        <is>
          <t>Revisión, metaanálisis, encuesta de literatura, protocolo, perspectiva, carta, editorial o capítulo de síntesis sin estudio primario elegible.</t>
        </is>
      </c>
      <c r="K345" s="43" t="n"/>
      <c r="L345" s="43" t="n"/>
      <c r="M345" s="98" t="n">
        <v>2026</v>
      </c>
      <c r="N345" s="41" t="inlineStr">
        <is>
          <t>Artificial intelligence in autism spectrum disorder detection: A comprehensive review, novel taxonomy of data modalities, and future perspectives</t>
        </is>
      </c>
      <c r="O345" s="43" t="inlineStr">
        <is>
          <t>Imene Louriachi and Sofiane Maza and Abdelouahab Attia and Yong Zhang and Ali Wagdy Mohamed</t>
        </is>
      </c>
      <c r="P345" s="43" t="inlineStr">
        <is>
          <t>10.1016/j.compeleceng.2026.111153</t>
        </is>
      </c>
      <c r="Q345" s="41" t="inlineStr">
        <is>
          <t>Computers and Electrical Engineering</t>
        </is>
      </c>
      <c r="R345" s="43" t="inlineStr">
        <is>
          <t>article</t>
        </is>
      </c>
      <c r="S345" s="43" t="inlineStr">
        <is>
          <t>Elsevier Ltd</t>
        </is>
      </c>
      <c r="T345" s="43" t="inlineStr">
        <is>
          <t>https://www.sciencedirect.com/science/article/pii/S0045790626002259</t>
        </is>
      </c>
      <c r="U345" s="41" t="str"/>
      <c r="V345" s="43" t="inlineStr">
        <is>
          <t>Autism spectrum disorder (ASD) comprises a group of neurodevelopmental conditions that affect brain development in early childhood and persist throughout life. Its primary symptoms include impaired communication and social interaction, restricted and repetitive behaviors, attention difficulties, and aggression. Early screening is crucial for controlling this condition. In recent years, with the evolution of artificial intelligence (AI), there has been huge interest in early diagnosis of ASD using multiple AI techniques based on various biological and behavioral markers. However, this diversity has led to confusion, as no study to date has provided a clear, comprehensive framework for data modalities that simplifies their utilization and demonstrates their potential for developing a novel ASD detection system. In this paper, we present a new study of recent advances in ASD detection using AI approaches. We detail the methods, technologies, and detection processes employed in current ASD detection. Furthermore, we propose a novel taxonomy, in which the data modalities are organized into four main categories, incorporating the most interesting markers. In addition, an empirical study is established, enabling us to focus on the challenges encountered and to propose solutions for the future in order to improve the quality and accuracy of diagnosis. To ensure the robustness and quality of the insights and perspectives arising from this study, a robust approach for article collection and selection is implemented to identify the most important contributions, and to vary the markers used for detection. Finally, the review highlights practical aspects of deploying data modalities suited for clinical and low-resource settings, and defines the essential future directions that should be focused on.</t>
        </is>
      </c>
      <c r="W345" s="43" t="inlineStr">
        <is>
          <t>title_abstract_plus_targeted_primary_source_verification</t>
        </is>
      </c>
      <c r="X345" s="43" t="inlineStr">
        <is>
          <t>doi:10.1016/j.compeleceng.2026.111153</t>
        </is>
      </c>
      <c r="Y345" s="43">
        <f>COUNTIF($A$2:$A$431,A345)</f>
        <v/>
      </c>
      <c r="Z345" s="41">
        <f>IF(D345="Provisional include",IFERROR(IF(INDEX('Texto_completo_192'!$K$2:$K$193,MATCH(A345,'Texto_completo_192'!$A$2:$A$193,0))=0,"",INDEX('Texto_completo_192'!$K$2:$K$193,MATCH(A345,'Texto_completo_192'!$A$2:$A$193,0))),""),IF(D345="Excluded",J345,""))</f>
        <v/>
      </c>
      <c r="AA345" s="43">
        <f>IF(D345="Provisional include",IFERROR(IF(INDEX('Texto_completo_192'!$L$2:$L$193,MATCH(A345,'Texto_completo_192'!$A$2:$A$193,0))=0,"",INDEX('Texto_completo_192'!$L$2:$L$193,MATCH(A345,'Texto_completo_192'!$A$2:$A$193,0))),""),"")</f>
        <v/>
      </c>
      <c r="AB345" s="99">
        <f>IF(D345="Provisional include",IFERROR(IF(INDEX('Texto_completo_192'!$M$2:$M$193,MATCH(A345,'Texto_completo_192'!$A$2:$A$193,0))=0,"",INDEX('Texto_completo_192'!$M$2:$M$193,MATCH(A345,'Texto_completo_192'!$A$2:$A$193,0))),""),"")</f>
        <v/>
      </c>
    </row>
    <row r="346" ht="34" customHeight="1">
      <c r="A346" s="98" t="n">
        <v>345</v>
      </c>
      <c r="B346" s="43" t="inlineStr">
        <is>
          <t>duplicate_within_export</t>
        </is>
      </c>
      <c r="C346" s="41" t="inlineStr">
        <is>
          <t>No agregar: duplicado interno</t>
        </is>
      </c>
      <c r="D346" s="43" t="inlineStr">
        <is>
          <t>Duplicate within update</t>
        </is>
      </c>
      <c r="E346" s="43" t="inlineStr">
        <is>
          <t>No</t>
        </is>
      </c>
      <c r="F346" s="43" t="inlineStr">
        <is>
          <t>Deduplication</t>
        </is>
      </c>
      <c r="G346" s="41">
        <f>IF(D346="Provisional include",IFERROR(INDEX('Texto_completo_192'!$H$2:$H$193,MATCH(A346,'Texto_completo_192'!$A$2:$A$193,0)),"Not recorded"),IF(D346="Report not retrieved","Not retrieved","Not applicable"))</f>
        <v/>
      </c>
      <c r="H346" s="41">
        <f>IF(D346="Provisional include",IFERROR(INDEX('Texto_completo_192'!$J$2:$J$193,MATCH(A346,'Texto_completo_192'!$A$2:$A$193,0)),"Pending adjudication"),IF(D346="Report not retrieved","Report not retrieved","Not applicable"))</f>
        <v/>
      </c>
      <c r="I346" s="41" t="str"/>
      <c r="J346" s="41" t="inlineStr">
        <is>
          <t>Mismo DOI o título que otro registro anterior de esta exportación.</t>
        </is>
      </c>
      <c r="K346" s="43" t="n">
        <v>214</v>
      </c>
      <c r="L346" s="43" t="n"/>
      <c r="M346" s="98" t="n">
        <v>2025</v>
      </c>
      <c r="N346" s="41" t="inlineStr">
        <is>
          <t>Hippocampal Subregion Function and Its Clinical Correlations in Childhood Autism Spectrum Disorders</t>
        </is>
      </c>
      <c r="O346" s="43" t="inlineStr">
        <is>
          <t>Hui Xian Li and De Sheng Xuan and Ronghao Mu and Chi Qin and Xin Zhao</t>
        </is>
      </c>
      <c r="P346" s="43" t="inlineStr">
        <is>
          <t>10.1002/aur.70124</t>
        </is>
      </c>
      <c r="Q346" s="41" t="inlineStr">
        <is>
          <t>Autism Research</t>
        </is>
      </c>
      <c r="R346" s="43" t="inlineStr">
        <is>
          <t>article</t>
        </is>
      </c>
      <c r="S346" s="43" t="inlineStr">
        <is>
          <t>John Wiley and Sons Inc</t>
        </is>
      </c>
      <c r="T346" s="43" t="inlineStr">
        <is>
          <t>https://doi.org/10.1002/aur.70124</t>
        </is>
      </c>
      <c r="U346" s="41" t="str"/>
      <c r="V346" s="43" t="inlineStr">
        <is>
          <t>The hippocampus plays a crucial role in memory and social processing, both of which are impaired in autism spectrum disorder (ASD). Investigating the functional activity of hippocampal subregions can provide valuable insights into their involvement in ASD-related social and behavioral symptoms. This study analyzed hippocampal resting-state functional connectivity (rsFC) in 507 male child participants from the ABIDE dataset (225 ASD, 282 typical controls) and its relation to clinical features. The hippocampus was subdivided into rostral and caudal subregions, and rsFC patterns were compared between groups. Significant group differences were observed in the left caudal, right rostral, and right caudal hippocampus, with enhanced connectivity to widespread cortical and subcortical regions, including visual, motor, parietal, and cerebellar networks. Machine learning using hippocampal rsFC achieved modest classification performance. Clinically, rsFC correlated with core ASD symptoms: social awareness was associated with right caudal connectivity to fusiform and temporal regions, while restricted and repetitive behaviors were linked to distinct rostral–caudal patterns involving frontal, motor, and cerebellar areas. Age of onset showed positive correlations with rsFC across all subregions, with rostral hippocampus engaging socioemotional and motor control networks and caudal hippocampus connecting more strongly to visual and sensorimotor integration regions. These findings demonstrate subregional specificity of hippocampal connectivity in ASD, suggesting distinct anterior–posterior contributions to symptom expression and developmental timing.</t>
        </is>
      </c>
      <c r="W346" s="43" t="inlineStr">
        <is>
          <t>title_abstract_plus_targeted_primary_source_verification</t>
        </is>
      </c>
      <c r="X346" s="43" t="inlineStr">
        <is>
          <t>doi:10.1002/aur.70124</t>
        </is>
      </c>
      <c r="Y346" s="43">
        <f>COUNTIF($A$2:$A$431,A346)</f>
        <v/>
      </c>
      <c r="Z346" s="41">
        <f>IF(D346="Provisional include",IFERROR(IF(INDEX('Texto_completo_192'!$K$2:$K$193,MATCH(A346,'Texto_completo_192'!$A$2:$A$193,0))=0,"",INDEX('Texto_completo_192'!$K$2:$K$193,MATCH(A346,'Texto_completo_192'!$A$2:$A$193,0))),""),IF(D346="Excluded",J346,""))</f>
        <v/>
      </c>
      <c r="AA346" s="43">
        <f>IF(D346="Provisional include",IFERROR(IF(INDEX('Texto_completo_192'!$L$2:$L$193,MATCH(A346,'Texto_completo_192'!$A$2:$A$193,0))=0,"",INDEX('Texto_completo_192'!$L$2:$L$193,MATCH(A346,'Texto_completo_192'!$A$2:$A$193,0))),""),"")</f>
        <v/>
      </c>
      <c r="AB346" s="99">
        <f>IF(D346="Provisional include",IFERROR(IF(INDEX('Texto_completo_192'!$M$2:$M$193,MATCH(A346,'Texto_completo_192'!$A$2:$A$193,0))=0,"",INDEX('Texto_completo_192'!$M$2:$M$193,MATCH(A346,'Texto_completo_192'!$A$2:$A$193,0))),""),"")</f>
        <v/>
      </c>
    </row>
    <row r="347" ht="34" customHeight="1">
      <c r="A347" s="98" t="n">
        <v>346</v>
      </c>
      <c r="B347" s="43" t="inlineStr">
        <is>
          <t>duplicate_within_export</t>
        </is>
      </c>
      <c r="C347" s="41" t="inlineStr">
        <is>
          <t>No agregar: duplicado interno</t>
        </is>
      </c>
      <c r="D347" s="43" t="inlineStr">
        <is>
          <t>Duplicate within update</t>
        </is>
      </c>
      <c r="E347" s="43" t="inlineStr">
        <is>
          <t>No</t>
        </is>
      </c>
      <c r="F347" s="43" t="inlineStr">
        <is>
          <t>Deduplication</t>
        </is>
      </c>
      <c r="G347" s="41">
        <f>IF(D347="Provisional include",IFERROR(INDEX('Texto_completo_192'!$H$2:$H$193,MATCH(A347,'Texto_completo_192'!$A$2:$A$193,0)),"Not recorded"),IF(D347="Report not retrieved","Not retrieved","Not applicable"))</f>
        <v/>
      </c>
      <c r="H347" s="41">
        <f>IF(D347="Provisional include",IFERROR(INDEX('Texto_completo_192'!$J$2:$J$193,MATCH(A347,'Texto_completo_192'!$A$2:$A$193,0)),"Pending adjudication"),IF(D347="Report not retrieved","Report not retrieved","Not applicable"))</f>
        <v/>
      </c>
      <c r="I347" s="41" t="str"/>
      <c r="J347" s="41" t="inlineStr">
        <is>
          <t>Mismo DOI o título que otro registro anterior de esta exportación.</t>
        </is>
      </c>
      <c r="K347" s="43" t="n">
        <v>209</v>
      </c>
      <c r="L347" s="43" t="n"/>
      <c r="M347" s="98" t="n">
        <v>2026</v>
      </c>
      <c r="N347" s="41" t="inlineStr">
        <is>
          <t>Integrating EEG microstate dynamics in a stacked ensemble for neurodiagnostic ASD assessment</t>
        </is>
      </c>
      <c r="O347" s="43" t="inlineStr">
        <is>
          <t>Delna Kuriyakose and Gowsalya M.</t>
        </is>
      </c>
      <c r="P347" s="43" t="inlineStr">
        <is>
          <t>10.1016/j.bbr.2026.116220</t>
        </is>
      </c>
      <c r="Q347" s="41" t="inlineStr">
        <is>
          <t>Behavioural Brain Research</t>
        </is>
      </c>
      <c r="R347" s="43" t="inlineStr">
        <is>
          <t>article</t>
        </is>
      </c>
      <c r="S347" s="43" t="inlineStr">
        <is>
          <t>Elsevier B.V.</t>
        </is>
      </c>
      <c r="T347" s="43" t="inlineStr">
        <is>
          <t>https://www.sciencedirect.com/science/article/pii/S0166432826001968</t>
        </is>
      </c>
      <c r="U347" s="41" t="str"/>
      <c r="V347" s="43" t="inlineStr">
        <is>
          <t>Autism Spectrum Disorder (ASD) remains diagnostically challenging due to its neurobiological heterogeneity and the current reliance on subjective behavioral assessments. To address this, we propose a novel stacked ensemble machine learning framework that enhances EEG-based ASD classification by integrating both spatial and temporal neural features. Spatial features including spectral power, functional connectivity, and signal complexity were extracted alongside temporal features derived from microstate transitions and Hidden Markov Model (HMM)-based dynamics, capturing complementary aspects of resting-state brain activity. Using Random Forest models for both base learners and the meta-classifier, our ensemble achieved a classification accuracy of 96.3% under rigorous GroupKFold cross-validation, significantly outperforming unimodal models based on spatial (88.15%) and temporal (73.6%) features alone. Bootstrapped confidence intervals confirmed the statistical robustness and generalizability of the ensemble approach. Our framework not only improves diagnostic accuracy but also lays the groundwork for translational neurotechnology aimed at early detection, subtype differentiation, and personalized intervention strategies in ASD.</t>
        </is>
      </c>
      <c r="W347" s="43" t="inlineStr">
        <is>
          <t>title_abstract_plus_targeted_primary_source_verification</t>
        </is>
      </c>
      <c r="X347" s="43" t="inlineStr">
        <is>
          <t>doi:10.1016/j.bbr.2026.116220</t>
        </is>
      </c>
      <c r="Y347" s="43">
        <f>COUNTIF($A$2:$A$431,A347)</f>
        <v/>
      </c>
      <c r="Z347" s="41">
        <f>IF(D347="Provisional include",IFERROR(IF(INDEX('Texto_completo_192'!$K$2:$K$193,MATCH(A347,'Texto_completo_192'!$A$2:$A$193,0))=0,"",INDEX('Texto_completo_192'!$K$2:$K$193,MATCH(A347,'Texto_completo_192'!$A$2:$A$193,0))),""),IF(D347="Excluded",J347,""))</f>
        <v/>
      </c>
      <c r="AA347" s="43">
        <f>IF(D347="Provisional include",IFERROR(IF(INDEX('Texto_completo_192'!$L$2:$L$193,MATCH(A347,'Texto_completo_192'!$A$2:$A$193,0))=0,"",INDEX('Texto_completo_192'!$L$2:$L$193,MATCH(A347,'Texto_completo_192'!$A$2:$A$193,0))),""),"")</f>
        <v/>
      </c>
      <c r="AB347" s="99">
        <f>IF(D347="Provisional include",IFERROR(IF(INDEX('Texto_completo_192'!$M$2:$M$193,MATCH(A347,'Texto_completo_192'!$A$2:$A$193,0))=0,"",INDEX('Texto_completo_192'!$M$2:$M$193,MATCH(A347,'Texto_completo_192'!$A$2:$A$193,0))),""),"")</f>
        <v/>
      </c>
    </row>
    <row r="348" ht="34" customHeight="1">
      <c r="A348" s="98" t="n">
        <v>347</v>
      </c>
      <c r="B348" s="43" t="inlineStr">
        <is>
          <t>include_after_title_abstract_screen</t>
        </is>
      </c>
      <c r="C348" s="41" t="inlineStr">
        <is>
          <t>Incluir provisionalmente</t>
        </is>
      </c>
      <c r="D348" s="43" t="inlineStr">
        <is>
          <t>Provisional include</t>
        </is>
      </c>
      <c r="E348" s="43" t="inlineStr">
        <is>
          <t>Sí</t>
        </is>
      </c>
      <c r="F348" s="43" t="inlineStr">
        <is>
          <t>Title/abstract screening</t>
        </is>
      </c>
      <c r="G348" s="41">
        <f>IF(D348="Provisional include",IFERROR(INDEX('Texto_completo_192'!$H$2:$H$193,MATCH(A348,'Texto_completo_192'!$A$2:$A$193,0)),"Not recorded"),IF(D348="Report not retrieved","Not retrieved","Not applicable"))</f>
        <v/>
      </c>
      <c r="H348" s="41">
        <f>IF(D348="Provisional include",IFERROR(INDEX('Texto_completo_192'!$J$2:$J$193,MATCH(A348,'Texto_completo_192'!$A$2:$A$193,0)),"Pending adjudication"),IF(D348="Report not retrieved","Report not retrieved","Not applicable"))</f>
        <v/>
      </c>
      <c r="I348" s="41" t="str"/>
      <c r="J348" s="41" t="inlineStr">
        <is>
          <t>Estudio primario o implementación/evaluación empírica de IA, aprendizaje automático o modelado computacional aplicado a ASD, riesgo, caracterización, apoyo o intervención.</t>
        </is>
      </c>
      <c r="K348" s="43" t="n"/>
      <c r="L348" s="43" t="n"/>
      <c r="M348" s="98" t="n">
        <v>2025</v>
      </c>
      <c r="N348" s="41" t="inlineStr">
        <is>
          <t>Vision transformer and complex network analysis for autism spectrum disorder classification in T1 structural MRI</t>
        </is>
      </c>
      <c r="O348" s="43" t="inlineStr">
        <is>
          <t>Xingyu Gao and Yuchao Xu</t>
        </is>
      </c>
      <c r="P348" s="43" t="inlineStr">
        <is>
          <t>10.1007/s11604-025-01832-3</t>
        </is>
      </c>
      <c r="Q348" s="41" t="inlineStr">
        <is>
          <t>Japanese Journal of Radiology</t>
        </is>
      </c>
      <c r="R348" s="43" t="inlineStr">
        <is>
          <t>article</t>
        </is>
      </c>
      <c r="S348" s="43" t="inlineStr">
        <is>
          <t>Springer</t>
        </is>
      </c>
      <c r="T348" s="43" t="inlineStr">
        <is>
          <t>https://doi.org/10.1007/s11604-025-01832-3</t>
        </is>
      </c>
      <c r="U348" s="41" t="str"/>
      <c r="V348" s="43" t="inlineStr">
        <is>
          <t>Background: Autism spectrum disorder (ASD) affects social interaction, communication, and behavior. Early diagnosis is important as it enables timely intervention that can significantly improve long-term outcomes, but current diagnostic, which rely heavily on behavioral observations and clinical interviews, are often subjective and time-consuming. This study introduces an AI-based approach that uses T1-weighted structural MRI (sMRI) scans, network analysis, and vision transformers to automatically diagnose ASD. Methods: sMRI data from 79 ASD patients and 105 healthy controls were obtained from the Autism Brain Imaging Data Exchange (ABIDE) database. Complex network analysis (CNA) features and ViT (Vision Transformer) features were developed for predicting ASD. Five models were developed for each type of features: logistic regression, support vector machine (SVM), gradient boosting (GB), K-nearest neighbors (KNN), and neural network (NN). 25 models were further developed by federating the two sets of 5 models. Model performance was evaluated using accuracy, area under the receiver operating characteristic curve (AUC-ROC), sensitivity, and specificity via fivefold cross-validation. Results: The federate model CNA(KNN)–ViT(NN) achieved highest performance, with accuracy 0.951 ± 0.067, AUC-ROC 0.980 ± 0.020, sensitivity 0.963 ± 0.050, and specificity 0.943 ± 0.047. The performance of the ViT-based models exceeds that of the complex network-based models on 80% of the performance metrics. By federating CNA models, the ViT models can achieve better performance. Conclusion: This study demonstrates the feasibility of using CNA and ViT models for the automated diagnosis of ASD. The proposed CNA(KNN)–ViT(NN) model achieved better accuracy in ASD classification based solely on T1 sMRI images. The proposed method’s reliance on widely available T1 sMRI scans highlights its potential for integration into routine clinical examinations, facilitating more efficient and accessible ASD screening.</t>
        </is>
      </c>
      <c r="W348" s="43" t="inlineStr">
        <is>
          <t>title_abstract_plus_targeted_primary_source_verification</t>
        </is>
      </c>
      <c r="X348" s="43" t="inlineStr">
        <is>
          <t>doi:10.1007/s11604-025-01832-3</t>
        </is>
      </c>
      <c r="Y348" s="43">
        <f>COUNTIF($A$2:$A$431,A348)</f>
        <v/>
      </c>
      <c r="Z348" s="41">
        <f>IF(D348="Provisional include",IFERROR(IF(INDEX('Texto_completo_192'!$K$2:$K$193,MATCH(A348,'Texto_completo_192'!$A$2:$A$193,0))=0,"",INDEX('Texto_completo_192'!$K$2:$K$193,MATCH(A348,'Texto_completo_192'!$A$2:$A$193,0))),""),IF(D348="Excluded",J348,""))</f>
        <v/>
      </c>
      <c r="AA348" s="43">
        <f>IF(D348="Provisional include",IFERROR(IF(INDEX('Texto_completo_192'!$L$2:$L$193,MATCH(A348,'Texto_completo_192'!$A$2:$A$193,0))=0,"",INDEX('Texto_completo_192'!$L$2:$L$193,MATCH(A348,'Texto_completo_192'!$A$2:$A$193,0))),""),"")</f>
        <v/>
      </c>
      <c r="AB348" s="99">
        <f>IF(D348="Provisional include",IFERROR(IF(INDEX('Texto_completo_192'!$M$2:$M$193,MATCH(A348,'Texto_completo_192'!$A$2:$A$193,0))=0,"",INDEX('Texto_completo_192'!$M$2:$M$193,MATCH(A348,'Texto_completo_192'!$A$2:$A$193,0))),""),"")</f>
        <v/>
      </c>
    </row>
    <row r="349" ht="34" customHeight="1">
      <c r="A349" s="98" t="n">
        <v>348</v>
      </c>
      <c r="B349" s="43" t="inlineStr">
        <is>
          <t>exclude_secondary_or_nonempirical_publication</t>
        </is>
      </c>
      <c r="C349" s="41" t="inlineStr">
        <is>
          <t>Excluir: publicación secundaria/no empírica</t>
        </is>
      </c>
      <c r="D349" s="43" t="inlineStr">
        <is>
          <t>Excluded</t>
        </is>
      </c>
      <c r="E349" s="43" t="inlineStr">
        <is>
          <t>No</t>
        </is>
      </c>
      <c r="F349" s="43" t="inlineStr">
        <is>
          <t>Title/abstract screening</t>
        </is>
      </c>
      <c r="G349" s="41">
        <f>IF(D349="Provisional include",IFERROR(INDEX('Texto_completo_192'!$H$2:$H$193,MATCH(A349,'Texto_completo_192'!$A$2:$A$193,0)),"Not recorded"),IF(D349="Report not retrieved","Not retrieved","Not applicable"))</f>
        <v/>
      </c>
      <c r="H349" s="41">
        <f>IF(D349="Provisional include",IFERROR(INDEX('Texto_completo_192'!$J$2:$J$193,MATCH(A349,'Texto_completo_192'!$A$2:$A$193,0)),"Pending adjudication"),IF(D349="Report not retrieved","Report not retrieved","Not applicable"))</f>
        <v/>
      </c>
      <c r="I349" s="41" t="str"/>
      <c r="J349" s="41" t="inlineStr">
        <is>
          <t>Revisión, metaanálisis, encuesta de literatura, protocolo, perspectiva, carta, editorial o capítulo de síntesis sin estudio primario elegible.</t>
        </is>
      </c>
      <c r="K349" s="43" t="n"/>
      <c r="L349" s="43" t="n"/>
      <c r="M349" s="98" t="n">
        <v>2026</v>
      </c>
      <c r="N349" s="41" t="inlineStr">
        <is>
          <t>Enhancing diagnostic precision in autism spectrum disorder: Integrating POV technology with expanded behavioral markers</t>
        </is>
      </c>
      <c r="O349" s="43" t="inlineStr">
        <is>
          <t>Agus Setiawan and Andika Ari Saputra and Imelda Ratih Ayu and Arbin Janu Setiyowati and Nur Eva</t>
        </is>
      </c>
      <c r="P349" s="43" t="inlineStr">
        <is>
          <t>10.1016/j.ajp.2026.104989</t>
        </is>
      </c>
      <c r="Q349" s="41" t="inlineStr">
        <is>
          <t>Asian Journal of Psychiatry</t>
        </is>
      </c>
      <c r="R349" s="43" t="inlineStr">
        <is>
          <t>article</t>
        </is>
      </c>
      <c r="S349" s="43" t="inlineStr">
        <is>
          <t>Elsevier B.V.</t>
        </is>
      </c>
      <c r="T349" s="43" t="inlineStr">
        <is>
          <t>https://pubmed.ncbi.nlm.nih.gov/42061089/</t>
        </is>
      </c>
      <c r="U349" s="41" t="inlineStr">
        <is>
          <t>PubMed clasifica este registro como Letter (PMID 42061089).</t>
        </is>
      </c>
      <c r="V349" s="43" t="n"/>
      <c r="W349" s="43" t="inlineStr">
        <is>
          <t>title_abstract_plus_targeted_primary_source_verification</t>
        </is>
      </c>
      <c r="X349" s="43" t="inlineStr">
        <is>
          <t>doi:10.1016/j.ajp.2026.104989</t>
        </is>
      </c>
      <c r="Y349" s="43">
        <f>COUNTIF($A$2:$A$431,A349)</f>
        <v/>
      </c>
      <c r="Z349" s="41">
        <f>IF(D349="Provisional include",IFERROR(IF(INDEX('Texto_completo_192'!$K$2:$K$193,MATCH(A349,'Texto_completo_192'!$A$2:$A$193,0))=0,"",INDEX('Texto_completo_192'!$K$2:$K$193,MATCH(A349,'Texto_completo_192'!$A$2:$A$193,0))),""),IF(D349="Excluded",J349,""))</f>
        <v/>
      </c>
      <c r="AA349" s="43">
        <f>IF(D349="Provisional include",IFERROR(IF(INDEX('Texto_completo_192'!$L$2:$L$193,MATCH(A349,'Texto_completo_192'!$A$2:$A$193,0))=0,"",INDEX('Texto_completo_192'!$L$2:$L$193,MATCH(A349,'Texto_completo_192'!$A$2:$A$193,0))),""),"")</f>
        <v/>
      </c>
      <c r="AB349" s="99">
        <f>IF(D349="Provisional include",IFERROR(IF(INDEX('Texto_completo_192'!$M$2:$M$193,MATCH(A349,'Texto_completo_192'!$A$2:$A$193,0))=0,"",INDEX('Texto_completo_192'!$M$2:$M$193,MATCH(A349,'Texto_completo_192'!$A$2:$A$193,0))),""),"")</f>
        <v/>
      </c>
    </row>
    <row r="350" ht="34" customHeight="1">
      <c r="A350" s="98" t="n">
        <v>349</v>
      </c>
      <c r="B350" s="43" t="inlineStr">
        <is>
          <t>include_after_title_abstract_screen</t>
        </is>
      </c>
      <c r="C350" s="41" t="inlineStr">
        <is>
          <t>Incluir provisionalmente</t>
        </is>
      </c>
      <c r="D350" s="43" t="inlineStr">
        <is>
          <t>Provisional include</t>
        </is>
      </c>
      <c r="E350" s="43" t="inlineStr">
        <is>
          <t>Sí</t>
        </is>
      </c>
      <c r="F350" s="43" t="inlineStr">
        <is>
          <t>Title/abstract screening</t>
        </is>
      </c>
      <c r="G350" s="41">
        <f>IF(D350="Provisional include",IFERROR(INDEX('Texto_completo_192'!$H$2:$H$193,MATCH(A350,'Texto_completo_192'!$A$2:$A$193,0)),"Not recorded"),IF(D350="Report not retrieved","Not retrieved","Not applicable"))</f>
        <v/>
      </c>
      <c r="H350" s="41">
        <f>IF(D350="Provisional include",IFERROR(INDEX('Texto_completo_192'!$J$2:$J$193,MATCH(A350,'Texto_completo_192'!$A$2:$A$193,0)),"Pending adjudication"),IF(D350="Report not retrieved","Report not retrieved","Not applicable"))</f>
        <v/>
      </c>
      <c r="I350" s="41" t="str"/>
      <c r="J350" s="41" t="inlineStr">
        <is>
          <t>Estudio primario o implementación/evaluación empírica de IA, aprendizaje automático o modelado computacional aplicado a ASD, riesgo, caracterización, apoyo o intervención.</t>
        </is>
      </c>
      <c r="K350" s="43" t="n"/>
      <c r="L350" s="43" t="n"/>
      <c r="M350" s="98" t="n">
        <v>2026</v>
      </c>
      <c r="N350" s="41" t="inlineStr">
        <is>
          <t>Dominant cross-frequency analysis-based early diagnosis of Autism Spectrum Disorder in pediatrics using FRHIS and DSTCNN</t>
        </is>
      </c>
      <c r="O350" s="43" t="inlineStr">
        <is>
          <t>V Anithalakshmi and R Thiagarajan</t>
        </is>
      </c>
      <c r="P350" s="43" t="inlineStr">
        <is>
          <t>10.1016/j.pscychresns.2026.112270</t>
        </is>
      </c>
      <c r="Q350" s="41" t="inlineStr">
        <is>
          <t>Psychiatry Research - Neuroimaging</t>
        </is>
      </c>
      <c r="R350" s="43" t="inlineStr">
        <is>
          <t>article</t>
        </is>
      </c>
      <c r="S350" s="43" t="inlineStr">
        <is>
          <t>Elsevier Ireland Ltd</t>
        </is>
      </c>
      <c r="T350" s="43" t="inlineStr">
        <is>
          <t>https://www.sciencedirect.com/science/article/pii/S0925492726001356</t>
        </is>
      </c>
      <c r="U350" s="41" t="str"/>
      <c r="V350" s="43" t="inlineStr">
        <is>
          <t>Autism Spectrum Disorder (ASD) is a prevalent neurodevelopmental condition that affects children's cognitive, social, and behavioral skills. Thus, early diagnosis of ASD for children below 2 years old is very significant. Nevertheless, the prevailing works overlooked the depth of the dynamic frequency band variation during ASD detection, leading to misclassification. Therefore, a dominant cross-frequency analysis-based early ASD detection in pediatrics using a Fuzzy Root Hesitant Inference System (FRHIS) and Deep Squared Tau Convolutional Neural Network (DSTCNN) is proposed in this paper. Primarily, the Electroencephalogram (EEG) signals of children below 2 years old are gathered. Then, the artifacts are removed using the EWI-BPF. Afterward, by using Variation Frechet Distribution Mode Decomposition (VFDMD), the signals are decomposed. Then, by utilizing the FRHIS, the frequency bands are determined, followed by non-linear variables and feature extraction. In the meantime, the cross-frequency analysis is carried out by estimating the modulation depth using the Phase Amplitude Method (PAM) and determining the cross-frequency strength. Then, to select optimal features, the CRBM is applied. Lastly, the ASD classification is carried out using DSTCNN. When analogized with other traditional works, the proposed work attained superior performance in detecting ASD for pediatrics with a higher accuracy of 99.03%.</t>
        </is>
      </c>
      <c r="W350" s="43" t="inlineStr">
        <is>
          <t>title_abstract_plus_targeted_primary_source_verification</t>
        </is>
      </c>
      <c r="X350" s="43" t="inlineStr">
        <is>
          <t>doi:10.1016/j.pscychresns.2026.112270</t>
        </is>
      </c>
      <c r="Y350" s="43">
        <f>COUNTIF($A$2:$A$431,A350)</f>
        <v/>
      </c>
      <c r="Z350" s="41">
        <f>IF(D350="Provisional include",IFERROR(IF(INDEX('Texto_completo_192'!$K$2:$K$193,MATCH(A350,'Texto_completo_192'!$A$2:$A$193,0))=0,"",INDEX('Texto_completo_192'!$K$2:$K$193,MATCH(A350,'Texto_completo_192'!$A$2:$A$193,0))),""),IF(D350="Excluded",J350,""))</f>
        <v/>
      </c>
      <c r="AA350" s="43">
        <f>IF(D350="Provisional include",IFERROR(IF(INDEX('Texto_completo_192'!$L$2:$L$193,MATCH(A350,'Texto_completo_192'!$A$2:$A$193,0))=0,"",INDEX('Texto_completo_192'!$L$2:$L$193,MATCH(A350,'Texto_completo_192'!$A$2:$A$193,0))),""),"")</f>
        <v/>
      </c>
      <c r="AB350" s="99">
        <f>IF(D350="Provisional include",IFERROR(IF(INDEX('Texto_completo_192'!$M$2:$M$193,MATCH(A350,'Texto_completo_192'!$A$2:$A$193,0))=0,"",INDEX('Texto_completo_192'!$M$2:$M$193,MATCH(A350,'Texto_completo_192'!$A$2:$A$193,0))),""),"")</f>
        <v/>
      </c>
    </row>
    <row r="351" ht="34" customHeight="1">
      <c r="A351" s="98" t="n">
        <v>350</v>
      </c>
      <c r="B351" s="43" t="inlineStr">
        <is>
          <t>duplicate_within_export</t>
        </is>
      </c>
      <c r="C351" s="41" t="inlineStr">
        <is>
          <t>No agregar: duplicado interno</t>
        </is>
      </c>
      <c r="D351" s="43" t="inlineStr">
        <is>
          <t>Duplicate within update</t>
        </is>
      </c>
      <c r="E351" s="43" t="inlineStr">
        <is>
          <t>No</t>
        </is>
      </c>
      <c r="F351" s="43" t="inlineStr">
        <is>
          <t>Deduplication</t>
        </is>
      </c>
      <c r="G351" s="41">
        <f>IF(D351="Provisional include",IFERROR(INDEX('Texto_completo_192'!$H$2:$H$193,MATCH(A351,'Texto_completo_192'!$A$2:$A$193,0)),"Not recorded"),IF(D351="Report not retrieved","Not retrieved","Not applicable"))</f>
        <v/>
      </c>
      <c r="H351" s="41">
        <f>IF(D351="Provisional include",IFERROR(INDEX('Texto_completo_192'!$J$2:$J$193,MATCH(A351,'Texto_completo_192'!$A$2:$A$193,0)),"Pending adjudication"),IF(D351="Report not retrieved","Report not retrieved","Not applicable"))</f>
        <v/>
      </c>
      <c r="I351" s="41" t="str"/>
      <c r="J351" s="41" t="inlineStr">
        <is>
          <t>Mismo DOI o título que otro registro anterior de esta exportación.</t>
        </is>
      </c>
      <c r="K351" s="43" t="n">
        <v>134</v>
      </c>
      <c r="L351" s="43" t="n"/>
      <c r="M351" s="98" t="n">
        <v>2025</v>
      </c>
      <c r="N351" s="41" t="inlineStr">
        <is>
          <t>ASD-HybridNet: A hybrid deep learning framework for detection of autism spectrum disorder</t>
        </is>
      </c>
      <c r="O351" s="43" t="inlineStr">
        <is>
          <t>Nirmal Rai and P C Pradhan and Hemanta Saikia and Rinkila Bhutia and O P Singh</t>
        </is>
      </c>
      <c r="P351" s="43" t="inlineStr">
        <is>
          <t>10.1016/j.mri.2025.110492</t>
        </is>
      </c>
      <c r="Q351" s="41" t="inlineStr">
        <is>
          <t>Magnetic Resonance Imaging</t>
        </is>
      </c>
      <c r="R351" s="43" t="inlineStr">
        <is>
          <t>article</t>
        </is>
      </c>
      <c r="S351" s="43" t="inlineStr">
        <is>
          <t>Elsevier Inc.</t>
        </is>
      </c>
      <c r="T351" s="43" t="inlineStr">
        <is>
          <t>https://doi.org/10.1016/j.mri.2025.110492</t>
        </is>
      </c>
      <c r="U351" s="41" t="str"/>
      <c r="V351" s="43" t="inlineStr">
        <is>
          <t>Current diagnostic methods for autism spectrum disorder (ASD) are based on subjective behavioral assessments, which present challenges to an accurate and early diagnosis. This paper proposes a hybrid deep learning framework, ASD-HybridNet, which integrates both region of interest (ROI) time series data and functional connectivity (FC) maps derived from functional magnetic resonance imaging (fMRI) data to improve ASD detection. Experiments on the ABIDE dataset demonstrate the effectiveness of the proposed method compared to existing approaches.</t>
        </is>
      </c>
      <c r="W351" s="43" t="inlineStr">
        <is>
          <t>title_abstract_plus_targeted_primary_source_verification</t>
        </is>
      </c>
      <c r="X351" s="43" t="inlineStr">
        <is>
          <t>doi:10.1016/j.mri.2025.110492</t>
        </is>
      </c>
      <c r="Y351" s="43">
        <f>COUNTIF($A$2:$A$431,A351)</f>
        <v/>
      </c>
      <c r="Z351" s="41">
        <f>IF(D351="Provisional include",IFERROR(IF(INDEX('Texto_completo_192'!$K$2:$K$193,MATCH(A351,'Texto_completo_192'!$A$2:$A$193,0))=0,"",INDEX('Texto_completo_192'!$K$2:$K$193,MATCH(A351,'Texto_completo_192'!$A$2:$A$193,0))),""),IF(D351="Excluded",J351,""))</f>
        <v/>
      </c>
      <c r="AA351" s="43">
        <f>IF(D351="Provisional include",IFERROR(IF(INDEX('Texto_completo_192'!$L$2:$L$193,MATCH(A351,'Texto_completo_192'!$A$2:$A$193,0))=0,"",INDEX('Texto_completo_192'!$L$2:$L$193,MATCH(A351,'Texto_completo_192'!$A$2:$A$193,0))),""),"")</f>
        <v/>
      </c>
      <c r="AB351" s="99">
        <f>IF(D351="Provisional include",IFERROR(IF(INDEX('Texto_completo_192'!$M$2:$M$193,MATCH(A351,'Texto_completo_192'!$A$2:$A$193,0))=0,"",INDEX('Texto_completo_192'!$M$2:$M$193,MATCH(A351,'Texto_completo_192'!$A$2:$A$193,0))),""),"")</f>
        <v/>
      </c>
    </row>
    <row r="352" ht="34" customHeight="1">
      <c r="A352" s="98" t="n">
        <v>351</v>
      </c>
      <c r="B352" s="43" t="inlineStr">
        <is>
          <t>duplicate_within_export</t>
        </is>
      </c>
      <c r="C352" s="41" t="inlineStr">
        <is>
          <t>No agregar: duplicado interno</t>
        </is>
      </c>
      <c r="D352" s="43" t="inlineStr">
        <is>
          <t>Duplicate within update</t>
        </is>
      </c>
      <c r="E352" s="43" t="inlineStr">
        <is>
          <t>No</t>
        </is>
      </c>
      <c r="F352" s="43" t="inlineStr">
        <is>
          <t>Deduplication</t>
        </is>
      </c>
      <c r="G352" s="41">
        <f>IF(D352="Provisional include",IFERROR(INDEX('Texto_completo_192'!$H$2:$H$193,MATCH(A352,'Texto_completo_192'!$A$2:$A$193,0)),"Not recorded"),IF(D352="Report not retrieved","Not retrieved","Not applicable"))</f>
        <v/>
      </c>
      <c r="H352" s="41">
        <f>IF(D352="Provisional include",IFERROR(INDEX('Texto_completo_192'!$J$2:$J$193,MATCH(A352,'Texto_completo_192'!$A$2:$A$193,0)),"Pending adjudication"),IF(D352="Report not retrieved","Report not retrieved","Not applicable"))</f>
        <v/>
      </c>
      <c r="I352" s="41" t="str"/>
      <c r="J352" s="41" t="inlineStr">
        <is>
          <t>Mismo DOI o título que otro registro anterior de esta exportación.</t>
        </is>
      </c>
      <c r="K352" s="43" t="n">
        <v>266</v>
      </c>
      <c r="L352" s="43" t="n"/>
      <c r="M352" s="98" t="n">
        <v>2026</v>
      </c>
      <c r="N352" s="41" t="inlineStr">
        <is>
          <t>Machine Learning-Based Early Prediction Model for Autism Spectrum Disorder in Infants Using Acoustic Feature</t>
        </is>
      </c>
      <c r="O352" s="43" t="inlineStr">
        <is>
          <t>Shengjian Yin and Zhijia Li and Luyang Guan and Zenghe Yue and Jincen Wang and Jinyi Zhu and Yazhu Han and Qian Li and Lan Lin and Yaxin Dai and Haozhen Chen and Yuheng Chen and Yun Li and Xiaoyan Ke</t>
        </is>
      </c>
      <c r="P352" s="43" t="inlineStr">
        <is>
          <t>10.1002/aur.70179</t>
        </is>
      </c>
      <c r="Q352" s="41" t="inlineStr">
        <is>
          <t>Autism Research</t>
        </is>
      </c>
      <c r="R352" s="43" t="inlineStr">
        <is>
          <t>article</t>
        </is>
      </c>
      <c r="S352" s="43" t="inlineStr">
        <is>
          <t>John Wiley and Sons Inc</t>
        </is>
      </c>
      <c r="T352" s="43" t="inlineStr">
        <is>
          <t>https://doi.org/10.1002/aur.70179</t>
        </is>
      </c>
      <c r="U352" s="41" t="str"/>
      <c r="V352" s="43" t="inlineStr">
        <is>
          <t>This study aimed to create a machine learning-based predictive model for early detection of autism spectrum disorder (ASD) in infants using acoustic features. Conducted as a prospective cohort at Nanjing Medical University from 2019 to 2024, infants aged 9–18 months from an ASD sibling cohort participated. Behavioral and vocalization data were gathered during the Still-Face Paradigm, with ASD diagnoses confirmed at 36 months through ADOS and ADI-R assessments. Researchers extracted 4368 acoustic features from the recordings and applied LASSO regression for dimensionality reduction, identifying 39 key features. A support vector machine (SVM) classifier was then developed, tested with four kernel functions—linear, radial basis function, polynomial, and sigmoid—via tenfold cross-validation. The final sample included 88 infants, 28 of whom were diagnosed with ASD. The sigmoid kernel yielded the best results, achieving a 92.86% sensitivity, 93.33% specificity, and a 93.18% accuracy. Notably, spectral and energy-related features were significantly higher in ASD infants (p &lt; 0.01). These findings suggest that acoustic features can serve as early, noninvasive biomarkers for ASD, and the SVM model demonstrates significant promise for early screening and intervention efforts.</t>
        </is>
      </c>
      <c r="W352" s="43" t="inlineStr">
        <is>
          <t>title_abstract_plus_targeted_primary_source_verification</t>
        </is>
      </c>
      <c r="X352" s="43" t="inlineStr">
        <is>
          <t>doi:10.1002/aur.70179</t>
        </is>
      </c>
      <c r="Y352" s="43">
        <f>COUNTIF($A$2:$A$431,A352)</f>
        <v/>
      </c>
      <c r="Z352" s="41">
        <f>IF(D352="Provisional include",IFERROR(IF(INDEX('Texto_completo_192'!$K$2:$K$193,MATCH(A352,'Texto_completo_192'!$A$2:$A$193,0))=0,"",INDEX('Texto_completo_192'!$K$2:$K$193,MATCH(A352,'Texto_completo_192'!$A$2:$A$193,0))),""),IF(D352="Excluded",J352,""))</f>
        <v/>
      </c>
      <c r="AA352" s="43">
        <f>IF(D352="Provisional include",IFERROR(IF(INDEX('Texto_completo_192'!$L$2:$L$193,MATCH(A352,'Texto_completo_192'!$A$2:$A$193,0))=0,"",INDEX('Texto_completo_192'!$L$2:$L$193,MATCH(A352,'Texto_completo_192'!$A$2:$A$193,0))),""),"")</f>
        <v/>
      </c>
      <c r="AB352" s="99">
        <f>IF(D352="Provisional include",IFERROR(IF(INDEX('Texto_completo_192'!$M$2:$M$193,MATCH(A352,'Texto_completo_192'!$A$2:$A$193,0))=0,"",INDEX('Texto_completo_192'!$M$2:$M$193,MATCH(A352,'Texto_completo_192'!$A$2:$A$193,0))),""),"")</f>
        <v/>
      </c>
    </row>
    <row r="353" ht="34" customHeight="1">
      <c r="A353" s="98" t="n">
        <v>352</v>
      </c>
      <c r="B353" s="43" t="inlineStr">
        <is>
          <t>include_after_title_abstract_screen</t>
        </is>
      </c>
      <c r="C353" s="41" t="inlineStr">
        <is>
          <t>Incluir provisionalmente</t>
        </is>
      </c>
      <c r="D353" s="43" t="inlineStr">
        <is>
          <t>Provisional include</t>
        </is>
      </c>
      <c r="E353" s="43" t="inlineStr">
        <is>
          <t>Sí</t>
        </is>
      </c>
      <c r="F353" s="43" t="inlineStr">
        <is>
          <t>Title/abstract screening</t>
        </is>
      </c>
      <c r="G353" s="41">
        <f>IF(D353="Provisional include",IFERROR(INDEX('Texto_completo_192'!$H$2:$H$193,MATCH(A353,'Texto_completo_192'!$A$2:$A$193,0)),"Not recorded"),IF(D353="Report not retrieved","Not retrieved","Not applicable"))</f>
        <v/>
      </c>
      <c r="H353" s="41">
        <f>IF(D353="Provisional include",IFERROR(INDEX('Texto_completo_192'!$J$2:$J$193,MATCH(A353,'Texto_completo_192'!$A$2:$A$193,0)),"Pending adjudication"),IF(D353="Report not retrieved","Report not retrieved","Not applicable"))</f>
        <v/>
      </c>
      <c r="I353" s="41" t="str"/>
      <c r="J353" s="41" t="inlineStr">
        <is>
          <t>Estudio primario o implementación/evaluación empírica de IA, aprendizaje automático o modelado computacional aplicado a ASD, riesgo, caracterización, apoyo o intervención.</t>
        </is>
      </c>
      <c r="K353" s="43" t="n"/>
      <c r="L353" s="43" t="n"/>
      <c r="M353" s="98" t="n">
        <v>2025</v>
      </c>
      <c r="N353" s="41" t="inlineStr">
        <is>
          <t>Efficient Kulczynski EEG feature selection for autism spectrum disorder diagnosis over fog and cloud computing</t>
        </is>
      </c>
      <c r="O353" s="43" t="inlineStr">
        <is>
          <t>Ekraam Jabier and Ali Fadhil Marhoon and Ammar A Aldair and Mustafa Noaman Kadhim and Dhiah Al-Shammary and Ayman Ibaida</t>
        </is>
      </c>
      <c r="P353" s="43" t="inlineStr">
        <is>
          <t>10.1007/S41870-025-02987-Y</t>
        </is>
      </c>
      <c r="Q353" s="41" t="inlineStr">
        <is>
          <t>International Journal of Information Technology (Singapore)</t>
        </is>
      </c>
      <c r="R353" s="43" t="inlineStr">
        <is>
          <t>article</t>
        </is>
      </c>
      <c r="S353" s="43" t="inlineStr">
        <is>
          <t>Springer Science and Business Media B.V.</t>
        </is>
      </c>
      <c r="T353" s="43" t="inlineStr">
        <is>
          <t>https://doi.org/10.1007/S41870-025-02987-Y</t>
        </is>
      </c>
      <c r="U353" s="41" t="str"/>
      <c r="V353" s="43" t="inlineStr">
        <is>
          <t>This work introduces an efficient feature selection approach based on the Kulczynski Similarity (KS) measure to improve the efficiency and accuracy of machine learning models in Electroencephalogram (EEG)-based autism spectrum disorder (ASD) detection. EEG data are inherently high-dimensional, and using all features increases computational burden while incorporating redundant or irrelevant attributes that may hinder classification performance. The proposed KS method addresses these issues by ranking features according to their similarity, retaining those with high harmony that are most relevant for diagnosis, and discarding non-contributory dimensions. To evaluate the effectiveness of the KS framework, three configurations were compared: the complete EEG feature set, features selected with standard Particle Swarm Optimization (PSO), and features selected with the proposed KS method. While PSO retained 30 out of 47 features (63.83% selection ratio and 36.17% reduction ratio), KS achieved a more compact subset of 28 features (59.57% selection ratio and 40.43% reduction ratio), achieving an additional 4.26% improvement in both selection and reduction ratios over PSO. Despite using fewer inputs, KS consistently delivered higher performance across five classifiers. The best accuracy was obtained by K-Nearest Neighbors (KNN) at 99.20%, followed by eXtreme Gradient Boosting (XGBoost) at 98.12%, Random Forest (RF) at 97.05%, Support Vector Machine (SVM) at 95.36%, and Decision Tree (DT) at 87.95%. The findings demonstrate that KS-based feature selection reduces dimensionality, improves accuracy, and lowers complexity, supporting fog and Cloud computing enabled real-time diagnostics and clinical decision systems for efficient EEG analysis in early ASD detection and better patient care.</t>
        </is>
      </c>
      <c r="W353" s="43" t="inlineStr">
        <is>
          <t>title_abstract_plus_targeted_primary_source_verification</t>
        </is>
      </c>
      <c r="X353" s="43" t="inlineStr">
        <is>
          <t>doi:10.1007/s41870-025-02987-y</t>
        </is>
      </c>
      <c r="Y353" s="43">
        <f>COUNTIF($A$2:$A$431,A353)</f>
        <v/>
      </c>
      <c r="Z353" s="41">
        <f>IF(D353="Provisional include",IFERROR(IF(INDEX('Texto_completo_192'!$K$2:$K$193,MATCH(A353,'Texto_completo_192'!$A$2:$A$193,0))=0,"",INDEX('Texto_completo_192'!$K$2:$K$193,MATCH(A353,'Texto_completo_192'!$A$2:$A$193,0))),""),IF(D353="Excluded",J353,""))</f>
        <v/>
      </c>
      <c r="AA353" s="43">
        <f>IF(D353="Provisional include",IFERROR(IF(INDEX('Texto_completo_192'!$L$2:$L$193,MATCH(A353,'Texto_completo_192'!$A$2:$A$193,0))=0,"",INDEX('Texto_completo_192'!$L$2:$L$193,MATCH(A353,'Texto_completo_192'!$A$2:$A$193,0))),""),"")</f>
        <v/>
      </c>
      <c r="AB353" s="99">
        <f>IF(D353="Provisional include",IFERROR(IF(INDEX('Texto_completo_192'!$M$2:$M$193,MATCH(A353,'Texto_completo_192'!$A$2:$A$193,0))=0,"",INDEX('Texto_completo_192'!$M$2:$M$193,MATCH(A353,'Texto_completo_192'!$A$2:$A$193,0))),""),"")</f>
        <v/>
      </c>
    </row>
    <row r="354" ht="34" customHeight="1">
      <c r="A354" s="98" t="n">
        <v>353</v>
      </c>
      <c r="B354" s="43" t="inlineStr">
        <is>
          <t>exclude_no_qualifying_ai_application</t>
        </is>
      </c>
      <c r="C354" s="41" t="inlineStr">
        <is>
          <t>Excluir: sin aplicación de IA elegible</t>
        </is>
      </c>
      <c r="D354" s="43" t="inlineStr">
        <is>
          <t>Excluded</t>
        </is>
      </c>
      <c r="E354" s="43" t="inlineStr">
        <is>
          <t>No</t>
        </is>
      </c>
      <c r="F354" s="43" t="inlineStr">
        <is>
          <t>Title/abstract screening</t>
        </is>
      </c>
      <c r="G354" s="41">
        <f>IF(D354="Provisional include",IFERROR(INDEX('Texto_completo_192'!$H$2:$H$193,MATCH(A354,'Texto_completo_192'!$A$2:$A$193,0)),"Not recorded"),IF(D354="Report not retrieved","Not retrieved","Not applicable"))</f>
        <v/>
      </c>
      <c r="H354" s="41">
        <f>IF(D354="Provisional include",IFERROR(INDEX('Texto_completo_192'!$J$2:$J$193,MATCH(A354,'Texto_completo_192'!$A$2:$A$193,0)),"Pending adjudication"),IF(D354="Report not retrieved","Report not retrieved","Not applicable"))</f>
        <v/>
      </c>
      <c r="I354" s="41" t="str"/>
      <c r="J354" s="41" t="inlineStr">
        <is>
          <t>El trabajo no implementa ni evalúa una técnica de IA/ML como componente sustantivo del estudio de ASD.</t>
        </is>
      </c>
      <c r="K354" s="43" t="n"/>
      <c r="L354" s="43" t="n"/>
      <c r="M354" s="98" t="n">
        <v>2025</v>
      </c>
      <c r="N354" s="41" t="inlineStr">
        <is>
          <t>Diagnostic and severity correlation of serum zinc, copper, and anti-myelin basic protein antibodies in children with autism spectrum disorder: a cross-sectional controlled study</t>
        </is>
      </c>
      <c r="O354" s="43" t="inlineStr">
        <is>
          <t>Ahmed H Hassan and Alshaymaa M Salem and Abeer A Shehab and Reham M El Hossiny</t>
        </is>
      </c>
      <c r="P354" s="43" t="inlineStr">
        <is>
          <t>10.1186/S43054-025-00406-2</t>
        </is>
      </c>
      <c r="Q354" s="41" t="inlineStr">
        <is>
          <t>Egyptian Pediatric Association Gazette</t>
        </is>
      </c>
      <c r="R354" s="43" t="inlineStr">
        <is>
          <t>article</t>
        </is>
      </c>
      <c r="S354" s="43" t="inlineStr">
        <is>
          <t>Springer Science and Business Media LLC</t>
        </is>
      </c>
      <c r="T354" s="43" t="inlineStr">
        <is>
          <t>https://doi.org/10.1186/S43054-025-00406-2</t>
        </is>
      </c>
      <c r="U354" s="41" t="str"/>
      <c r="V354" s="43" t="inlineStr">
        <is>
          <t>Background: Recent evidence has linked the pathophysiology of autism spectrum disorder (ASD) to immune dysregulation, oxidative stress, and imbalances in trace elements, particularly zinc and copper. Elevated levels of anti-myelin basic protein (anti-MBP) antibodies may also reflect an autoimmune component in ASD. The roles of these biomarkers in oxidative stress regulation, neuronal development, and immune-mediated myelin damage suggest their contribution to the pathophysiology of ASD. Objective: This cross-sectional controlled study aimed to compare serum levels of zinc, copper, and anti-MBP antibodies in children with ASD and healthy controls. It also investigated the association between these biomarkers and the severity of ASD, and their potential use in supporting diagnosis. Methods: Thirty children diagnosed with ASD were enrolled in this study along with 30 healthy age- and sex-matched controls. Serum levels of zinc, copper, and anti-MBP antibodies were measured in both groups for comparison. Severity of ASD was assessed using the Childhood Autism Rating Scale (CARS). All biomarkers were correlated to ASD severity. Results: Children with ASD had significantly lower serum zinc levels (mean ± SD = 60.10 ± 2.26 µg per deciliter [µg/dL] vs. 77.50 ± 10.20 µg/dL), higher copper levels (mean ± SD = 192.60 ± 6.83 µg/dL vs. 99.17 ± 14.58 µg/dL), and higher anti-MBP antibody levels (mean ± SD = 11.59 ± 8.55 nanograms per milliliter [ng/mL] vs. 3.44 ± 1.34 ng/mL) compared to controls (p-value &amp;lt; 0.001). ROC analysis demonstrated strong diagnostic performance for zinc (area under the curve [AUC] = 92.9%; optimal cutoff: ≤ 59 µg/dL), copper (AUC = 99.6%; cutoff: ≥ 121 µg/dL), and anti-MBP antibodies (AUC = 99.4%; cutoff: ≥ 3.94 ng/mL). Significant correlations were found between CARS scores and serum zinc (r = –0.460, p-value = 0.010), copper (r = 0.533, p-value = 0.002), the zinc/copper ratio (r = –0.518, p-value = 0.003), and anti-MBP antibody levels (r = 0.505, p-value = 0.004). Conclusions: Children with ASD showed significantly lower zinc, higher copper levels, and elevated anti-MBP antibodies. These biomarkers could serve as possible diagnostic indicators or therapeutic targets in ASD management. The results suggest a correlation between these biomarkers and the severity of ASD. Larger studies are warranted to validate these findings.</t>
        </is>
      </c>
      <c r="W354" s="43" t="inlineStr">
        <is>
          <t>title_abstract_plus_targeted_primary_source_verification</t>
        </is>
      </c>
      <c r="X354" s="43" t="inlineStr">
        <is>
          <t>doi:10.1186/s43054-025-00406-2</t>
        </is>
      </c>
      <c r="Y354" s="43">
        <f>COUNTIF($A$2:$A$431,A354)</f>
        <v/>
      </c>
      <c r="Z354" s="41">
        <f>IF(D354="Provisional include",IFERROR(IF(INDEX('Texto_completo_192'!$K$2:$K$193,MATCH(A354,'Texto_completo_192'!$A$2:$A$193,0))=0,"",INDEX('Texto_completo_192'!$K$2:$K$193,MATCH(A354,'Texto_completo_192'!$A$2:$A$193,0))),""),IF(D354="Excluded",J354,""))</f>
        <v/>
      </c>
      <c r="AA354" s="43">
        <f>IF(D354="Provisional include",IFERROR(IF(INDEX('Texto_completo_192'!$L$2:$L$193,MATCH(A354,'Texto_completo_192'!$A$2:$A$193,0))=0,"",INDEX('Texto_completo_192'!$L$2:$L$193,MATCH(A354,'Texto_completo_192'!$A$2:$A$193,0))),""),"")</f>
        <v/>
      </c>
      <c r="AB354" s="99">
        <f>IF(D354="Provisional include",IFERROR(IF(INDEX('Texto_completo_192'!$M$2:$M$193,MATCH(A354,'Texto_completo_192'!$A$2:$A$193,0))=0,"",INDEX('Texto_completo_192'!$M$2:$M$193,MATCH(A354,'Texto_completo_192'!$A$2:$A$193,0))),""),"")</f>
        <v/>
      </c>
    </row>
    <row r="355" ht="34" customHeight="1">
      <c r="A355" s="98" t="n">
        <v>354</v>
      </c>
      <c r="B355" s="43" t="inlineStr">
        <is>
          <t>include_after_title_abstract_screen</t>
        </is>
      </c>
      <c r="C355" s="41" t="inlineStr">
        <is>
          <t>Incluir provisionalmente</t>
        </is>
      </c>
      <c r="D355" s="43" t="inlineStr">
        <is>
          <t>Provisional include</t>
        </is>
      </c>
      <c r="E355" s="43" t="inlineStr">
        <is>
          <t>Sí</t>
        </is>
      </c>
      <c r="F355" s="43" t="inlineStr">
        <is>
          <t>Title/abstract screening</t>
        </is>
      </c>
      <c r="G355" s="41">
        <f>IF(D355="Provisional include",IFERROR(INDEX('Texto_completo_192'!$H$2:$H$193,MATCH(A355,'Texto_completo_192'!$A$2:$A$193,0)),"Not recorded"),IF(D355="Report not retrieved","Not retrieved","Not applicable"))</f>
        <v/>
      </c>
      <c r="H355" s="41">
        <f>IF(D355="Provisional include",IFERROR(INDEX('Texto_completo_192'!$J$2:$J$193,MATCH(A355,'Texto_completo_192'!$A$2:$A$193,0)),"Pending adjudication"),IF(D355="Report not retrieved","Report not retrieved","Not applicable"))</f>
        <v/>
      </c>
      <c r="I355" s="41" t="str"/>
      <c r="J355" s="41" t="inlineStr">
        <is>
          <t>Estudio primario o implementación/evaluación empírica de IA, aprendizaje automático o modelado computacional aplicado a ASD, riesgo, caracterización, apoyo o intervención.</t>
        </is>
      </c>
      <c r="K355" s="43" t="n"/>
      <c r="L355" s="43" t="n"/>
      <c r="M355" s="98" t="n">
        <v>2026</v>
      </c>
      <c r="N355" s="41" t="inlineStr">
        <is>
          <t>Contrastive diffusion adaptation network with rs-fMRI for domain adaptation classification of autism spectrum disorder</t>
        </is>
      </c>
      <c r="O355" s="43" t="inlineStr">
        <is>
          <t>Zifeng Qiu and Yuna Chen and Sijing Su and Shijun Qiu and Lujie Liu and Jie An</t>
        </is>
      </c>
      <c r="P355" s="43" t="inlineStr">
        <is>
          <t>10.1016/j.asoc.2026.115959</t>
        </is>
      </c>
      <c r="Q355" s="41" t="inlineStr">
        <is>
          <t>Applied Soft Computing</t>
        </is>
      </c>
      <c r="R355" s="43" t="inlineStr">
        <is>
          <t>article</t>
        </is>
      </c>
      <c r="S355" s="43" t="inlineStr">
        <is>
          <t>Elsevier Ltd</t>
        </is>
      </c>
      <c r="T355" s="43" t="inlineStr">
        <is>
          <t>https://www.sciencedirect.com/science/article/pii/S1568494626014079</t>
        </is>
      </c>
      <c r="U355" s="41" t="str"/>
      <c r="V355" s="43" t="inlineStr">
        <is>
          <t>Autism spectrum disorder (ASD) imposes a substantial non-fatal health burden on youth, making early detection essential. Resting-state functional MRI (rs-fMRI) captures low-frequency BOLD connectivity biomarkers, enabling personalized diagnosis when combined with deep learning models. However, models trained at one site often fail to generalize to others due to distribution shifts caused by differences in scanner hardware, acquisition protocols, and patient populations. Existing domain adaptation (DA) techniques alleviate this issue but frequently overlook higher-order semantic features or fail to enhance both intra- (maximizing class separability within each site) and inter-domain (aligning same-class distributions across sites while preserving class margins) discriminability jointly. To address these challenges, we propose the Contrastive Diffusion Adaptation Network (CoDA-Net) for cross-site ASD diagnosis. First, a contrastive variational graph Transformer encoder (CVGTE) aligns the rs-fMRI features of the source and target through supervised contrastive loss. Next, GraphDDPMAugmentor, equipped with TripleGraphTransformerLayers and Frequency-Aware Learning, generates synthetic samples that blend source-domain statistics with target-specific details. Finally, BrainNode-Attention GNN (BNA-GNN) is trained on real and augmented data to achieve accurate diagnoses on unseen sites. Experiments on the ABIDE dataset demonstrate that CoDA-Net significantly outperforms existing DA methods in domain adaptation.</t>
        </is>
      </c>
      <c r="W355" s="43" t="inlineStr">
        <is>
          <t>title_abstract_plus_targeted_primary_source_verification</t>
        </is>
      </c>
      <c r="X355" s="43" t="inlineStr">
        <is>
          <t>doi:10.1016/j.asoc.2026.115959</t>
        </is>
      </c>
      <c r="Y355" s="43">
        <f>COUNTIF($A$2:$A$431,A355)</f>
        <v/>
      </c>
      <c r="Z355" s="41">
        <f>IF(D355="Provisional include",IFERROR(IF(INDEX('Texto_completo_192'!$K$2:$K$193,MATCH(A355,'Texto_completo_192'!$A$2:$A$193,0))=0,"",INDEX('Texto_completo_192'!$K$2:$K$193,MATCH(A355,'Texto_completo_192'!$A$2:$A$193,0))),""),IF(D355="Excluded",J355,""))</f>
        <v/>
      </c>
      <c r="AA355" s="43">
        <f>IF(D355="Provisional include",IFERROR(IF(INDEX('Texto_completo_192'!$L$2:$L$193,MATCH(A355,'Texto_completo_192'!$A$2:$A$193,0))=0,"",INDEX('Texto_completo_192'!$L$2:$L$193,MATCH(A355,'Texto_completo_192'!$A$2:$A$193,0))),""),"")</f>
        <v/>
      </c>
      <c r="AB355" s="99">
        <f>IF(D355="Provisional include",IFERROR(IF(INDEX('Texto_completo_192'!$M$2:$M$193,MATCH(A355,'Texto_completo_192'!$A$2:$A$193,0))=0,"",INDEX('Texto_completo_192'!$M$2:$M$193,MATCH(A355,'Texto_completo_192'!$A$2:$A$193,0))),""),"")</f>
        <v/>
      </c>
    </row>
    <row r="356" ht="34" customHeight="1">
      <c r="A356" s="98" t="n">
        <v>355</v>
      </c>
      <c r="B356" s="43" t="inlineStr">
        <is>
          <t>include_after_title_abstract_screen</t>
        </is>
      </c>
      <c r="C356" s="41" t="inlineStr">
        <is>
          <t>Incluir provisionalmente</t>
        </is>
      </c>
      <c r="D356" s="43" t="inlineStr">
        <is>
          <t>Provisional include</t>
        </is>
      </c>
      <c r="E356" s="43" t="inlineStr">
        <is>
          <t>Sí</t>
        </is>
      </c>
      <c r="F356" s="43" t="inlineStr">
        <is>
          <t>Title/abstract screening</t>
        </is>
      </c>
      <c r="G356" s="41">
        <f>IF(D356="Provisional include",IFERROR(INDEX('Texto_completo_192'!$H$2:$H$193,MATCH(A356,'Texto_completo_192'!$A$2:$A$193,0)),"Not recorded"),IF(D356="Report not retrieved","Not retrieved","Not applicable"))</f>
        <v/>
      </c>
      <c r="H356" s="41">
        <f>IF(D356="Provisional include",IFERROR(INDEX('Texto_completo_192'!$J$2:$J$193,MATCH(A356,'Texto_completo_192'!$A$2:$A$193,0)),"Pending adjudication"),IF(D356="Report not retrieved","Report not retrieved","Not applicable"))</f>
        <v/>
      </c>
      <c r="I356" s="41" t="str"/>
      <c r="J356" s="41" t="inlineStr">
        <is>
          <t>Estudio primario o implementación/evaluación empírica de IA, aprendizaje automático o modelado computacional aplicado a ASD, riesgo, caracterización, apoyo o intervención.</t>
        </is>
      </c>
      <c r="K356" s="43" t="n"/>
      <c r="L356" s="43" t="n"/>
      <c r="M356" s="98" t="n">
        <v>2026</v>
      </c>
      <c r="N356" s="41" t="inlineStr">
        <is>
          <t>Hybrid HOG–ResNet50V2 framework for early autism spectrum disorder detection from facial images</t>
        </is>
      </c>
      <c r="O356" s="43" t="inlineStr">
        <is>
          <t>Vengidusamy S and Kottaimalai Ramaraj and Abdul Khader Jilani Saudagar and Pallikonda Rajasekaran Murugan and Prabu Pachiyannan</t>
        </is>
      </c>
      <c r="P356" s="43" t="inlineStr">
        <is>
          <t>10.1016/j.array.2026.100936</t>
        </is>
      </c>
      <c r="Q356" s="41" t="inlineStr">
        <is>
          <t>Array</t>
        </is>
      </c>
      <c r="R356" s="43" t="inlineStr">
        <is>
          <t>article</t>
        </is>
      </c>
      <c r="S356" s="43" t="inlineStr">
        <is>
          <t>Elsevier B.V.</t>
        </is>
      </c>
      <c r="T356" s="43" t="inlineStr">
        <is>
          <t>https://www.sciencedirect.com/science/article/pii/S2590005626002596</t>
        </is>
      </c>
      <c r="U356" s="41" t="str"/>
      <c r="V356" s="43" t="inlineStr">
        <is>
          <t>Early detection of Autism Spectrum Disorder (ASD) is essential for effective intervention, yet conventional diagnostic approaches rely heavily on behavioral assessments that are subjective and time-consuming. This study presents a novel hybrid deep learning (DL) framework that integrates Histogram of Oriented Gradients (HOG) with the ResNet50V2 architecture for automated ASD classification using facial images. The proposed method leverages HOG for extracting local structural and edge-based features, which are then fused with deep hierarchical representations learned by ResNet50V2, enabling enhanced discriminative capability. The model is implemented using transfer learning, where pre-trained weights of ResNet50V2 are fine-tuned on the ASD facial image dataset. The HOG features are combined with the deep feature maps to form a robust feature vector, which is subsequently passed through fully connected layers for classification. This hybridization improves feature generalization and reduces overfitting compared to conventional CNN-based models. Experimental evaluation on a publicly available dataset demonstrates that the proposed approach outperforms existing state-of-the-art (SOTA) methods. The model achieves an accuracy of 90.7%, precision of 91.5%, recall of 91.0%, and F1-score of 91.2%. The improved performance is attributed to effective multi-level feature extraction and optimized network training. The results indicate that the integration of handcrafted and deep features provides a reliable, non-invasive, and efficient framework for ASD classification, highlighting its potential for deployment in automated screening systems. Furthermore, the proposed framework has the potential to assist healthcare professionals in decision-making and early diagnosis.</t>
        </is>
      </c>
      <c r="W356" s="43" t="inlineStr">
        <is>
          <t>title_abstract_plus_targeted_primary_source_verification</t>
        </is>
      </c>
      <c r="X356" s="43" t="inlineStr">
        <is>
          <t>doi:10.1016/j.array.2026.100936</t>
        </is>
      </c>
      <c r="Y356" s="43">
        <f>COUNTIF($A$2:$A$431,A356)</f>
        <v/>
      </c>
      <c r="Z356" s="41">
        <f>IF(D356="Provisional include",IFERROR(IF(INDEX('Texto_completo_192'!$K$2:$K$193,MATCH(A356,'Texto_completo_192'!$A$2:$A$193,0))=0,"",INDEX('Texto_completo_192'!$K$2:$K$193,MATCH(A356,'Texto_completo_192'!$A$2:$A$193,0))),""),IF(D356="Excluded",J356,""))</f>
        <v/>
      </c>
      <c r="AA356" s="43">
        <f>IF(D356="Provisional include",IFERROR(IF(INDEX('Texto_completo_192'!$L$2:$L$193,MATCH(A356,'Texto_completo_192'!$A$2:$A$193,0))=0,"",INDEX('Texto_completo_192'!$L$2:$L$193,MATCH(A356,'Texto_completo_192'!$A$2:$A$193,0))),""),"")</f>
        <v/>
      </c>
      <c r="AB356" s="99">
        <f>IF(D356="Provisional include",IFERROR(IF(INDEX('Texto_completo_192'!$M$2:$M$193,MATCH(A356,'Texto_completo_192'!$A$2:$A$193,0))=0,"",INDEX('Texto_completo_192'!$M$2:$M$193,MATCH(A356,'Texto_completo_192'!$A$2:$A$193,0))),""),"")</f>
        <v/>
      </c>
    </row>
    <row r="357" ht="34" customHeight="1">
      <c r="A357" s="98" t="n">
        <v>356</v>
      </c>
      <c r="B357" s="43" t="inlineStr">
        <is>
          <t>duplicate_within_export</t>
        </is>
      </c>
      <c r="C357" s="41" t="inlineStr">
        <is>
          <t>No agregar: duplicado interno</t>
        </is>
      </c>
      <c r="D357" s="43" t="inlineStr">
        <is>
          <t>Duplicate within update</t>
        </is>
      </c>
      <c r="E357" s="43" t="inlineStr">
        <is>
          <t>No</t>
        </is>
      </c>
      <c r="F357" s="43" t="inlineStr">
        <is>
          <t>Deduplication</t>
        </is>
      </c>
      <c r="G357" s="41">
        <f>IF(D357="Provisional include",IFERROR(INDEX('Texto_completo_192'!$H$2:$H$193,MATCH(A357,'Texto_completo_192'!$A$2:$A$193,0)),"Not recorded"),IF(D357="Report not retrieved","Not retrieved","Not applicable"))</f>
        <v/>
      </c>
      <c r="H357" s="41">
        <f>IF(D357="Provisional include",IFERROR(INDEX('Texto_completo_192'!$J$2:$J$193,MATCH(A357,'Texto_completo_192'!$A$2:$A$193,0)),"Pending adjudication"),IF(D357="Report not retrieved","Report not retrieved","Not applicable"))</f>
        <v/>
      </c>
      <c r="I357" s="41" t="str"/>
      <c r="J357" s="41" t="inlineStr">
        <is>
          <t>Mismo DOI o título que otro registro anterior de esta exportación.</t>
        </is>
      </c>
      <c r="K357" s="43" t="n">
        <v>72</v>
      </c>
      <c r="L357" s="43" t="n">
        <v>32</v>
      </c>
      <c r="M357" s="98" t="n">
        <v>2025</v>
      </c>
      <c r="N357" s="41" t="inlineStr">
        <is>
          <t>ASD-GraphNet: A novel graph learning approach for Autism Spectrum Disorder diagnosis using fMRI data</t>
        </is>
      </c>
      <c r="O357" s="43" t="inlineStr">
        <is>
          <t>Mina Zeraati and Amirehsan Davoodi</t>
        </is>
      </c>
      <c r="P357" s="43" t="inlineStr">
        <is>
          <t>10.1016/j.compbiomed.2025.110723</t>
        </is>
      </c>
      <c r="Q357" s="41" t="inlineStr">
        <is>
          <t>Computers in Biology and Medicine</t>
        </is>
      </c>
      <c r="R357" s="43" t="inlineStr">
        <is>
          <t>article</t>
        </is>
      </c>
      <c r="S357" s="43" t="inlineStr">
        <is>
          <t>Elsevier Ltd</t>
        </is>
      </c>
      <c r="T357" s="43" t="inlineStr">
        <is>
          <t>https://doi.org/10.1016/j.compbiomed.2025.110723</t>
        </is>
      </c>
      <c r="U357" s="41" t="str"/>
      <c r="V357" s="43"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W357" s="43" t="inlineStr">
        <is>
          <t>title_abstract_plus_targeted_primary_source_verification</t>
        </is>
      </c>
      <c r="X357" s="43" t="inlineStr">
        <is>
          <t>doi:10.1016/j.compbiomed.2025.110723</t>
        </is>
      </c>
      <c r="Y357" s="43">
        <f>COUNTIF($A$2:$A$431,A357)</f>
        <v/>
      </c>
      <c r="Z357" s="41">
        <f>IF(D357="Provisional include",IFERROR(IF(INDEX('Texto_completo_192'!$K$2:$K$193,MATCH(A357,'Texto_completo_192'!$A$2:$A$193,0))=0,"",INDEX('Texto_completo_192'!$K$2:$K$193,MATCH(A357,'Texto_completo_192'!$A$2:$A$193,0))),""),IF(D357="Excluded",J357,""))</f>
        <v/>
      </c>
      <c r="AA357" s="43">
        <f>IF(D357="Provisional include",IFERROR(IF(INDEX('Texto_completo_192'!$L$2:$L$193,MATCH(A357,'Texto_completo_192'!$A$2:$A$193,0))=0,"",INDEX('Texto_completo_192'!$L$2:$L$193,MATCH(A357,'Texto_completo_192'!$A$2:$A$193,0))),""),"")</f>
        <v/>
      </c>
      <c r="AB357" s="99">
        <f>IF(D357="Provisional include",IFERROR(IF(INDEX('Texto_completo_192'!$M$2:$M$193,MATCH(A357,'Texto_completo_192'!$A$2:$A$193,0))=0,"",INDEX('Texto_completo_192'!$M$2:$M$193,MATCH(A357,'Texto_completo_192'!$A$2:$A$193,0))),""),"")</f>
        <v/>
      </c>
    </row>
    <row r="358" ht="34" customHeight="1">
      <c r="A358" s="98" t="n">
        <v>357</v>
      </c>
      <c r="B358" s="43" t="inlineStr">
        <is>
          <t>invalid_malformed_search_record</t>
        </is>
      </c>
      <c r="C358" s="41" t="inlineStr">
        <is>
          <t>Excluir: registro inválido</t>
        </is>
      </c>
      <c r="D358" s="43" t="inlineStr">
        <is>
          <t>Invalid record</t>
        </is>
      </c>
      <c r="E358" s="43" t="inlineStr">
        <is>
          <t>No</t>
        </is>
      </c>
      <c r="F358" s="43" t="inlineStr">
        <is>
          <t>Record validation</t>
        </is>
      </c>
      <c r="G358" s="41">
        <f>IF(D358="Provisional include",IFERROR(INDEX('Texto_completo_192'!$H$2:$H$193,MATCH(A358,'Texto_completo_192'!$A$2:$A$193,0)),"Not recorded"),IF(D358="Report not retrieved","Not retrieved","Not applicable"))</f>
        <v/>
      </c>
      <c r="H358" s="41">
        <f>IF(D358="Provisional include",IFERROR(INDEX('Texto_completo_192'!$J$2:$J$193,MATCH(A358,'Texto_completo_192'!$A$2:$A$193,0)),"Pending adjudication"),IF(D358="Report not retrieved","Report not retrieved","Not applicable"))</f>
        <v/>
      </c>
      <c r="I358" s="41" t="str"/>
      <c r="J358" s="41" t="inlineStr">
        <is>
          <t>Cadena de búsqueda exportada erróneamente como si fuera una referencia bibliográfica.</t>
        </is>
      </c>
      <c r="K358" s="43" t="n"/>
      <c r="L358" s="43" t="n"/>
      <c r="M358" s="98" t="n"/>
      <c r="N358" s="41" t="inlineStr">
        <is>
          <t>(("autism"[Title] OR "autism spectrum disorder"[Title] OR ASD[Title]) AND ("artificial intelligence"[Title/Abstract] OR "machine learning"[Title/Abstract] OR "deep learning"[Title/Abstract] OR "computer vision"[Title/Abstract] OR "natural language pr - S…</t>
        </is>
      </c>
      <c r="O358" s="43" t="n"/>
      <c r="P358" s="43" t="n"/>
      <c r="Q358" s="41" t="n"/>
      <c r="R358" s="43" t="inlineStr">
        <is>
          <t>misc</t>
        </is>
      </c>
      <c r="S358" s="43" t="n"/>
      <c r="T358" s="43" t="inlineStr">
        <is>
          <t>https://pubmed.ncbi.nlm.nih.gov/?term=((%22autism%22%5BTitle%5D%20OR%20%22autism%20spectrum%20disorder%22%5BTitle%5D%20OR%20ASD%5BTitle%5D)%20AND%20(%22artificial%20intelligence%22%5BTitle%2FAbstract%5D%20OR%20%22machine%20learning%22%5BTitle%2FAbstract%5D%20OR%20%22deep%20learning%22%5BTitle%2FAbstract%5D%20OR%20%22computer%20vision%22%5BTitle%2FAbstract%5D%20OR%20%22natural%20language%20processing%22%5BTitle%2FAbstract%5D)%20AND%20(screening%5BTitle%2FAbstract%5D%20OR%20diagnos*%5BTitle%2FAbstract%5D%20OR%20detect*%5BTitle%2FAbstract%5D%20OR%20classif*%5BTitle%2FAbstract%5D%20OR%20monitor*%5BTitle%2FAbstract%5D))%20AND%20(%222025%2F08%2F29%22%5BDate%20-%20Publication%5D%20%3A%20%222026%2F07%2F02%22%5BDate%20-%20Publication%5D)%20AND%20English%5Blang%5D%20AND%20Humans%5BMesh%5D&amp;page=3</t>
        </is>
      </c>
      <c r="U358" s="41" t="str"/>
      <c r="V358" s="43" t="n"/>
      <c r="W358" s="43" t="inlineStr">
        <is>
          <t>title_abstract_plus_targeted_primary_source_verification</t>
        </is>
      </c>
      <c r="X358" s="43" t="inlineStr">
        <is>
          <t>title:autism title or autism spectrum disorder title or asd title and artificial intelligence title abstract or machine learning title abstract or deep learning title abstract or computer vision title abstract or natural language pr s</t>
        </is>
      </c>
      <c r="Y358" s="43">
        <f>COUNTIF($A$2:$A$431,A358)</f>
        <v/>
      </c>
      <c r="Z358" s="41">
        <f>IF(D358="Provisional include",IFERROR(IF(INDEX('Texto_completo_192'!$K$2:$K$193,MATCH(A358,'Texto_completo_192'!$A$2:$A$193,0))=0,"",INDEX('Texto_completo_192'!$K$2:$K$193,MATCH(A358,'Texto_completo_192'!$A$2:$A$193,0))),""),IF(D358="Excluded",J358,""))</f>
        <v/>
      </c>
      <c r="AA358" s="43">
        <f>IF(D358="Provisional include",IFERROR(IF(INDEX('Texto_completo_192'!$L$2:$L$193,MATCH(A358,'Texto_completo_192'!$A$2:$A$193,0))=0,"",INDEX('Texto_completo_192'!$L$2:$L$193,MATCH(A358,'Texto_completo_192'!$A$2:$A$193,0))),""),"")</f>
        <v/>
      </c>
      <c r="AB358" s="99">
        <f>IF(D358="Provisional include",IFERROR(IF(INDEX('Texto_completo_192'!$M$2:$M$193,MATCH(A358,'Texto_completo_192'!$A$2:$A$193,0))=0,"",INDEX('Texto_completo_192'!$M$2:$M$193,MATCH(A358,'Texto_completo_192'!$A$2:$A$193,0))),""),"")</f>
        <v/>
      </c>
    </row>
    <row r="359" ht="34" customHeight="1">
      <c r="A359" s="98" t="n">
        <v>358</v>
      </c>
      <c r="B359" s="43" t="inlineStr">
        <is>
          <t>already_in_current_276</t>
        </is>
      </c>
      <c r="C359" s="41" t="inlineStr">
        <is>
          <t>No agregar: ya está en los 276</t>
        </is>
      </c>
      <c r="D359" s="43" t="inlineStr">
        <is>
          <t>Already in base 276</t>
        </is>
      </c>
      <c r="E359" s="43" t="inlineStr">
        <is>
          <t>No</t>
        </is>
      </c>
      <c r="F359" s="43" t="inlineStr">
        <is>
          <t>Deduplication against base corpus</t>
        </is>
      </c>
      <c r="G359" s="41">
        <f>IF(D359="Provisional include",IFERROR(INDEX('Texto_completo_192'!$H$2:$H$193,MATCH(A359,'Texto_completo_192'!$A$2:$A$193,0)),"Not recorded"),IF(D359="Report not retrieved","Not retrieved","Not applicable"))</f>
        <v/>
      </c>
      <c r="H359" s="41">
        <f>IF(D359="Provisional include",IFERROR(INDEX('Texto_completo_192'!$J$2:$J$193,MATCH(A359,'Texto_completo_192'!$A$2:$A$193,0)),"Pending adjudication"),IF(D359="Report not retrieved","Report not retrieved","Not applicable"))</f>
        <v/>
      </c>
      <c r="I359" s="41" t="str"/>
      <c r="J359" s="41" t="inlineStr">
        <is>
          <t>Coincidencia por DOI o título normalizado con el corpus analítico vigente de 276 estudios.</t>
        </is>
      </c>
      <c r="K359" s="43" t="n"/>
      <c r="L359" s="43" t="n">
        <v>129</v>
      </c>
      <c r="M359" s="98" t="n">
        <v>2025</v>
      </c>
      <c r="N359" s="41" t="inlineStr">
        <is>
          <t>Investigating Diagnostic Data and Performance Implications in the Autism AI Dataset</t>
        </is>
      </c>
      <c r="O359" s="43" t="inlineStr">
        <is>
          <t>Rabia Naseer Rao and Hiran Thabrew and Seyed Reza Shahamiri</t>
        </is>
      </c>
      <c r="P359" s="43" t="inlineStr">
        <is>
          <t>10.1007/978-981-96-6960-8_26</t>
        </is>
      </c>
      <c r="Q359" s="41" t="inlineStr">
        <is>
          <t>Communications in Computer and Information Science</t>
        </is>
      </c>
      <c r="R359" s="43" t="inlineStr">
        <is>
          <t>article</t>
        </is>
      </c>
      <c r="S359" s="43" t="inlineStr">
        <is>
          <t>Springer Science and Business Media Deutschland GmbH</t>
        </is>
      </c>
      <c r="T359" s="43" t="inlineStr">
        <is>
          <t>https://doi.org/10.1007/978-981-96-6960-8_26</t>
        </is>
      </c>
      <c r="U359" s="41" t="str"/>
      <c r="V359" s="43" t="inlineStr">
        <is>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is>
      </c>
      <c r="W359" s="43" t="inlineStr">
        <is>
          <t>title_abstract_plus_targeted_primary_source_verification</t>
        </is>
      </c>
      <c r="X359" s="43" t="inlineStr">
        <is>
          <t>doi:10.1007/978-981-96-6960-8_26</t>
        </is>
      </c>
      <c r="Y359" s="43">
        <f>COUNTIF($A$2:$A$431,A359)</f>
        <v/>
      </c>
      <c r="Z359" s="41">
        <f>IF(D359="Provisional include",IFERROR(IF(INDEX('Texto_completo_192'!$K$2:$K$193,MATCH(A359,'Texto_completo_192'!$A$2:$A$193,0))=0,"",INDEX('Texto_completo_192'!$K$2:$K$193,MATCH(A359,'Texto_completo_192'!$A$2:$A$193,0))),""),IF(D359="Excluded",J359,""))</f>
        <v/>
      </c>
      <c r="AA359" s="43">
        <f>IF(D359="Provisional include",IFERROR(IF(INDEX('Texto_completo_192'!$L$2:$L$193,MATCH(A359,'Texto_completo_192'!$A$2:$A$193,0))=0,"",INDEX('Texto_completo_192'!$L$2:$L$193,MATCH(A359,'Texto_completo_192'!$A$2:$A$193,0))),""),"")</f>
        <v/>
      </c>
      <c r="AB359" s="99">
        <f>IF(D359="Provisional include",IFERROR(IF(INDEX('Texto_completo_192'!$M$2:$M$193,MATCH(A359,'Texto_completo_192'!$A$2:$A$193,0))=0,"",INDEX('Texto_completo_192'!$M$2:$M$193,MATCH(A359,'Texto_completo_192'!$A$2:$A$193,0))),""),"")</f>
        <v/>
      </c>
    </row>
    <row r="360" ht="34" customHeight="1">
      <c r="A360" s="98" t="n">
        <v>359</v>
      </c>
      <c r="B360" s="43" t="inlineStr">
        <is>
          <t>include_after_title_abstract_screen</t>
        </is>
      </c>
      <c r="C360" s="41" t="inlineStr">
        <is>
          <t>Incluir provisionalmente</t>
        </is>
      </c>
      <c r="D360" s="43" t="inlineStr">
        <is>
          <t>Provisional include</t>
        </is>
      </c>
      <c r="E360" s="43" t="inlineStr">
        <is>
          <t>Sí</t>
        </is>
      </c>
      <c r="F360" s="43" t="inlineStr">
        <is>
          <t>Title/abstract screening</t>
        </is>
      </c>
      <c r="G360" s="41">
        <f>IF(D360="Provisional include",IFERROR(INDEX('Texto_completo_192'!$H$2:$H$193,MATCH(A360,'Texto_completo_192'!$A$2:$A$193,0)),"Not recorded"),IF(D360="Report not retrieved","Not retrieved","Not applicable"))</f>
        <v/>
      </c>
      <c r="H360" s="41">
        <f>IF(D360="Provisional include",IFERROR(INDEX('Texto_completo_192'!$J$2:$J$193,MATCH(A360,'Texto_completo_192'!$A$2:$A$193,0)),"Pending adjudication"),IF(D360="Report not retrieved","Report not retrieved","Not applicable"))</f>
        <v/>
      </c>
      <c r="I360" s="41" t="str"/>
      <c r="J360" s="41" t="inlineStr">
        <is>
          <t>Estudio primario o implementación/evaluación empírica de IA, aprendizaje automático o modelado computacional aplicado a ASD, riesgo, caracterización, apoyo o intervención.</t>
        </is>
      </c>
      <c r="K360" s="43" t="n"/>
      <c r="L360" s="43" t="n"/>
      <c r="M360" s="98" t="n">
        <v>2026</v>
      </c>
      <c r="N360" s="41" t="inlineStr">
        <is>
          <t>Privacy preserving federated framework for autism spectrum disorder screening with ensemble stacking and deep learning approaches</t>
        </is>
      </c>
      <c r="O360" s="43" t="inlineStr">
        <is>
          <t>Anupam Das and Prasant Kumar Pattnaik and Anjan Bandyopadhyay and Neeraj Sharma and Arun Singh and Saiprasad Potharaju</t>
        </is>
      </c>
      <c r="P360" s="43" t="inlineStr">
        <is>
          <t>10.1007/S44163-026-01103-8</t>
        </is>
      </c>
      <c r="Q360" s="41" t="inlineStr">
        <is>
          <t>Discover Artificial Intelligence</t>
        </is>
      </c>
      <c r="R360" s="43" t="inlineStr">
        <is>
          <t>article</t>
        </is>
      </c>
      <c r="S360" s="43" t="inlineStr">
        <is>
          <t>Springer Nature</t>
        </is>
      </c>
      <c r="T360" s="43" t="inlineStr">
        <is>
          <t>https://doi.org/10.1007/S44163-026-01103-8</t>
        </is>
      </c>
      <c r="U360" s="41" t="str"/>
      <c r="V360" s="43" t="inlineStr">
        <is>
          <t>Objectives: Autism Spectrum Disorder (ASD) is a neurological condition that affects social and cognitive skills, and early detection is crucial for minimizing long-term effects. This study aims to develop a decentralized diagnostic framework for precise ASD detection, utilizing a federated learning simulation with raw data held at the client-side, but no specific privacy safety (DP, Secure Aggregation, Homomorphic Encryption). It integrates Ensemble Stacking with Deep Learning approaches, combining classifiers such as Decision Tree, Random Forest, XG Boost, and Logistic Regression (meta), and compares their effectiveness to deep learning models. Methods: The research used a Kaggle-based ASD dataset and included preprocessing steps such as missing value imputation, one-hot encoding, PCA for dimensionality reduction, oversampling for class balancing, and feature standardization. Two. models were implemented: a Federated Ensemble Model combining Decision Tree, Random Forest, and XG Boost in a stacked framework and a Federated Deep Learning Model for binary classification. Both models operated in a federated learning setup, with data distributed across two clients and aggregated via federated averaging. Metrics like accuracy, precision, recall, and F1-score were used for evaluation. Results: The federated ensemble model achieved 96.0% accuracy with precision, recall, and F1-scores of 0.97 and 0.92. The federated deep learning model outperformed it with 97.0% accuracy, higher precision (0.98), and improved recall (0.94), highlighting better balance in sensitivity and precision for ASD detection in decentralized environments. Conclusions: Both federated models demonstrated high diagnostic accuracy while maintaining data privacy. The federated deep learning model was superior and is suited for clinical applications. These are initial results obtained and are only using Kaggle ASD screening dataset. Generalizability will be tested by using external validation of larger and clinically diverse datasets (e.g., ABIDE-I/II).</t>
        </is>
      </c>
      <c r="W360" s="43" t="inlineStr">
        <is>
          <t>title_abstract_plus_targeted_primary_source_verification</t>
        </is>
      </c>
      <c r="X360" s="43" t="inlineStr">
        <is>
          <t>doi:10.1007/s44163-026-01103-8</t>
        </is>
      </c>
      <c r="Y360" s="43">
        <f>COUNTIF($A$2:$A$431,A360)</f>
        <v/>
      </c>
      <c r="Z360" s="41">
        <f>IF(D360="Provisional include",IFERROR(IF(INDEX('Texto_completo_192'!$K$2:$K$193,MATCH(A360,'Texto_completo_192'!$A$2:$A$193,0))=0,"",INDEX('Texto_completo_192'!$K$2:$K$193,MATCH(A360,'Texto_completo_192'!$A$2:$A$193,0))),""),IF(D360="Excluded",J360,""))</f>
        <v/>
      </c>
      <c r="AA360" s="43">
        <f>IF(D360="Provisional include",IFERROR(IF(INDEX('Texto_completo_192'!$L$2:$L$193,MATCH(A360,'Texto_completo_192'!$A$2:$A$193,0))=0,"",INDEX('Texto_completo_192'!$L$2:$L$193,MATCH(A360,'Texto_completo_192'!$A$2:$A$193,0))),""),"")</f>
        <v/>
      </c>
      <c r="AB360" s="99">
        <f>IF(D360="Provisional include",IFERROR(IF(INDEX('Texto_completo_192'!$M$2:$M$193,MATCH(A360,'Texto_completo_192'!$A$2:$A$193,0))=0,"",INDEX('Texto_completo_192'!$M$2:$M$193,MATCH(A360,'Texto_completo_192'!$A$2:$A$193,0))),""),"")</f>
        <v/>
      </c>
    </row>
    <row r="361" ht="34" customHeight="1">
      <c r="A361" s="98" t="n">
        <v>360</v>
      </c>
      <c r="B361" s="43" t="inlineStr">
        <is>
          <t>include_after_title_abstract_screen</t>
        </is>
      </c>
      <c r="C361" s="41" t="inlineStr">
        <is>
          <t>Incluir provisionalmente</t>
        </is>
      </c>
      <c r="D361" s="43" t="inlineStr">
        <is>
          <t>Provisional include</t>
        </is>
      </c>
      <c r="E361" s="43" t="inlineStr">
        <is>
          <t>Sí</t>
        </is>
      </c>
      <c r="F361" s="43" t="inlineStr">
        <is>
          <t>Title/abstract screening</t>
        </is>
      </c>
      <c r="G361" s="41">
        <f>IF(D361="Provisional include",IFERROR(INDEX('Texto_completo_192'!$H$2:$H$193,MATCH(A361,'Texto_completo_192'!$A$2:$A$193,0)),"Not recorded"),IF(D361="Report not retrieved","Not retrieved","Not applicable"))</f>
        <v/>
      </c>
      <c r="H361" s="41">
        <f>IF(D361="Provisional include",IFERROR(INDEX('Texto_completo_192'!$J$2:$J$193,MATCH(A361,'Texto_completo_192'!$A$2:$A$193,0)),"Pending adjudication"),IF(D361="Report not retrieved","Report not retrieved","Not applicable"))</f>
        <v/>
      </c>
      <c r="I361" s="41" t="str"/>
      <c r="J361" s="41" t="inlineStr">
        <is>
          <t>Estudio primario o implementación/evaluación empírica de IA, aprendizaje automático o modelado computacional aplicado a ASD, riesgo, caracterización, apoyo o intervención.</t>
        </is>
      </c>
      <c r="K361" s="43" t="n"/>
      <c r="L361" s="43" t="n"/>
      <c r="M361" s="98" t="n">
        <v>2026</v>
      </c>
      <c r="N361" s="41" t="inlineStr">
        <is>
          <t>Prenatal exposure to particulate matter and risk of autism spectrum disorder in children: a population-based cohort study in South Korea</t>
        </is>
      </c>
      <c r="O361" s="43" t="inlineStr">
        <is>
          <t>Hyesung Lee and Sooyoung Kim and Seoyeong Ahn and Whanhee Lee and Jun-Won Hwang and Eunhye Jo and Woo Jin Kim</t>
        </is>
      </c>
      <c r="P361" s="43" t="inlineStr">
        <is>
          <t>10.1016/j.envres.2026.125161</t>
        </is>
      </c>
      <c r="Q361" s="41" t="inlineStr">
        <is>
          <t>Environmental Research</t>
        </is>
      </c>
      <c r="R361" s="43" t="inlineStr">
        <is>
          <t>article</t>
        </is>
      </c>
      <c r="S361" s="43" t="inlineStr">
        <is>
          <t>Elsevier BV</t>
        </is>
      </c>
      <c r="T361" s="43" t="inlineStr">
        <is>
          <t>https://www.sciencedirect.com/science/article/pii/S0013935126014921</t>
        </is>
      </c>
      <c r="U361" s="41" t="str"/>
      <c r="V361" s="43" t="inlineStr">
        <is>
          <t>Prenatal exposure to particulate matter has been investigated as a potential environmental factor for autism spectrum disorder (ASD), but evidence remains heterogeneous, and nationwide data from non-Western populations are limited. We conducted a nationwide retrospective birth cohort study using the Big CHildren's ENvironmental health Study (Big-CHENS) database in South Korea, including 698,907 mother-father-child pairs born between 2015 and 2017 and followed through 2023. Prenatal exposure to PM2.5 and PM10 was estimated using machine learning-based models and averaged over the entire pregnancy and by trimester. ASD was identified using diagnostic codes, with abnormal findings from the Korean Developmental Screening Test. Cox proportional hazards regression was used to estimate hazard ratios (HRs) and 95% confidence intervals (CIs) per interquartile range increase in pollutant concentrations after adjusting for a broad range of potential confounders. During follow-up, 5,594 children (0.8%) were diagnosed with ASD. Prenatal PM2.5 exposure was not associated with ASD risk during the total pregnancy period (HR, 0.99; 95% CI, 0.95-1.03) or during the first (1.02, 0.99-1.05), second (0.99, 0.97-1.02), or third trimester (0.98, 0.95-1.00). Similarly, prenatal PM10 exposure was not associated with ASD risk during the total pregnancy period (0.99, 0.94-1.04) or during the first (1.02, 0.98-1.05), second (0.99, 0.96-1.02), or third trimester (0.98, 0.96-1.01). Findings were consistent across developmental screening outcomes, subgroup analyses, and sensitivity analyses. In this nationwide South Korean cohort, prenatal exposure to PM2.5 or PM10 was not associated with ASD risk after accounting for a broad range of potential confounders. These findings highlight the importance of careful confounder control and outcome definition in studies of prenatal air pollution exposure and neurodevelopmental outcomes.</t>
        </is>
      </c>
      <c r="W361" s="43" t="inlineStr">
        <is>
          <t>title_abstract_plus_targeted_primary_source_verification</t>
        </is>
      </c>
      <c r="X361" s="43" t="inlineStr">
        <is>
          <t>doi:10.1016/j.envres.2026.125161</t>
        </is>
      </c>
      <c r="Y361" s="43">
        <f>COUNTIF($A$2:$A$431,A361)</f>
        <v/>
      </c>
      <c r="Z361" s="41">
        <f>IF(D361="Provisional include",IFERROR(IF(INDEX('Texto_completo_192'!$K$2:$K$193,MATCH(A361,'Texto_completo_192'!$A$2:$A$193,0))=0,"",INDEX('Texto_completo_192'!$K$2:$K$193,MATCH(A361,'Texto_completo_192'!$A$2:$A$193,0))),""),IF(D361="Excluded",J361,""))</f>
        <v/>
      </c>
      <c r="AA361" s="43">
        <f>IF(D361="Provisional include",IFERROR(IF(INDEX('Texto_completo_192'!$L$2:$L$193,MATCH(A361,'Texto_completo_192'!$A$2:$A$193,0))=0,"",INDEX('Texto_completo_192'!$L$2:$L$193,MATCH(A361,'Texto_completo_192'!$A$2:$A$193,0))),""),"")</f>
        <v/>
      </c>
      <c r="AB361" s="99">
        <f>IF(D361="Provisional include",IFERROR(IF(INDEX('Texto_completo_192'!$M$2:$M$193,MATCH(A361,'Texto_completo_192'!$A$2:$A$193,0))=0,"",INDEX('Texto_completo_192'!$M$2:$M$193,MATCH(A361,'Texto_completo_192'!$A$2:$A$193,0))),""),"")</f>
        <v/>
      </c>
    </row>
    <row r="362" ht="34" customHeight="1">
      <c r="A362" s="98" t="n">
        <v>361</v>
      </c>
      <c r="B362" s="43" t="inlineStr">
        <is>
          <t>include_after_title_abstract_screen</t>
        </is>
      </c>
      <c r="C362" s="41" t="inlineStr">
        <is>
          <t>Incluir provisionalmente</t>
        </is>
      </c>
      <c r="D362" s="43" t="inlineStr">
        <is>
          <t>Provisional include</t>
        </is>
      </c>
      <c r="E362" s="43" t="inlineStr">
        <is>
          <t>Sí</t>
        </is>
      </c>
      <c r="F362" s="43" t="inlineStr">
        <is>
          <t>Title/abstract screening</t>
        </is>
      </c>
      <c r="G362" s="41">
        <f>IF(D362="Provisional include",IFERROR(INDEX('Texto_completo_192'!$H$2:$H$193,MATCH(A362,'Texto_completo_192'!$A$2:$A$193,0)),"Not recorded"),IF(D362="Report not retrieved","Not retrieved","Not applicable"))</f>
        <v/>
      </c>
      <c r="H362" s="41">
        <f>IF(D362="Provisional include",IFERROR(INDEX('Texto_completo_192'!$J$2:$J$193,MATCH(A362,'Texto_completo_192'!$A$2:$A$193,0)),"Pending adjudication"),IF(D362="Report not retrieved","Report not retrieved","Not applicable"))</f>
        <v/>
      </c>
      <c r="I362" s="41" t="str"/>
      <c r="J362" s="41" t="inlineStr">
        <is>
          <t>Estudio primario o implementación/evaluación empírica de IA, aprendizaje automático o modelado computacional aplicado a ASD, riesgo, caracterización, apoyo o intervención.</t>
        </is>
      </c>
      <c r="K362" s="43" t="n"/>
      <c r="L362" s="43" t="n"/>
      <c r="M362" s="98" t="n">
        <v>2026</v>
      </c>
      <c r="N362" s="41" t="inlineStr">
        <is>
          <t>Systems-level multi-omics dissection of syndromic and idiopathic autism reveals distinct regulatory architectures, candidate molecular signatures, and potential therapeutic targets</t>
        </is>
      </c>
      <c r="O362" s="43" t="inlineStr">
        <is>
          <t>Ondippili Rudhra and Sanjeev Kumar Singh</t>
        </is>
      </c>
      <c r="P362" s="43" t="inlineStr">
        <is>
          <t>10.1016/j.compbiomed.2026.111822</t>
        </is>
      </c>
      <c r="Q362" s="41" t="inlineStr">
        <is>
          <t>Computers in Biology and Medicine</t>
        </is>
      </c>
      <c r="R362" s="43" t="inlineStr">
        <is>
          <t>article</t>
        </is>
      </c>
      <c r="S362" s="43" t="inlineStr">
        <is>
          <t>Elsevier Ltd</t>
        </is>
      </c>
      <c r="T362" s="43" t="inlineStr">
        <is>
          <t>https://www.sciencedirect.com/science/article/pii/S0010482526003860</t>
        </is>
      </c>
      <c r="U362" s="41" t="str"/>
      <c r="V362" s="43" t="inlineStr">
        <is>
          <t>Biological systems operate as self-organizing information networks in which genetic, epigenetic, and regulatory interactions collectively determine functional outcomes. Autism encompasses a heterogeneous set of neurodevelopmental conditions, including syndromic and idiopathic subtypes. Despite extensive gene discovery efforts, how these autism subtypes differ in their underlying organization of biological information remains poorly understood. Here, we apply an integrative systems-level, multi-omics framework to compare syndromic and idiopathic autism as distinct regulatory systems. High-confidence autism risk genes were curated from the SFARI and AutismKB databases, and analyzed using functional enrichment, protein–protein interaction network modeling, graph-theoretic hub identification, brain-region, cell-type-specific transcriptomic validation, experimentally supported miRNA regulatory network reconstruction, and deep learning–based drugtarget interaction analysis. Our analyses reveal clear differences in network organization between autism subtypes. Idiopathic autism is predominantly associated with synaptic signaling, ion channel activity, and transcriptional modulation, with hub genes KAT2B and AR enriched in basal ganglia-associated regions and astrocytes. In contrast, syndromic autism shows enrichment for transcriptional regulation, chromatin remodeling, and dense miRNA-mediated control, with hub genes CHD3 and CSNK2A1 preferentially expressed in cerebellar and cortical regions, as well as inhibitory neurons. Notably, master regulatory miRNAs differ completely between subtypes, indicating distinct post-transcriptional regulatory strategies. Deep learning-based screening further identifies subtype-specific therapeutic candidates with predicted central nervous system accessibility. Together, these findings demonstrate that syndromic and idiopathic autism differ in how regulatory information is structured and propagated across molecular networks, providing a systems-level perspective on autism heterogeneity and a general framework for analyzing biological information organization in complex systems.</t>
        </is>
      </c>
      <c r="W362" s="43" t="inlineStr">
        <is>
          <t>title_abstract_plus_targeted_primary_source_verification</t>
        </is>
      </c>
      <c r="X362" s="43" t="inlineStr">
        <is>
          <t>doi:10.1016/j.compbiomed.2026.111822</t>
        </is>
      </c>
      <c r="Y362" s="43">
        <f>COUNTIF($A$2:$A$431,A362)</f>
        <v/>
      </c>
      <c r="Z362" s="41">
        <f>IF(D362="Provisional include",IFERROR(IF(INDEX('Texto_completo_192'!$K$2:$K$193,MATCH(A362,'Texto_completo_192'!$A$2:$A$193,0))=0,"",INDEX('Texto_completo_192'!$K$2:$K$193,MATCH(A362,'Texto_completo_192'!$A$2:$A$193,0))),""),IF(D362="Excluded",J362,""))</f>
        <v/>
      </c>
      <c r="AA362" s="43">
        <f>IF(D362="Provisional include",IFERROR(IF(INDEX('Texto_completo_192'!$L$2:$L$193,MATCH(A362,'Texto_completo_192'!$A$2:$A$193,0))=0,"",INDEX('Texto_completo_192'!$L$2:$L$193,MATCH(A362,'Texto_completo_192'!$A$2:$A$193,0))),""),"")</f>
        <v/>
      </c>
      <c r="AB362" s="99">
        <f>IF(D362="Provisional include",IFERROR(IF(INDEX('Texto_completo_192'!$M$2:$M$193,MATCH(A362,'Texto_completo_192'!$A$2:$A$193,0))=0,"",INDEX('Texto_completo_192'!$M$2:$M$193,MATCH(A362,'Texto_completo_192'!$A$2:$A$193,0))),""),"")</f>
        <v/>
      </c>
    </row>
    <row r="363" ht="34" customHeight="1">
      <c r="A363" s="98" t="n">
        <v>362</v>
      </c>
      <c r="B363" s="43" t="inlineStr">
        <is>
          <t>duplicate_within_export</t>
        </is>
      </c>
      <c r="C363" s="41" t="inlineStr">
        <is>
          <t>No agregar: duplicado interno</t>
        </is>
      </c>
      <c r="D363" s="43" t="inlineStr">
        <is>
          <t>Duplicate within update</t>
        </is>
      </c>
      <c r="E363" s="43" t="inlineStr">
        <is>
          <t>No</t>
        </is>
      </c>
      <c r="F363" s="43" t="inlineStr">
        <is>
          <t>Deduplication</t>
        </is>
      </c>
      <c r="G363" s="41">
        <f>IF(D363="Provisional include",IFERROR(INDEX('Texto_completo_192'!$H$2:$H$193,MATCH(A363,'Texto_completo_192'!$A$2:$A$193,0)),"Not recorded"),IF(D363="Report not retrieved","Not retrieved","Not applicable"))</f>
        <v/>
      </c>
      <c r="H363" s="41">
        <f>IF(D363="Provisional include",IFERROR(INDEX('Texto_completo_192'!$J$2:$J$193,MATCH(A363,'Texto_completo_192'!$A$2:$A$193,0)),"Pending adjudication"),IF(D363="Report not retrieved","Report not retrieved","Not applicable"))</f>
        <v/>
      </c>
      <c r="I363" s="41" t="str"/>
      <c r="J363" s="41" t="inlineStr">
        <is>
          <t>Mismo DOI o título que otro registro anterior de esta exportación.</t>
        </is>
      </c>
      <c r="K363" s="43" t="n">
        <v>123</v>
      </c>
      <c r="L363" s="43" t="n"/>
      <c r="M363" s="98" t="n">
        <v>2025</v>
      </c>
      <c r="N363" s="41" t="inlineStr">
        <is>
          <t>FaithfulNet: An explainable deep learning framework for autism diagnosis using structural MRI</t>
        </is>
      </c>
      <c r="O363" s="43" t="inlineStr">
        <is>
          <t>D Swainson Sujana and D Peter Augustine</t>
        </is>
      </c>
      <c r="P363" s="43" t="inlineStr">
        <is>
          <t>10.1016/j.brainres.2025.149904</t>
        </is>
      </c>
      <c r="Q363" s="41" t="inlineStr">
        <is>
          <t>Brain Research</t>
        </is>
      </c>
      <c r="R363" s="43" t="inlineStr">
        <is>
          <t>article</t>
        </is>
      </c>
      <c r="S363" s="43" t="inlineStr">
        <is>
          <t>Elsevier B.V.</t>
        </is>
      </c>
      <c r="T363" s="43" t="inlineStr">
        <is>
          <t>https://doi.org/10.1016/j.brainres.2025.149904</t>
        </is>
      </c>
      <c r="U363" s="41" t="str"/>
      <c r="V363" s="43" t="inlineStr">
        <is>
          <t>Explainable Artificial Intelligence (XAI) can decode the ‘black box’ models, enhancing trust in clinical decision-making. XAI makes the predictions of deep learning models interpretable, transparent, and trustworthy. This study employed XAI techniques to explain the predictions made by a deep learning-based model for diagnosing autism and identifying the memory regions responsible for children's academic performance. This study utilized publicly available sMRI data from the ABIDE-II repository. First, a deep learning model, FaithfulNet, was developed to aid in the diagnosis of autism. Next, gradient-based class activation maps and the SHAP gradient explainer were employed to generate explanations for the model's predictions. These explanations were integrated to develop a novel and faithful visual explanation, Faith_CAM. Finally, this faithful explanation was quantified using the pointing game score and analyzed with cortical and subcortical structure masks to identify the impaired brain regions in the autistic brain. This study achieved a classification accuracy of 99.74% with an AUC value of 1. In addition to facilitating autism diagnosis, this study assesses the degree of impairment in memory regions responsible for the children's academic performance, thus contributing to the development of personalized treatment plans.</t>
        </is>
      </c>
      <c r="W363" s="43" t="inlineStr">
        <is>
          <t>title_abstract_plus_targeted_primary_source_verification</t>
        </is>
      </c>
      <c r="X363" s="43" t="inlineStr">
        <is>
          <t>doi:10.1016/j.brainres.2025.149904</t>
        </is>
      </c>
      <c r="Y363" s="43">
        <f>COUNTIF($A$2:$A$431,A363)</f>
        <v/>
      </c>
      <c r="Z363" s="41">
        <f>IF(D363="Provisional include",IFERROR(IF(INDEX('Texto_completo_192'!$K$2:$K$193,MATCH(A363,'Texto_completo_192'!$A$2:$A$193,0))=0,"",INDEX('Texto_completo_192'!$K$2:$K$193,MATCH(A363,'Texto_completo_192'!$A$2:$A$193,0))),""),IF(D363="Excluded",J363,""))</f>
        <v/>
      </c>
      <c r="AA363" s="43">
        <f>IF(D363="Provisional include",IFERROR(IF(INDEX('Texto_completo_192'!$L$2:$L$193,MATCH(A363,'Texto_completo_192'!$A$2:$A$193,0))=0,"",INDEX('Texto_completo_192'!$L$2:$L$193,MATCH(A363,'Texto_completo_192'!$A$2:$A$193,0))),""),"")</f>
        <v/>
      </c>
      <c r="AB363" s="99">
        <f>IF(D363="Provisional include",IFERROR(IF(INDEX('Texto_completo_192'!$M$2:$M$193,MATCH(A363,'Texto_completo_192'!$A$2:$A$193,0))=0,"",INDEX('Texto_completo_192'!$M$2:$M$193,MATCH(A363,'Texto_completo_192'!$A$2:$A$193,0))),""),"")</f>
        <v/>
      </c>
    </row>
    <row r="364" ht="34" customHeight="1">
      <c r="A364" s="98" t="n">
        <v>363</v>
      </c>
      <c r="B364" s="43" t="inlineStr">
        <is>
          <t>exclude_secondary_or_nonempirical_publication</t>
        </is>
      </c>
      <c r="C364" s="41" t="inlineStr">
        <is>
          <t>Excluir: publicación secundaria/no empírica</t>
        </is>
      </c>
      <c r="D364" s="43" t="inlineStr">
        <is>
          <t>Excluded</t>
        </is>
      </c>
      <c r="E364" s="43" t="inlineStr">
        <is>
          <t>No</t>
        </is>
      </c>
      <c r="F364" s="43" t="inlineStr">
        <is>
          <t>Title/abstract screening</t>
        </is>
      </c>
      <c r="G364" s="41">
        <f>IF(D364="Provisional include",IFERROR(INDEX('Texto_completo_192'!$H$2:$H$193,MATCH(A364,'Texto_completo_192'!$A$2:$A$193,0)),"Not recorded"),IF(D364="Report not retrieved","Not retrieved","Not applicable"))</f>
        <v/>
      </c>
      <c r="H364" s="41">
        <f>IF(D364="Provisional include",IFERROR(INDEX('Texto_completo_192'!$J$2:$J$193,MATCH(A364,'Texto_completo_192'!$A$2:$A$193,0)),"Pending adjudication"),IF(D364="Report not retrieved","Report not retrieved","Not applicable"))</f>
        <v/>
      </c>
      <c r="I364" s="41" t="str"/>
      <c r="J364" s="41" t="inlineStr">
        <is>
          <t>Revisión, metaanálisis, encuesta de literatura, protocolo, perspectiva, carta, editorial o capítulo de síntesis sin estudio primario elegible.</t>
        </is>
      </c>
      <c r="K364" s="43" t="n"/>
      <c r="L364" s="43" t="n"/>
      <c r="M364" s="98" t="n">
        <v>2026</v>
      </c>
      <c r="N364" s="41" t="inlineStr">
        <is>
          <t>Advancements in Feature Extraction Methods for the Diagnosis and Intervention of ADHD, ASD, and Epilepsy: A Critical Study</t>
        </is>
      </c>
      <c r="O364" s="43" t="inlineStr">
        <is>
          <t>B A E Madhushika and D P Geeganage and V N Thilakawardana and M D N Chandrasiri and K A D T Kulawansa</t>
        </is>
      </c>
      <c r="P364" s="43" t="inlineStr">
        <is>
          <t>10.1007/978-981-96-8895-1_53</t>
        </is>
      </c>
      <c r="Q364" s="41" t="inlineStr">
        <is>
          <t>Lecture Notes in Networks and Systems</t>
        </is>
      </c>
      <c r="R364" s="43" t="inlineStr">
        <is>
          <t>article</t>
        </is>
      </c>
      <c r="S364" s="43" t="inlineStr">
        <is>
          <t>Springer Science and Business Media Deutschland GmbH</t>
        </is>
      </c>
      <c r="T364" s="43" t="inlineStr">
        <is>
          <t>https://doi.org/10.1007/978-981-96-8895-1_53</t>
        </is>
      </c>
      <c r="U364" s="41" t="str"/>
      <c r="V364" s="43" t="inlineStr">
        <is>
          <t>Neurodevelopmental disorders, including autism spectrum disorder (ASD), attention deficit/hyperactivity disorder (ADHD), and epilepsy, significantly impact cognitive, social, and motor development. Early detection and personalized intervention are critical for improving patient outcomes, yet traditional diagnostic methods often rely on subjective assessments, leading to delayed diagnosis and intervention. This study examines different feature extraction methods for ADHD, ASD, and epilepsy, explores existing solutions, and compares their effectiveness. By leveraging advanced techniques in statistical analysis, machine learning, and deep learning, this study seeks to provide more objective and timely diagnostic tools for these disorders.</t>
        </is>
      </c>
      <c r="W364" s="43" t="inlineStr">
        <is>
          <t>title_abstract_plus_targeted_primary_source_verification</t>
        </is>
      </c>
      <c r="X364" s="43" t="inlineStr">
        <is>
          <t>doi:10.1007/978-981-96-8895-1_53</t>
        </is>
      </c>
      <c r="Y364" s="43">
        <f>COUNTIF($A$2:$A$431,A364)</f>
        <v/>
      </c>
      <c r="Z364" s="41">
        <f>IF(D364="Provisional include",IFERROR(IF(INDEX('Texto_completo_192'!$K$2:$K$193,MATCH(A364,'Texto_completo_192'!$A$2:$A$193,0))=0,"",INDEX('Texto_completo_192'!$K$2:$K$193,MATCH(A364,'Texto_completo_192'!$A$2:$A$193,0))),""),IF(D364="Excluded",J364,""))</f>
        <v/>
      </c>
      <c r="AA364" s="43">
        <f>IF(D364="Provisional include",IFERROR(IF(INDEX('Texto_completo_192'!$L$2:$L$193,MATCH(A364,'Texto_completo_192'!$A$2:$A$193,0))=0,"",INDEX('Texto_completo_192'!$L$2:$L$193,MATCH(A364,'Texto_completo_192'!$A$2:$A$193,0))),""),"")</f>
        <v/>
      </c>
      <c r="AB364" s="99">
        <f>IF(D364="Provisional include",IFERROR(IF(INDEX('Texto_completo_192'!$M$2:$M$193,MATCH(A364,'Texto_completo_192'!$A$2:$A$193,0))=0,"",INDEX('Texto_completo_192'!$M$2:$M$193,MATCH(A364,'Texto_completo_192'!$A$2:$A$193,0))),""),"")</f>
        <v/>
      </c>
    </row>
    <row r="365" ht="34" customHeight="1">
      <c r="A365" s="98" t="n">
        <v>364</v>
      </c>
      <c r="B365" s="43" t="inlineStr">
        <is>
          <t>include_after_title_abstract_screen</t>
        </is>
      </c>
      <c r="C365" s="41" t="inlineStr">
        <is>
          <t>Incluir provisionalmente</t>
        </is>
      </c>
      <c r="D365" s="43" t="inlineStr">
        <is>
          <t>Provisional include</t>
        </is>
      </c>
      <c r="E365" s="43" t="inlineStr">
        <is>
          <t>Sí</t>
        </is>
      </c>
      <c r="F365" s="43" t="inlineStr">
        <is>
          <t>Title/abstract screening</t>
        </is>
      </c>
      <c r="G365" s="41">
        <f>IF(D365="Provisional include",IFERROR(INDEX('Texto_completo_192'!$H$2:$H$193,MATCH(A365,'Texto_completo_192'!$A$2:$A$193,0)),"Not recorded"),IF(D365="Report not retrieved","Not retrieved","Not applicable"))</f>
        <v/>
      </c>
      <c r="H365" s="41">
        <f>IF(D365="Provisional include",IFERROR(INDEX('Texto_completo_192'!$J$2:$J$193,MATCH(A365,'Texto_completo_192'!$A$2:$A$193,0)),"Pending adjudication"),IF(D365="Report not retrieved","Report not retrieved","Not applicable"))</f>
        <v/>
      </c>
      <c r="I365" s="41" t="str"/>
      <c r="J365" s="41" t="inlineStr">
        <is>
          <t>Estudio primario o implementación/evaluación empírica de IA, aprendizaje automático o modelado computacional aplicado a ASD, riesgo, caracterización, apoyo o intervención.</t>
        </is>
      </c>
      <c r="K365" s="43" t="n"/>
      <c r="L365" s="43" t="n"/>
      <c r="M365" s="98" t="n">
        <v>2026</v>
      </c>
      <c r="N365" s="41" t="inlineStr">
        <is>
          <t>Smart detection of autism spectrum disorder using optimized deep learner for transforming early diagnosis and intervention</t>
        </is>
      </c>
      <c r="O365" s="43" t="inlineStr">
        <is>
          <t>P Kamaraja Pandian and R Chithambaramani and M Sujaritha and C Gnanaprakasam and P Rama Mohan and S Gopalakrishnan</t>
        </is>
      </c>
      <c r="P365" s="43" t="inlineStr">
        <is>
          <t>10.1007/S12065-026-01162-X</t>
        </is>
      </c>
      <c r="Q365" s="41" t="inlineStr">
        <is>
          <t>Evolutionary Intelligence</t>
        </is>
      </c>
      <c r="R365" s="43" t="inlineStr">
        <is>
          <t>article</t>
        </is>
      </c>
      <c r="S365" s="43" t="inlineStr">
        <is>
          <t>Springer Science and Business Media Deutschland GmbH</t>
        </is>
      </c>
      <c r="T365" s="43" t="inlineStr">
        <is>
          <t>https://doi.org/10.1007/S12065-026-01162-X</t>
        </is>
      </c>
      <c r="U365" s="41" t="str"/>
      <c r="V365" s="43" t="inlineStr">
        <is>
          <t>Autism Spectrum Disorder (ASD) detection and classification bear huge importance in early diagnosis and intervention, which will massively raise the quality of life in autistic individuals. Most traditional approaches have difficulties in catching the sophisticated patterns of ASD-related behaviors, which often lead to suboptimal accuracy, high false-positive rates, and poor generalization across datasets. This paper introduces a new approach: the NeD-TraF framework and the Eagle Vision Arithmetic Search (EVA-Search) algorithm. This advanced deep learning architecture is very efficient in extracting ASD-salient features and further classifying them accordingly. In contrast, a dynamically optimized learning rate decay would result in much quicker convergence with the EVA-Search method. As discussed above, the methods described propose novelty at the levels of adaptive feature extraction, improved computation efficiency, and a modular approach that guarantees scalability on various datasets. It verifies the efficiency of the proposed framework with the Reddit Mental Health Dataset and ASD Screening Dataset. Experimental results reveal that the model is able to outperform six state-of-the-art methods with higher accuracy and F1-scores, such as 99%, at reduced computational time. Thus, the superiority of the current framework signifies that it is much capable of capturing the complexities in a relationship and thereby suitable for real-world applications. This provides a transformational solution in ASD detection and classification, setting a new standard in precision and efficiency in computational diagnostics.</t>
        </is>
      </c>
      <c r="W365" s="43" t="inlineStr">
        <is>
          <t>title_abstract_plus_targeted_primary_source_verification</t>
        </is>
      </c>
      <c r="X365" s="43" t="inlineStr">
        <is>
          <t>doi:10.1007/s12065-026-01162-x</t>
        </is>
      </c>
      <c r="Y365" s="43">
        <f>COUNTIF($A$2:$A$431,A365)</f>
        <v/>
      </c>
      <c r="Z365" s="41">
        <f>IF(D365="Provisional include",IFERROR(IF(INDEX('Texto_completo_192'!$K$2:$K$193,MATCH(A365,'Texto_completo_192'!$A$2:$A$193,0))=0,"",INDEX('Texto_completo_192'!$K$2:$K$193,MATCH(A365,'Texto_completo_192'!$A$2:$A$193,0))),""),IF(D365="Excluded",J365,""))</f>
        <v/>
      </c>
      <c r="AA365" s="43">
        <f>IF(D365="Provisional include",IFERROR(IF(INDEX('Texto_completo_192'!$L$2:$L$193,MATCH(A365,'Texto_completo_192'!$A$2:$A$193,0))=0,"",INDEX('Texto_completo_192'!$L$2:$L$193,MATCH(A365,'Texto_completo_192'!$A$2:$A$193,0))),""),"")</f>
        <v/>
      </c>
      <c r="AB365" s="99">
        <f>IF(D365="Provisional include",IFERROR(IF(INDEX('Texto_completo_192'!$M$2:$M$193,MATCH(A365,'Texto_completo_192'!$A$2:$A$193,0))=0,"",INDEX('Texto_completo_192'!$M$2:$M$193,MATCH(A365,'Texto_completo_192'!$A$2:$A$193,0))),""),"")</f>
        <v/>
      </c>
    </row>
    <row r="366" ht="34" customHeight="1">
      <c r="A366" s="98" t="n">
        <v>365</v>
      </c>
      <c r="B366" s="43" t="inlineStr">
        <is>
          <t>already_in_current_276</t>
        </is>
      </c>
      <c r="C366" s="41" t="inlineStr">
        <is>
          <t>No agregar: ya está en los 276</t>
        </is>
      </c>
      <c r="D366" s="43" t="inlineStr">
        <is>
          <t>Already in base 276</t>
        </is>
      </c>
      <c r="E366" s="43" t="inlineStr">
        <is>
          <t>No</t>
        </is>
      </c>
      <c r="F366" s="43" t="inlineStr">
        <is>
          <t>Deduplication against base corpus</t>
        </is>
      </c>
      <c r="G366" s="41">
        <f>IF(D366="Provisional include",IFERROR(INDEX('Texto_completo_192'!$H$2:$H$193,MATCH(A366,'Texto_completo_192'!$A$2:$A$193,0)),"Not recorded"),IF(D366="Report not retrieved","Not retrieved","Not applicable"))</f>
        <v/>
      </c>
      <c r="H366" s="41">
        <f>IF(D366="Provisional include",IFERROR(INDEX('Texto_completo_192'!$J$2:$J$193,MATCH(A366,'Texto_completo_192'!$A$2:$A$193,0)),"Pending adjudication"),IF(D366="Report not retrieved","Report not retrieved","Not applicable"))</f>
        <v/>
      </c>
      <c r="I366" s="41" t="str"/>
      <c r="J366" s="41" t="inlineStr">
        <is>
          <t>Coincidencia por DOI o título normalizado con el corpus analítico vigente de 276 estudios.</t>
        </is>
      </c>
      <c r="K366" s="43" t="n"/>
      <c r="L366" s="43" t="n">
        <v>120</v>
      </c>
      <c r="M366" s="98" t="n">
        <v>2025</v>
      </c>
      <c r="N366" s="41" t="inlineStr">
        <is>
          <t>Screening autism spectrum disorder in children using machine learning on speech transcripts</t>
        </is>
      </c>
      <c r="O366" s="43" t="inlineStr">
        <is>
          <t>Rida Assaf and Zein Shehabeddine and Vikram Ramesh</t>
        </is>
      </c>
      <c r="P366" s="43" t="inlineStr">
        <is>
          <t>10.1038/s41598-025-01500-6</t>
        </is>
      </c>
      <c r="Q366" s="41" t="inlineStr">
        <is>
          <t>Scientific Reports</t>
        </is>
      </c>
      <c r="R366" s="43" t="inlineStr">
        <is>
          <t>article</t>
        </is>
      </c>
      <c r="S366" s="43" t="inlineStr">
        <is>
          <t>Nature Research</t>
        </is>
      </c>
      <c r="T366" s="43" t="inlineStr">
        <is>
          <t>https://doi.org/10.1038/s41598-025-01500-6</t>
        </is>
      </c>
      <c r="U366" s="41" t="str"/>
      <c r="V366" s="43" t="inlineStr">
        <is>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is>
      </c>
      <c r="W366" s="43" t="inlineStr">
        <is>
          <t>title_abstract_plus_targeted_primary_source_verification</t>
        </is>
      </c>
      <c r="X366" s="43" t="inlineStr">
        <is>
          <t>doi:10.1038/s41598-025-01500-6</t>
        </is>
      </c>
      <c r="Y366" s="43">
        <f>COUNTIF($A$2:$A$431,A366)</f>
        <v/>
      </c>
      <c r="Z366" s="41">
        <f>IF(D366="Provisional include",IFERROR(IF(INDEX('Texto_completo_192'!$K$2:$K$193,MATCH(A366,'Texto_completo_192'!$A$2:$A$193,0))=0,"",INDEX('Texto_completo_192'!$K$2:$K$193,MATCH(A366,'Texto_completo_192'!$A$2:$A$193,0))),""),IF(D366="Excluded",J366,""))</f>
        <v/>
      </c>
      <c r="AA366" s="43">
        <f>IF(D366="Provisional include",IFERROR(IF(INDEX('Texto_completo_192'!$L$2:$L$193,MATCH(A366,'Texto_completo_192'!$A$2:$A$193,0))=0,"",INDEX('Texto_completo_192'!$L$2:$L$193,MATCH(A366,'Texto_completo_192'!$A$2:$A$193,0))),""),"")</f>
        <v/>
      </c>
      <c r="AB366" s="99">
        <f>IF(D366="Provisional include",IFERROR(IF(INDEX('Texto_completo_192'!$M$2:$M$193,MATCH(A366,'Texto_completo_192'!$A$2:$A$193,0))=0,"",INDEX('Texto_completo_192'!$M$2:$M$193,MATCH(A366,'Texto_completo_192'!$A$2:$A$193,0))),""),"")</f>
        <v/>
      </c>
    </row>
    <row r="367" ht="34" customHeight="1">
      <c r="A367" s="98" t="n">
        <v>366</v>
      </c>
      <c r="B367" s="43" t="inlineStr">
        <is>
          <t>include_after_title_abstract_screen</t>
        </is>
      </c>
      <c r="C367" s="41" t="inlineStr">
        <is>
          <t>Incluir provisionalmente</t>
        </is>
      </c>
      <c r="D367" s="43" t="inlineStr">
        <is>
          <t>Provisional include</t>
        </is>
      </c>
      <c r="E367" s="43" t="inlineStr">
        <is>
          <t>Sí</t>
        </is>
      </c>
      <c r="F367" s="43" t="inlineStr">
        <is>
          <t>Title/abstract screening</t>
        </is>
      </c>
      <c r="G367" s="41">
        <f>IF(D367="Provisional include",IFERROR(INDEX('Texto_completo_192'!$H$2:$H$193,MATCH(A367,'Texto_completo_192'!$A$2:$A$193,0)),"Not recorded"),IF(D367="Report not retrieved","Not retrieved","Not applicable"))</f>
        <v/>
      </c>
      <c r="H367" s="41">
        <f>IF(D367="Provisional include",IFERROR(INDEX('Texto_completo_192'!$J$2:$J$193,MATCH(A367,'Texto_completo_192'!$A$2:$A$193,0)),"Pending adjudication"),IF(D367="Report not retrieved","Report not retrieved","Not applicable"))</f>
        <v/>
      </c>
      <c r="I367" s="41" t="str"/>
      <c r="J367" s="41" t="inlineStr">
        <is>
          <t>Estudio primario o implementación/evaluación empírica de IA, aprendizaje automático o modelado computacional aplicado a ASD, riesgo, caracterización, apoyo o intervención.</t>
        </is>
      </c>
      <c r="K367" s="43" t="n"/>
      <c r="L367" s="43" t="n"/>
      <c r="M367" s="98" t="n">
        <v>2026</v>
      </c>
      <c r="N367" s="41" t="inlineStr">
        <is>
          <t>Hybrid deep learning with cross-attention fusion for autism spectrum disorder classification from facial images</t>
        </is>
      </c>
      <c r="O367" s="43" t="inlineStr">
        <is>
          <t>M Revathi and S Arunarani</t>
        </is>
      </c>
      <c r="P367" s="43" t="inlineStr">
        <is>
          <t>10.1016/j.ibmed.2026.100421</t>
        </is>
      </c>
      <c r="Q367" s="41" t="inlineStr">
        <is>
          <t>Intelligence-Based Medicine</t>
        </is>
      </c>
      <c r="R367" s="43" t="inlineStr">
        <is>
          <t>article</t>
        </is>
      </c>
      <c r="S367" s="43" t="inlineStr">
        <is>
          <t>Elsevier BV</t>
        </is>
      </c>
      <c r="T367" s="43" t="inlineStr">
        <is>
          <t>https://www.sciencedirect.com/science/article/pii/S2666521226000797</t>
        </is>
      </c>
      <c r="U367" s="41" t="str"/>
      <c r="V367" s="43" t="n"/>
      <c r="W367" s="43" t="inlineStr">
        <is>
          <t>title_abstract_plus_targeted_primary_source_verification</t>
        </is>
      </c>
      <c r="X367" s="43" t="inlineStr">
        <is>
          <t>doi:10.1016/j.ibmed.2026.100421</t>
        </is>
      </c>
      <c r="Y367" s="43">
        <f>COUNTIF($A$2:$A$431,A367)</f>
        <v/>
      </c>
      <c r="Z367" s="41">
        <f>IF(D367="Provisional include",IFERROR(IF(INDEX('Texto_completo_192'!$K$2:$K$193,MATCH(A367,'Texto_completo_192'!$A$2:$A$193,0))=0,"",INDEX('Texto_completo_192'!$K$2:$K$193,MATCH(A367,'Texto_completo_192'!$A$2:$A$193,0))),""),IF(D367="Excluded",J367,""))</f>
        <v/>
      </c>
      <c r="AA367" s="43">
        <f>IF(D367="Provisional include",IFERROR(IF(INDEX('Texto_completo_192'!$L$2:$L$193,MATCH(A367,'Texto_completo_192'!$A$2:$A$193,0))=0,"",INDEX('Texto_completo_192'!$L$2:$L$193,MATCH(A367,'Texto_completo_192'!$A$2:$A$193,0))),""),"")</f>
        <v/>
      </c>
      <c r="AB367" s="99">
        <f>IF(D367="Provisional include",IFERROR(IF(INDEX('Texto_completo_192'!$M$2:$M$193,MATCH(A367,'Texto_completo_192'!$A$2:$A$193,0))=0,"",INDEX('Texto_completo_192'!$M$2:$M$193,MATCH(A367,'Texto_completo_192'!$A$2:$A$193,0))),""),"")</f>
        <v/>
      </c>
    </row>
    <row r="368" ht="34" customHeight="1">
      <c r="A368" s="98" t="n">
        <v>367</v>
      </c>
      <c r="B368" s="43" t="inlineStr">
        <is>
          <t>include_after_title_abstract_screen</t>
        </is>
      </c>
      <c r="C368" s="41" t="inlineStr">
        <is>
          <t>Incluir provisionalmente</t>
        </is>
      </c>
      <c r="D368" s="43" t="inlineStr">
        <is>
          <t>Provisional include</t>
        </is>
      </c>
      <c r="E368" s="43" t="inlineStr">
        <is>
          <t>Sí</t>
        </is>
      </c>
      <c r="F368" s="43" t="inlineStr">
        <is>
          <t>Title/abstract screening</t>
        </is>
      </c>
      <c r="G368" s="41">
        <f>IF(D368="Provisional include",IFERROR(INDEX('Texto_completo_192'!$H$2:$H$193,MATCH(A368,'Texto_completo_192'!$A$2:$A$193,0)),"Not recorded"),IF(D368="Report not retrieved","Not retrieved","Not applicable"))</f>
        <v/>
      </c>
      <c r="H368" s="41">
        <f>IF(D368="Provisional include",IFERROR(INDEX('Texto_completo_192'!$J$2:$J$193,MATCH(A368,'Texto_completo_192'!$A$2:$A$193,0)),"Pending adjudication"),IF(D368="Report not retrieved","Report not retrieved","Not applicable"))</f>
        <v/>
      </c>
      <c r="I368" s="41" t="str"/>
      <c r="J368" s="41" t="inlineStr">
        <is>
          <t>Estudio primario o implementación/evaluación empírica de IA, aprendizaje automático o modelado computacional aplicado a ASD, riesgo, caracterización, apoyo o intervención.</t>
        </is>
      </c>
      <c r="K368" s="43" t="n"/>
      <c r="L368" s="43" t="n"/>
      <c r="M368" s="98" t="n">
        <v>2026</v>
      </c>
      <c r="N368" s="41" t="inlineStr">
        <is>
          <t>An integrated intelligent model for early diagnosis of autism spectrum disorder</t>
        </is>
      </c>
      <c r="O368" s="43" t="inlineStr">
        <is>
          <t>Archana Tandon and Bireshwar Dass Mazumdar and Manoj Kumar Pal</t>
        </is>
      </c>
      <c r="P368" s="43" t="inlineStr">
        <is>
          <t>10.1016/j.fraope.2026.100663</t>
        </is>
      </c>
      <c r="Q368" s="41" t="inlineStr">
        <is>
          <t>Franklin Open</t>
        </is>
      </c>
      <c r="R368" s="43" t="inlineStr">
        <is>
          <t>article</t>
        </is>
      </c>
      <c r="S368" s="43" t="inlineStr">
        <is>
          <t>Elsevier B.V.</t>
        </is>
      </c>
      <c r="T368" s="43" t="inlineStr">
        <is>
          <t>https://www.sciencedirect.com/science/article/pii/S2773186326001787</t>
        </is>
      </c>
      <c r="U368" s="41" t="str"/>
      <c r="V368" s="43" t="inlineStr">
        <is>
          <t>An increasingly popular methodology in the field of medical science is an automated model based on artificial intelligence (AI). An integrated intelligent model for a neurological disease detection system has been created in this study. Neurological disorder includes Cerebral Palsy, Epilepsy, Autism spectrum disorder (ASD) and Attention deficit hyperactivity disorder (ADHD). The main challenge of this expert system is to provide accurate diagnosis within a limited time period. The primary objective of this work is to create a hybrid model of Case-Based Reasoning (CBR), Rule-Based Reasoning (RBR) and an Artificial Neural Network in which RBR is used to calculate the Cumulative Confidence Factor (CCOF) of diseases and to hierarchically connect their symptoms. CBR is utilised for diagnosing neurological illnesses and determining the significance of a disease's signs and symptoms in comparison with other diseases. So we proposed a decision support system which act as screening tool for future diagnosis of early Autism disorder.</t>
        </is>
      </c>
      <c r="W368" s="43" t="inlineStr">
        <is>
          <t>title_abstract_plus_targeted_primary_source_verification</t>
        </is>
      </c>
      <c r="X368" s="43" t="inlineStr">
        <is>
          <t>doi:10.1016/j.fraope.2026.100663</t>
        </is>
      </c>
      <c r="Y368" s="43">
        <f>COUNTIF($A$2:$A$431,A368)</f>
        <v/>
      </c>
      <c r="Z368" s="41">
        <f>IF(D368="Provisional include",IFERROR(IF(INDEX('Texto_completo_192'!$K$2:$K$193,MATCH(A368,'Texto_completo_192'!$A$2:$A$193,0))=0,"",INDEX('Texto_completo_192'!$K$2:$K$193,MATCH(A368,'Texto_completo_192'!$A$2:$A$193,0))),""),IF(D368="Excluded",J368,""))</f>
        <v/>
      </c>
      <c r="AA368" s="43">
        <f>IF(D368="Provisional include",IFERROR(IF(INDEX('Texto_completo_192'!$L$2:$L$193,MATCH(A368,'Texto_completo_192'!$A$2:$A$193,0))=0,"",INDEX('Texto_completo_192'!$L$2:$L$193,MATCH(A368,'Texto_completo_192'!$A$2:$A$193,0))),""),"")</f>
        <v/>
      </c>
      <c r="AB368" s="99">
        <f>IF(D368="Provisional include",IFERROR(IF(INDEX('Texto_completo_192'!$M$2:$M$193,MATCH(A368,'Texto_completo_192'!$A$2:$A$193,0))=0,"",INDEX('Texto_completo_192'!$M$2:$M$193,MATCH(A368,'Texto_completo_192'!$A$2:$A$193,0))),""),"")</f>
        <v/>
      </c>
    </row>
    <row r="369" ht="34" customHeight="1">
      <c r="A369" s="98" t="n">
        <v>368</v>
      </c>
      <c r="B369" s="43" t="inlineStr">
        <is>
          <t>invalid_malformed_search_record</t>
        </is>
      </c>
      <c r="C369" s="41" t="inlineStr">
        <is>
          <t>Excluir: registro inválido</t>
        </is>
      </c>
      <c r="D369" s="43" t="inlineStr">
        <is>
          <t>Invalid record</t>
        </is>
      </c>
      <c r="E369" s="43" t="inlineStr">
        <is>
          <t>No</t>
        </is>
      </c>
      <c r="F369" s="43" t="inlineStr">
        <is>
          <t>Record validation</t>
        </is>
      </c>
      <c r="G369" s="41">
        <f>IF(D369="Provisional include",IFERROR(INDEX('Texto_completo_192'!$H$2:$H$193,MATCH(A369,'Texto_completo_192'!$A$2:$A$193,0)),"Not recorded"),IF(D369="Report not retrieved","Not retrieved","Not applicable"))</f>
        <v/>
      </c>
      <c r="H369" s="41">
        <f>IF(D369="Provisional include",IFERROR(INDEX('Texto_completo_192'!$J$2:$J$193,MATCH(A369,'Texto_completo_192'!$A$2:$A$193,0)),"Pending adjudication"),IF(D369="Report not retrieved","Report not retrieved","Not applicable"))</f>
        <v/>
      </c>
      <c r="I369" s="41" t="str"/>
      <c r="J369" s="41" t="inlineStr">
        <is>
          <t>Cadena de búsqueda exportada erróneamente como si fuera una referencia bibliográfica.</t>
        </is>
      </c>
      <c r="K369" s="43" t="n">
        <v>357</v>
      </c>
      <c r="L369" s="43" t="n"/>
      <c r="M369" s="98" t="n"/>
      <c r="N369" s="41" t="inlineStr">
        <is>
          <t>(("autism"[Title] OR "autism spectrum disorder"[Title] OR ASD[Title]) AND ("artificial intelligence"[Title/Abstract] OR "machine learning"[Title/Abstract] OR "deep learning"[Title/Abstract] OR "computer vision"[Title/Abstract] OR "natural language pr - S…</t>
        </is>
      </c>
      <c r="O369" s="43" t="n"/>
      <c r="P369" s="43" t="n"/>
      <c r="Q369" s="41" t="n"/>
      <c r="R369" s="43" t="inlineStr">
        <is>
          <t>misc</t>
        </is>
      </c>
      <c r="S369" s="43" t="n"/>
      <c r="T369" s="43" t="inlineStr">
        <is>
          <t>https://pubmed.ncbi.nlm.nih.gov/?term=((%22autism%22%5BTitle%5D%20OR%20%22autism%20spectrum%20disorder%22%5BTitle%5D%20OR%20ASD%5BTitle%5D)%20AND%20(%22artificial%20intelligence%22%5BTitle%2FAbstract%5D%20OR%20%22machine%20learning%22%5BTitle%2FAbstract%5D%20OR%20%22deep%20learning%22%5BTitle%2FAbstract%5D%20OR%20%22computer%20vision%22%5BTitle%2FAbstract%5D%20OR%20%22natural%20language%20processing%22%5BTitle%2FAbstract%5D)%20AND%20(screening%5BTitle%2FAbstract%5D%20OR%20diagnos*%5BTitle%2FAbstract%5D%20OR%20detect*%5BTitle%2FAbstract%5D%20OR%20classif*%5BTitle%2FAbstract%5D%20OR%20monitor*%5BTitle%2FAbstract%5D))%20AND%20(%222025%2F08%2F29%22%5BDate%20-%20Publication%5D%20%3A%20%222026%2F07%2F02%22%5BDate%20-%20Publication%5D)%20AND%20English%5Blang%5D%20AND%20Humans%5BMesh%5D&amp;page=2</t>
        </is>
      </c>
      <c r="U369" s="41" t="str"/>
      <c r="V369" s="43" t="n"/>
      <c r="W369" s="43" t="inlineStr">
        <is>
          <t>title_abstract_plus_targeted_primary_source_verification</t>
        </is>
      </c>
      <c r="X369" s="43" t="inlineStr">
        <is>
          <t>title:autism title or autism spectrum disorder title or asd title and artificial intelligence title abstract or machine learning title abstract or deep learning title abstract or computer vision title abstract or natural language pr s</t>
        </is>
      </c>
      <c r="Y369" s="43">
        <f>COUNTIF($A$2:$A$431,A369)</f>
        <v/>
      </c>
      <c r="Z369" s="41">
        <f>IF(D369="Provisional include",IFERROR(IF(INDEX('Texto_completo_192'!$K$2:$K$193,MATCH(A369,'Texto_completo_192'!$A$2:$A$193,0))=0,"",INDEX('Texto_completo_192'!$K$2:$K$193,MATCH(A369,'Texto_completo_192'!$A$2:$A$193,0))),""),IF(D369="Excluded",J369,""))</f>
        <v/>
      </c>
      <c r="AA369" s="43">
        <f>IF(D369="Provisional include",IFERROR(IF(INDEX('Texto_completo_192'!$L$2:$L$193,MATCH(A369,'Texto_completo_192'!$A$2:$A$193,0))=0,"",INDEX('Texto_completo_192'!$L$2:$L$193,MATCH(A369,'Texto_completo_192'!$A$2:$A$193,0))),""),"")</f>
        <v/>
      </c>
      <c r="AB369" s="99">
        <f>IF(D369="Provisional include",IFERROR(IF(INDEX('Texto_completo_192'!$M$2:$M$193,MATCH(A369,'Texto_completo_192'!$A$2:$A$193,0))=0,"",INDEX('Texto_completo_192'!$M$2:$M$193,MATCH(A369,'Texto_completo_192'!$A$2:$A$193,0))),""),"")</f>
        <v/>
      </c>
    </row>
    <row r="370" ht="34" customHeight="1">
      <c r="A370" s="98" t="n">
        <v>369</v>
      </c>
      <c r="B370" s="43" t="inlineStr">
        <is>
          <t>include_after_title_abstract_screen</t>
        </is>
      </c>
      <c r="C370" s="41" t="inlineStr">
        <is>
          <t>Incluir provisionalmente</t>
        </is>
      </c>
      <c r="D370" s="43" t="inlineStr">
        <is>
          <t>Provisional include</t>
        </is>
      </c>
      <c r="E370" s="43" t="inlineStr">
        <is>
          <t>Sí</t>
        </is>
      </c>
      <c r="F370" s="43" t="inlineStr">
        <is>
          <t>Title/abstract screening</t>
        </is>
      </c>
      <c r="G370" s="41">
        <f>IF(D370="Provisional include",IFERROR(INDEX('Texto_completo_192'!$H$2:$H$193,MATCH(A370,'Texto_completo_192'!$A$2:$A$193,0)),"Not recorded"),IF(D370="Report not retrieved","Not retrieved","Not applicable"))</f>
        <v/>
      </c>
      <c r="H370" s="41">
        <f>IF(D370="Provisional include",IFERROR(INDEX('Texto_completo_192'!$J$2:$J$193,MATCH(A370,'Texto_completo_192'!$A$2:$A$193,0)),"Pending adjudication"),IF(D370="Report not retrieved","Report not retrieved","Not applicable"))</f>
        <v/>
      </c>
      <c r="I370" s="41" t="str"/>
      <c r="J370" s="41" t="inlineStr">
        <is>
          <t>Estudio primario o implementación/evaluación empírica de IA, aprendizaje automático o modelado computacional aplicado a ASD, riesgo, caracterización, apoyo o intervención.</t>
        </is>
      </c>
      <c r="K370" s="43" t="n"/>
      <c r="L370" s="43" t="n"/>
      <c r="M370" s="98" t="n">
        <v>2025</v>
      </c>
      <c r="N370" s="41" t="inlineStr">
        <is>
          <t>Hybrid deep learning model for autism spectrum disorder diagnosis</t>
        </is>
      </c>
      <c r="O370" s="43" t="inlineStr">
        <is>
          <t>D Aarthi and S Kannimuthu</t>
        </is>
      </c>
      <c r="P370" s="43" t="inlineStr">
        <is>
          <t>10.1038/s41598-025-28819-4</t>
        </is>
      </c>
      <c r="Q370" s="41" t="inlineStr">
        <is>
          <t>Scientific Reports</t>
        </is>
      </c>
      <c r="R370" s="43" t="inlineStr">
        <is>
          <t>article</t>
        </is>
      </c>
      <c r="S370" s="43" t="inlineStr">
        <is>
          <t>Nature Research</t>
        </is>
      </c>
      <c r="T370" s="43" t="inlineStr">
        <is>
          <t>https://doi.org/10.1038/s41598-025-28819-4</t>
        </is>
      </c>
      <c r="U370" s="41" t="str"/>
      <c r="V370" s="43" t="inlineStr">
        <is>
          <t>Autism spectrum disorder (ASD) is a neurodevelopmental condition pertaining to the communication, social connectivity and conduct of individuals. ASD individuals develop symptoms such as recurrent actions, atypical facial expressions and challenges in social engagement. ASD prediction depends on various measures such as functional Magnetic Resonance Imaging (fMRI) data, game-based assessments, kinematic traits, questionnaires, head activity analysis, motor activities and eye-tracking. Traditional diagnostic approaches are subjective. These approaches are clinician-dependent and time-consuming. This has resulted in various challenges for the early detection of the condition. This work evaluated the performance of five hybrid approaches such as MobileNetV2+BiLSTM, ResNet50+LSTM, EfficientNetB4, InceptionV3 and MobileNetV2+GRU. Each model was meticulously refined to achieve optimal performance on the facial image dataset obtained from the Kaggle repository. The hybrid MobileNetV2+GRU model showed high performance with 95.5% test accuracy, 95.94% precision, and 95.45% F1-score. When the suggested hybrid model was compared with the remaining models, the latter outperformed with a ROC value of 98%. The findings highlight the optimal performance and generalizability of the proposed MobileNetV2+GRU model in ASD diagnosis in children.</t>
        </is>
      </c>
      <c r="W370" s="43" t="inlineStr">
        <is>
          <t>title_abstract_plus_targeted_primary_source_verification</t>
        </is>
      </c>
      <c r="X370" s="43" t="inlineStr">
        <is>
          <t>doi:10.1038/s41598-025-28819-4</t>
        </is>
      </c>
      <c r="Y370" s="43">
        <f>COUNTIF($A$2:$A$431,A370)</f>
        <v/>
      </c>
      <c r="Z370" s="41">
        <f>IF(D370="Provisional include",IFERROR(IF(INDEX('Texto_completo_192'!$K$2:$K$193,MATCH(A370,'Texto_completo_192'!$A$2:$A$193,0))=0,"",INDEX('Texto_completo_192'!$K$2:$K$193,MATCH(A370,'Texto_completo_192'!$A$2:$A$193,0))),""),IF(D370="Excluded",J370,""))</f>
        <v/>
      </c>
      <c r="AA370" s="43">
        <f>IF(D370="Provisional include",IFERROR(IF(INDEX('Texto_completo_192'!$L$2:$L$193,MATCH(A370,'Texto_completo_192'!$A$2:$A$193,0))=0,"",INDEX('Texto_completo_192'!$L$2:$L$193,MATCH(A370,'Texto_completo_192'!$A$2:$A$193,0))),""),"")</f>
        <v/>
      </c>
      <c r="AB370" s="99">
        <f>IF(D370="Provisional include",IFERROR(IF(INDEX('Texto_completo_192'!$M$2:$M$193,MATCH(A370,'Texto_completo_192'!$A$2:$A$193,0))=0,"",INDEX('Texto_completo_192'!$M$2:$M$193,MATCH(A370,'Texto_completo_192'!$A$2:$A$193,0))),""),"")</f>
        <v/>
      </c>
    </row>
    <row r="371" ht="34" customHeight="1">
      <c r="A371" s="98" t="n">
        <v>370</v>
      </c>
      <c r="B371" s="43" t="inlineStr">
        <is>
          <t>include_after_title_abstract_screen</t>
        </is>
      </c>
      <c r="C371" s="41" t="inlineStr">
        <is>
          <t>Incluir provisionalmente</t>
        </is>
      </c>
      <c r="D371" s="43" t="inlineStr">
        <is>
          <t>Provisional include</t>
        </is>
      </c>
      <c r="E371" s="43" t="inlineStr">
        <is>
          <t>Sí</t>
        </is>
      </c>
      <c r="F371" s="43" t="inlineStr">
        <is>
          <t>Title/abstract screening</t>
        </is>
      </c>
      <c r="G371" s="41">
        <f>IF(D371="Provisional include",IFERROR(INDEX('Texto_completo_192'!$H$2:$H$193,MATCH(A371,'Texto_completo_192'!$A$2:$A$193,0)),"Not recorded"),IF(D371="Report not retrieved","Not retrieved","Not applicable"))</f>
        <v/>
      </c>
      <c r="H371" s="41">
        <f>IF(D371="Provisional include",IFERROR(INDEX('Texto_completo_192'!$J$2:$J$193,MATCH(A371,'Texto_completo_192'!$A$2:$A$193,0)),"Pending adjudication"),IF(D371="Report not retrieved","Report not retrieved","Not applicable"))</f>
        <v/>
      </c>
      <c r="I371" s="41" t="str"/>
      <c r="J371" s="41" t="inlineStr">
        <is>
          <t>Estudio primario o implementación/evaluación empírica de IA, aprendizaje automático o modelado computacional aplicado a ASD, riesgo, caracterización, apoyo o intervención.</t>
        </is>
      </c>
      <c r="K371" s="43" t="n"/>
      <c r="L371" s="43" t="n"/>
      <c r="M371" s="98" t="n">
        <v>2026</v>
      </c>
      <c r="N371" s="41" t="inlineStr">
        <is>
          <t>A comparative and temporal evaluation of autism information across ten AI platforms</t>
        </is>
      </c>
      <c r="O371" s="43" t="inlineStr">
        <is>
          <t>Serife Balikci</t>
        </is>
      </c>
      <c r="P371" s="43" t="inlineStr">
        <is>
          <t>10.1016/j.reia.2026.202965</t>
        </is>
      </c>
      <c r="Q371" s="41" t="inlineStr">
        <is>
          <t>Research in Autism</t>
        </is>
      </c>
      <c r="R371" s="43" t="inlineStr">
        <is>
          <t>article</t>
        </is>
      </c>
      <c r="S371" s="43" t="inlineStr">
        <is>
          <t>Elsevier Ltd</t>
        </is>
      </c>
      <c r="T371" s="43" t="inlineStr">
        <is>
          <t>https://www.sciencedirect.com/science/article/pii/S3050656526001793</t>
        </is>
      </c>
      <c r="U371" s="41" t="str"/>
      <c r="V371" s="43" t="inlineStr">
        <is>
          <t>Caregivers are increasingly using artificial intelligence (AI) platforms to obtain information about autism spectrum disorder (ASD), yet the consistency and usability of these responses remain unclear. This study examined the quality and temporal stability of responses generated by ten widely used, freely accessible AI platforms (Brave, ChatGPT, Claude, DeepSeek, Gemini, Grok, Meta AI, Microsoft Copilot, Perplexity, and Poe) when asked 15 autism-related questions. A descriptive research design was used. Responses were collected at two time points (August 2025 and February 2026) and evaluated across six dimensions including accuracy, readability, language framing, actionability, reference presence and format, and safety indicators. All responses reflected single-turn, first-pass outputs without follow-up prompting. Findings revealed considerable differences in performance across platforms, alongside consistent patterns over time. AI platforms generally provided accurate responses to autism-related questions; however, the readability of responses exceeded recommended guidelines. Most responses were presented using medicalized language, with limited use of neurodiversity-affirming wording. Actionable guidance was also limited, as only a small proportion of responses included clear next steps for families. Reference practices showed considerable variation, with some platforms including multiple sources (e.g., Gemini, Brave, Perplexity) while others offered few or none (e.g., ChatGPT, Meta AI). Across all platforms and both time points, no explicit misinformation, inappropriate reassurance, discouragement of evaluation or intervention, or unsafe recommendations were identified. Comparisons across time points showed that platform-level performance patterns were largely stable, with only minor fluctuations in scores across evaluation dimensions. These findings suggest that differences across AI platforms reflect consistent platform-level behaviors under default conditions rather than short-term variation in outputs. Overall, while AI platforms can provide broadly accurate information about ASD, they differ considerably in clarity, tone, usability, and transparency. The results highlight the need for cautious interpretation of AI-generated autism information and suggest that families may benefit from guidance when using these platforms.</t>
        </is>
      </c>
      <c r="W371" s="43" t="inlineStr">
        <is>
          <t>title_abstract_plus_targeted_primary_source_verification</t>
        </is>
      </c>
      <c r="X371" s="43" t="inlineStr">
        <is>
          <t>doi:10.1016/j.reia.2026.202965</t>
        </is>
      </c>
      <c r="Y371" s="43">
        <f>COUNTIF($A$2:$A$431,A371)</f>
        <v/>
      </c>
      <c r="Z371" s="41">
        <f>IF(D371="Provisional include",IFERROR(IF(INDEX('Texto_completo_192'!$K$2:$K$193,MATCH(A371,'Texto_completo_192'!$A$2:$A$193,0))=0,"",INDEX('Texto_completo_192'!$K$2:$K$193,MATCH(A371,'Texto_completo_192'!$A$2:$A$193,0))),""),IF(D371="Excluded",J371,""))</f>
        <v/>
      </c>
      <c r="AA371" s="43">
        <f>IF(D371="Provisional include",IFERROR(IF(INDEX('Texto_completo_192'!$L$2:$L$193,MATCH(A371,'Texto_completo_192'!$A$2:$A$193,0))=0,"",INDEX('Texto_completo_192'!$L$2:$L$193,MATCH(A371,'Texto_completo_192'!$A$2:$A$193,0))),""),"")</f>
        <v/>
      </c>
      <c r="AB371" s="99">
        <f>IF(D371="Provisional include",IFERROR(IF(INDEX('Texto_completo_192'!$M$2:$M$193,MATCH(A371,'Texto_completo_192'!$A$2:$A$193,0))=0,"",INDEX('Texto_completo_192'!$M$2:$M$193,MATCH(A371,'Texto_completo_192'!$A$2:$A$193,0))),""),"")</f>
        <v/>
      </c>
    </row>
    <row r="372" ht="34" customHeight="1">
      <c r="A372" s="98" t="n">
        <v>371</v>
      </c>
      <c r="B372" s="43" t="inlineStr">
        <is>
          <t>include_after_title_abstract_screen</t>
        </is>
      </c>
      <c r="C372" s="41" t="inlineStr">
        <is>
          <t>Incluir provisionalmente</t>
        </is>
      </c>
      <c r="D372" s="43" t="inlineStr">
        <is>
          <t>Provisional include</t>
        </is>
      </c>
      <c r="E372" s="43" t="inlineStr">
        <is>
          <t>Sí</t>
        </is>
      </c>
      <c r="F372" s="43" t="inlineStr">
        <is>
          <t>Title/abstract screening</t>
        </is>
      </c>
      <c r="G372" s="41">
        <f>IF(D372="Provisional include",IFERROR(INDEX('Texto_completo_192'!$H$2:$H$193,MATCH(A372,'Texto_completo_192'!$A$2:$A$193,0)),"Not recorded"),IF(D372="Report not retrieved","Not retrieved","Not applicable"))</f>
        <v/>
      </c>
      <c r="H372" s="41">
        <f>IF(D372="Provisional include",IFERROR(INDEX('Texto_completo_192'!$J$2:$J$193,MATCH(A372,'Texto_completo_192'!$A$2:$A$193,0)),"Pending adjudication"),IF(D372="Report not retrieved","Report not retrieved","Not applicable"))</f>
        <v/>
      </c>
      <c r="I372" s="41" t="str"/>
      <c r="J372" s="41" t="inlineStr">
        <is>
          <t>Estudio primario o implementación/evaluación empírica de IA, aprendizaje automático o modelado computacional aplicado a ASD, riesgo, caracterización, apoyo o intervención.</t>
        </is>
      </c>
      <c r="K372" s="43" t="n"/>
      <c r="L372" s="43" t="n"/>
      <c r="M372" s="98" t="n">
        <v>2026</v>
      </c>
      <c r="N372" s="41" t="inlineStr">
        <is>
          <t>A Hybrid CNN-GAT Model for MRI Screening of Autism Spectrum Disorder</t>
        </is>
      </c>
      <c r="O372" s="43" t="inlineStr">
        <is>
          <t>M Srikanth and Chandrashekar Jatoth</t>
        </is>
      </c>
      <c r="P372" s="43" t="inlineStr">
        <is>
          <t>10.1007/978-3-032-14531-4_4</t>
        </is>
      </c>
      <c r="Q372" s="41" t="inlineStr">
        <is>
          <t>Communications in Computer and Information Science</t>
        </is>
      </c>
      <c r="R372" s="43" t="inlineStr">
        <is>
          <t>article</t>
        </is>
      </c>
      <c r="S372" s="43" t="inlineStr">
        <is>
          <t>Springer Science and Business Media Deutschland GmbH</t>
        </is>
      </c>
      <c r="T372" s="43" t="inlineStr">
        <is>
          <t>https://doi.org/10.1007/978-3-032-14531-4_4</t>
        </is>
      </c>
      <c r="U372" s="41" t="str"/>
      <c r="V372" s="43" t="inlineStr">
        <is>
          <t>Autism Spectrum Disorder (ASD) is a neurodiverse disorder that impacts children’s development, presenting a range of symptoms that persist into adulthood. Recognizing ASD in children is challenging due to the diversity of associated disorders. We propose a hybrid method for detecting autism in children using MRI screening. Our model leverages hybrid deep-learning techniques to address these challenges. In particular, a blend of Convolutional Neural Networks (CNN) and Graph Attention Networks (GAT) is used for model interpretation, allowing us to identify critical brain regions and connections that contribute to the classification. Experiments conducted using data accessible to the public show that the proposed framework achieves an 88% classification accuracy between ASD and Non-ASD cases, outperforming state-of-the-art methods. This indicates the proposed Hybrid CNN-GAT model’s strong classification ability and generalizability, offering a powerful tool for identifying brain disorders.</t>
        </is>
      </c>
      <c r="W372" s="43" t="inlineStr">
        <is>
          <t>title_abstract_plus_targeted_primary_source_verification</t>
        </is>
      </c>
      <c r="X372" s="43" t="inlineStr">
        <is>
          <t>doi:10.1007/978-3-032-14531-4_4</t>
        </is>
      </c>
      <c r="Y372" s="43">
        <f>COUNTIF($A$2:$A$431,A372)</f>
        <v/>
      </c>
      <c r="Z372" s="41">
        <f>IF(D372="Provisional include",IFERROR(IF(INDEX('Texto_completo_192'!$K$2:$K$193,MATCH(A372,'Texto_completo_192'!$A$2:$A$193,0))=0,"",INDEX('Texto_completo_192'!$K$2:$K$193,MATCH(A372,'Texto_completo_192'!$A$2:$A$193,0))),""),IF(D372="Excluded",J372,""))</f>
        <v/>
      </c>
      <c r="AA372" s="43">
        <f>IF(D372="Provisional include",IFERROR(IF(INDEX('Texto_completo_192'!$L$2:$L$193,MATCH(A372,'Texto_completo_192'!$A$2:$A$193,0))=0,"",INDEX('Texto_completo_192'!$L$2:$L$193,MATCH(A372,'Texto_completo_192'!$A$2:$A$193,0))),""),"")</f>
        <v/>
      </c>
      <c r="AB372" s="99">
        <f>IF(D372="Provisional include",IFERROR(IF(INDEX('Texto_completo_192'!$M$2:$M$193,MATCH(A372,'Texto_completo_192'!$A$2:$A$193,0))=0,"",INDEX('Texto_completo_192'!$M$2:$M$193,MATCH(A372,'Texto_completo_192'!$A$2:$A$193,0))),""),"")</f>
        <v/>
      </c>
    </row>
    <row r="373" ht="34" customHeight="1">
      <c r="A373" s="98" t="n">
        <v>372</v>
      </c>
      <c r="B373" s="43" t="inlineStr">
        <is>
          <t>include_after_title_abstract_screen</t>
        </is>
      </c>
      <c r="C373" s="41" t="inlineStr">
        <is>
          <t>Incluir provisionalmente</t>
        </is>
      </c>
      <c r="D373" s="43" t="inlineStr">
        <is>
          <t>Provisional include</t>
        </is>
      </c>
      <c r="E373" s="43" t="inlineStr">
        <is>
          <t>Sí</t>
        </is>
      </c>
      <c r="F373" s="43" t="inlineStr">
        <is>
          <t>Title/abstract screening</t>
        </is>
      </c>
      <c r="G373" s="41">
        <f>IF(D373="Provisional include",IFERROR(INDEX('Texto_completo_192'!$H$2:$H$193,MATCH(A373,'Texto_completo_192'!$A$2:$A$193,0)),"Not recorded"),IF(D373="Report not retrieved","Not retrieved","Not applicable"))</f>
        <v/>
      </c>
      <c r="H373" s="41">
        <f>IF(D373="Provisional include",IFERROR(INDEX('Texto_completo_192'!$J$2:$J$193,MATCH(A373,'Texto_completo_192'!$A$2:$A$193,0)),"Pending adjudication"),IF(D373="Report not retrieved","Report not retrieved","Not applicable"))</f>
        <v/>
      </c>
      <c r="I373" s="41" t="str"/>
      <c r="J373" s="41" t="inlineStr">
        <is>
          <t>Estudio primario o implementación/evaluación empírica de IA, aprendizaje automático o modelado computacional aplicado a ASD, riesgo, caracterización, apoyo o intervención.</t>
        </is>
      </c>
      <c r="K373" s="43" t="n"/>
      <c r="L373" s="43" t="n"/>
      <c r="M373" s="98" t="n">
        <v>2025</v>
      </c>
      <c r="N373" s="41" t="inlineStr">
        <is>
          <t>Machine learning of clinical phenotypes facilitates autism screening and identifies novel subgroups with distinct transcriptomic profiles</t>
        </is>
      </c>
      <c r="O373" s="43" t="inlineStr">
        <is>
          <t>Wasana Yuwattana and Thanit Saeliw and Marlieke Lisanne van Erp and Chayanit Poolcharoen and Songphon Kanlayaprasit and Pon Trairatvorakul and Weerasak Chonchaiya and Valerie W Hu and Tewarit Sarachana</t>
        </is>
      </c>
      <c r="P373" s="43" t="inlineStr">
        <is>
          <t>10.1038/S41598-025-95291-5</t>
        </is>
      </c>
      <c r="Q373" s="41" t="inlineStr">
        <is>
          <t>Scientific Reports</t>
        </is>
      </c>
      <c r="R373" s="43" t="inlineStr">
        <is>
          <t>article</t>
        </is>
      </c>
      <c r="S373" s="43" t="inlineStr">
        <is>
          <t>Nature Research</t>
        </is>
      </c>
      <c r="T373" s="43" t="inlineStr">
        <is>
          <t>https://doi.org/10.1038/S41598-025-95291-5</t>
        </is>
      </c>
      <c r="U373" s="41" t="str"/>
      <c r="V373" s="43" t="inlineStr">
        <is>
          <t>Autism spectrum disorder (ASD) presents significant challenges in diagnosis and intervention due to its diverse clinical manifestations and underlying biological complexity. This study explored machine learning approaches to enhance ASD screening accuracy and identify meaningful subtypes using clinical assessments from AGRE database integrated with molecular data from GSE15402. Analysis of ADI-R scores from a large cohort of 2794 individuals demonstrated that deep learning models could achieve exceptional screening accuracy of 95.23% (CI 94.32–95.99%). Notably, comparable performance was maintained using a streamlined set of just 27 ADI-R sub-items, suggesting potential for more efficient diagnostic tools. Clustering analyses revealed three distinct subgroups identifiable through both clinical symptoms and gene expression patterns. When ASD were grouped based on clinical features, stronger associations emerged between symptoms and underlying molecular profiles compared to grouping based on gene expression alone. These findings suggest that starting with detailed clinical observations may be more effective for identifying biologically meaningful ASD subtypes than beginning with molecular data. This integrated approach combining clinical and molecular data through machine learning offers promising directions for developing more precise screening methods and personalized intervention strategies for individuals with ASD.</t>
        </is>
      </c>
      <c r="W373" s="43" t="inlineStr">
        <is>
          <t>title_abstract_plus_targeted_primary_source_verification</t>
        </is>
      </c>
      <c r="X373" s="43" t="inlineStr">
        <is>
          <t>doi:10.1038/s41598-025-95291-5</t>
        </is>
      </c>
      <c r="Y373" s="43">
        <f>COUNTIF($A$2:$A$431,A373)</f>
        <v/>
      </c>
      <c r="Z373" s="41">
        <f>IF(D373="Provisional include",IFERROR(IF(INDEX('Texto_completo_192'!$K$2:$K$193,MATCH(A373,'Texto_completo_192'!$A$2:$A$193,0))=0,"",INDEX('Texto_completo_192'!$K$2:$K$193,MATCH(A373,'Texto_completo_192'!$A$2:$A$193,0))),""),IF(D373="Excluded",J373,""))</f>
        <v/>
      </c>
      <c r="AA373" s="43">
        <f>IF(D373="Provisional include",IFERROR(IF(INDEX('Texto_completo_192'!$L$2:$L$193,MATCH(A373,'Texto_completo_192'!$A$2:$A$193,0))=0,"",INDEX('Texto_completo_192'!$L$2:$L$193,MATCH(A373,'Texto_completo_192'!$A$2:$A$193,0))),""),"")</f>
        <v/>
      </c>
      <c r="AB373" s="99">
        <f>IF(D373="Provisional include",IFERROR(IF(INDEX('Texto_completo_192'!$M$2:$M$193,MATCH(A373,'Texto_completo_192'!$A$2:$A$193,0))=0,"",INDEX('Texto_completo_192'!$M$2:$M$193,MATCH(A373,'Texto_completo_192'!$A$2:$A$193,0))),""),"")</f>
        <v/>
      </c>
    </row>
    <row r="374" ht="34" customHeight="1">
      <c r="A374" s="98" t="n">
        <v>373</v>
      </c>
      <c r="B374" s="43" t="inlineStr">
        <is>
          <t>include_after_title_abstract_screen</t>
        </is>
      </c>
      <c r="C374" s="41" t="inlineStr">
        <is>
          <t>Incluir provisionalmente</t>
        </is>
      </c>
      <c r="D374" s="43" t="inlineStr">
        <is>
          <t>Provisional include</t>
        </is>
      </c>
      <c r="E374" s="43" t="inlineStr">
        <is>
          <t>Sí</t>
        </is>
      </c>
      <c r="F374" s="43" t="inlineStr">
        <is>
          <t>Title/abstract screening</t>
        </is>
      </c>
      <c r="G374" s="41">
        <f>IF(D374="Provisional include",IFERROR(INDEX('Texto_completo_192'!$H$2:$H$193,MATCH(A374,'Texto_completo_192'!$A$2:$A$193,0)),"Not recorded"),IF(D374="Report not retrieved","Not retrieved","Not applicable"))</f>
        <v/>
      </c>
      <c r="H374" s="41">
        <f>IF(D374="Provisional include",IFERROR(INDEX('Texto_completo_192'!$J$2:$J$193,MATCH(A374,'Texto_completo_192'!$A$2:$A$193,0)),"Pending adjudication"),IF(D374="Report not retrieved","Report not retrieved","Not applicable"))</f>
        <v/>
      </c>
      <c r="I374" s="41" t="str"/>
      <c r="J374" s="41" t="inlineStr">
        <is>
          <t>Estudio primario o implementación/evaluación empírica de IA, aprendizaje automático o modelado computacional aplicado a ASD, riesgo, caracterización, apoyo o intervención.</t>
        </is>
      </c>
      <c r="K374" s="43" t="n"/>
      <c r="L374" s="43" t="n"/>
      <c r="M374" s="98" t="n">
        <v>2026</v>
      </c>
      <c r="N374" s="41" t="inlineStr">
        <is>
          <t>Multi-feature fusion transformer network for Autism spectrum disorder detection via facial images</t>
        </is>
      </c>
      <c r="O374" s="43" t="inlineStr">
        <is>
          <t>Munto Wondimagegn Bekele and Mengying Zhou and Wei Li and Zhihai Lv and Na Li and Yuanjie Cao and Yi Pan and Sufen Hu and Yanjie Wei and Wenhui Xi</t>
        </is>
      </c>
      <c r="P374" s="43" t="inlineStr">
        <is>
          <t>10.1016/j.bspc.2026.110970</t>
        </is>
      </c>
      <c r="Q374" s="41" t="inlineStr">
        <is>
          <t>Biomedical Signal Processing and Control</t>
        </is>
      </c>
      <c r="R374" s="43" t="inlineStr">
        <is>
          <t>article</t>
        </is>
      </c>
      <c r="S374" s="43" t="inlineStr">
        <is>
          <t>Elsevier Ltd</t>
        </is>
      </c>
      <c r="T374" s="43" t="inlineStr">
        <is>
          <t>https://www.sciencedirect.com/science/article/pii/S1746809426015247</t>
        </is>
      </c>
      <c r="U374" s="41" t="str"/>
      <c r="V374" s="43" t="inlineStr">
        <is>
          <t>Autism spectrum disorder (ASD) encompasses a range of neurodevelopmental conditions characterized by impairments in social interaction, communication, and behavior. Early detection is critical for timely intervention and improved outcomes; however, conventional approaches remain subjective, labor-intensive, and dependent on highly trained professionals. Facial image-based ASD research also faces challenges such as inter-class resemblance, intra-class variation, and pose differences. To address these issues, we propose the Multi-Aspect Cross-Fusion Transformer (MACFUT), a network that integrates facial landmark and image features through a multi-level cross-fusion mechanism for early ASD screening. The architecture incorporates spatial attention to highlight salient facial regions and a global-local cross-fusion transformer encoder to capture detailed feature relationships. We further analyze facial landmark distances, vectors, and angles to reveal developmental differences and enhance clinical interpretability. The proposed model is trained on the ASD Facial Image Dataset (AFID) using 10-fold cross-validation, achieving 89.56% accuracy and an area under the receiver operating characteristic curve (AUC) of 95.36%. To evaluate cross-dataset generalization, the trained model is tested on an independent dataset from Bangladesh (BACFED), yielding 86.51% accuracy and an AUC of 94.78%. The model also highlights diagnostic-group and sex-based differences in facial features among children. MACFUT provides an interpretable and accessible early ASD screening tool that demonstrates robustness across heterogeneous datasets. This method outperforms existing approaches and may help identify children who could benefit from further clinical evaluation in resource-limited and telehealth settings.</t>
        </is>
      </c>
      <c r="W374" s="43" t="inlineStr">
        <is>
          <t>title_abstract_plus_targeted_primary_source_verification</t>
        </is>
      </c>
      <c r="X374" s="43" t="inlineStr">
        <is>
          <t>doi:10.1016/j.bspc.2026.110970</t>
        </is>
      </c>
      <c r="Y374" s="43">
        <f>COUNTIF($A$2:$A$431,A374)</f>
        <v/>
      </c>
      <c r="Z374" s="41">
        <f>IF(D374="Provisional include",IFERROR(IF(INDEX('Texto_completo_192'!$K$2:$K$193,MATCH(A374,'Texto_completo_192'!$A$2:$A$193,0))=0,"",INDEX('Texto_completo_192'!$K$2:$K$193,MATCH(A374,'Texto_completo_192'!$A$2:$A$193,0))),""),IF(D374="Excluded",J374,""))</f>
        <v/>
      </c>
      <c r="AA374" s="43">
        <f>IF(D374="Provisional include",IFERROR(IF(INDEX('Texto_completo_192'!$L$2:$L$193,MATCH(A374,'Texto_completo_192'!$A$2:$A$193,0))=0,"",INDEX('Texto_completo_192'!$L$2:$L$193,MATCH(A374,'Texto_completo_192'!$A$2:$A$193,0))),""),"")</f>
        <v/>
      </c>
      <c r="AB374" s="99">
        <f>IF(D374="Provisional include",IFERROR(IF(INDEX('Texto_completo_192'!$M$2:$M$193,MATCH(A374,'Texto_completo_192'!$A$2:$A$193,0))=0,"",INDEX('Texto_completo_192'!$M$2:$M$193,MATCH(A374,'Texto_completo_192'!$A$2:$A$193,0))),""),"")</f>
        <v/>
      </c>
    </row>
    <row r="375" ht="34" customHeight="1">
      <c r="A375" s="98" t="n">
        <v>374</v>
      </c>
      <c r="B375" s="43" t="inlineStr">
        <is>
          <t>duplicate_within_export</t>
        </is>
      </c>
      <c r="C375" s="41" t="inlineStr">
        <is>
          <t>No agregar: duplicado interno</t>
        </is>
      </c>
      <c r="D375" s="43" t="inlineStr">
        <is>
          <t>Duplicate within update</t>
        </is>
      </c>
      <c r="E375" s="43" t="inlineStr">
        <is>
          <t>No</t>
        </is>
      </c>
      <c r="F375" s="43" t="inlineStr">
        <is>
          <t>Deduplication</t>
        </is>
      </c>
      <c r="G375" s="41">
        <f>IF(D375="Provisional include",IFERROR(INDEX('Texto_completo_192'!$H$2:$H$193,MATCH(A375,'Texto_completo_192'!$A$2:$A$193,0)),"Not recorded"),IF(D375="Report not retrieved","Not retrieved","Not applicable"))</f>
        <v/>
      </c>
      <c r="H375" s="41">
        <f>IF(D375="Provisional include",IFERROR(INDEX('Texto_completo_192'!$J$2:$J$193,MATCH(A375,'Texto_completo_192'!$A$2:$A$193,0)),"Pending adjudication"),IF(D375="Report not retrieved","Report not retrieved","Not applicable"))</f>
        <v/>
      </c>
      <c r="I375" s="41" t="str"/>
      <c r="J375" s="41" t="inlineStr">
        <is>
          <t>Mismo DOI o título que otro registro anterior de esta exportación.</t>
        </is>
      </c>
      <c r="K375" s="43" t="n">
        <v>249</v>
      </c>
      <c r="L375" s="43" t="n"/>
      <c r="M375" s="98" t="n">
        <v>2025</v>
      </c>
      <c r="N375" s="41" t="inlineStr">
        <is>
          <t>An early detection of autism spectrum disorder using machine learning</t>
        </is>
      </c>
      <c r="O375" s="43" t="inlineStr">
        <is>
          <t>Shaba Irram and Mohammad Suaib</t>
        </is>
      </c>
      <c r="P375" s="43" t="inlineStr">
        <is>
          <t>10.1016/j.compbiomed.2025.111238</t>
        </is>
      </c>
      <c r="Q375" s="41" t="inlineStr">
        <is>
          <t>Computers in Biology and Medicine</t>
        </is>
      </c>
      <c r="R375" s="43" t="inlineStr">
        <is>
          <t>article</t>
        </is>
      </c>
      <c r="S375" s="43" t="inlineStr">
        <is>
          <t>Elsevier Ltd</t>
        </is>
      </c>
      <c r="T375" s="43" t="inlineStr">
        <is>
          <t>https://doi.org/10.1016/j.compbiomed.2025.111238</t>
        </is>
      </c>
      <c r="U375" s="41" t="str"/>
      <c r="V375" s="43" t="inlineStr">
        <is>
          <t>Background Children with autism spectrum disorder (ASD), a developmental disease, exhibit limited and repetitive activities in addition to challenges with communication and social interaction. Numerous neurological disorders have been identified with the aid of the electroencephalography (EEG) technology, which measures the electrical activity of the brain. Objective The primary purpose of this study is to use EEG data to detect ASD in newborns. Methods Power values from baseline EEG recordings of babies are processed and analyzed to extract relevant information. Using machine learning approaches like decision tree (DT), random forest (RF), and support vector machine (SVM) and Explainable AI(SHAP), the model is trained using extracted data to differentiate between those with ASD and those who are usually developing. SHAP (SHapley Additive exPlanations) is a technique that can be used to describe the output of machine learning models. Understanding the rationale behind the predictions produced by the best-performing model is made easier with SHAP. Results Our machine learning model with SVM classifier (AUC = 93 %) and RF classifier (AUC = 90 %) has demonstrated exceptional performance in diagnosing infants with ASD. Novelty : Previously little-focused, this work provides a machine learning model with the use of explainable AI to identify autism spectrum disorder in children under the age of one. Early identification of ASD is challenging since children under the age of 18 months do not exhibit many behavioral indicators. Therefore, medical reports of infants' EEGs are useful in determining whether or not an infant has ASD. Applications: As a result, this model may be used to automatically diagnose ASD using the infant's EEG data.</t>
        </is>
      </c>
      <c r="W375" s="43" t="inlineStr">
        <is>
          <t>title_abstract_plus_targeted_primary_source_verification</t>
        </is>
      </c>
      <c r="X375" s="43" t="inlineStr">
        <is>
          <t>doi:10.1016/j.compbiomed.2025.111238</t>
        </is>
      </c>
      <c r="Y375" s="43">
        <f>COUNTIF($A$2:$A$431,A375)</f>
        <v/>
      </c>
      <c r="Z375" s="41">
        <f>IF(D375="Provisional include",IFERROR(IF(INDEX('Texto_completo_192'!$K$2:$K$193,MATCH(A375,'Texto_completo_192'!$A$2:$A$193,0))=0,"",INDEX('Texto_completo_192'!$K$2:$K$193,MATCH(A375,'Texto_completo_192'!$A$2:$A$193,0))),""),IF(D375="Excluded",J375,""))</f>
        <v/>
      </c>
      <c r="AA375" s="43">
        <f>IF(D375="Provisional include",IFERROR(IF(INDEX('Texto_completo_192'!$L$2:$L$193,MATCH(A375,'Texto_completo_192'!$A$2:$A$193,0))=0,"",INDEX('Texto_completo_192'!$L$2:$L$193,MATCH(A375,'Texto_completo_192'!$A$2:$A$193,0))),""),"")</f>
        <v/>
      </c>
      <c r="AB375" s="99">
        <f>IF(D375="Provisional include",IFERROR(IF(INDEX('Texto_completo_192'!$M$2:$M$193,MATCH(A375,'Texto_completo_192'!$A$2:$A$193,0))=0,"",INDEX('Texto_completo_192'!$M$2:$M$193,MATCH(A375,'Texto_completo_192'!$A$2:$A$193,0))),""),"")</f>
        <v/>
      </c>
    </row>
    <row r="376" ht="34" customHeight="1">
      <c r="A376" s="98" t="n">
        <v>375</v>
      </c>
      <c r="B376" s="43" t="inlineStr">
        <is>
          <t>duplicate_within_export</t>
        </is>
      </c>
      <c r="C376" s="41" t="inlineStr">
        <is>
          <t>No agregar: duplicado interno</t>
        </is>
      </c>
      <c r="D376" s="43" t="inlineStr">
        <is>
          <t>Duplicate within update</t>
        </is>
      </c>
      <c r="E376" s="43" t="inlineStr">
        <is>
          <t>No</t>
        </is>
      </c>
      <c r="F376" s="43" t="inlineStr">
        <is>
          <t>Deduplication</t>
        </is>
      </c>
      <c r="G376" s="41">
        <f>IF(D376="Provisional include",IFERROR(INDEX('Texto_completo_192'!$H$2:$H$193,MATCH(A376,'Texto_completo_192'!$A$2:$A$193,0)),"Not recorded"),IF(D376="Report not retrieved","Not retrieved","Not applicable"))</f>
        <v/>
      </c>
      <c r="H376" s="41">
        <f>IF(D376="Provisional include",IFERROR(INDEX('Texto_completo_192'!$J$2:$J$193,MATCH(A376,'Texto_completo_192'!$A$2:$A$193,0)),"Pending adjudication"),IF(D376="Report not retrieved","Report not retrieved","Not applicable"))</f>
        <v/>
      </c>
      <c r="I376" s="41" t="str"/>
      <c r="J376" s="41" t="inlineStr">
        <is>
          <t>Mismo DOI o título que otro registro anterior de esta exportación.</t>
        </is>
      </c>
      <c r="K376" s="43" t="n">
        <v>299</v>
      </c>
      <c r="L376" s="43" t="n"/>
      <c r="M376" s="98" t="n">
        <v>2026</v>
      </c>
      <c r="N376" s="41" t="inlineStr">
        <is>
          <t>Decoding the Neural Basis of Sensory Phenotypes in Autism</t>
        </is>
      </c>
      <c r="O376" s="43" t="inlineStr">
        <is>
          <t>Matthew Kolisnyk and Kathleen Lyons and Eun Jung Choi and Marlee M Vandewouw and Bobby Stojanoski and Evdokia Anagnostou and Azadeh Kushki and Rob Nicolson and Elizabeth Kelley and Stelios Georgiades and Jason Lerch and Jennifer Crosbie and Russell Schachar and Muhammad Ayub and Jessica Jones and Paul Arnold and Xudong Liu and Ryan Stevenson</t>
        </is>
      </c>
      <c r="P376" s="43" t="inlineStr">
        <is>
          <t>10.1016/j.bpsc.2025.12.013</t>
        </is>
      </c>
      <c r="Q376" s="41" t="inlineStr">
        <is>
          <t>Biological Psychiatry: Cognitive Neuroscience and Neuroimaging</t>
        </is>
      </c>
      <c r="R376" s="43" t="inlineStr">
        <is>
          <t>article</t>
        </is>
      </c>
      <c r="S376" s="43" t="inlineStr">
        <is>
          <t>Elsevier Inc.</t>
        </is>
      </c>
      <c r="T376" s="43" t="inlineStr">
        <is>
          <t>https://doi.org/10.1016/j.bpsc.2025.12.013</t>
        </is>
      </c>
      <c r="U376" s="41" t="str"/>
      <c r="V376" s="43" t="inlineStr">
        <is>
          <t>Background: Differences in sensory processing are a defining characteristic of autism, affecting up to 87% of autistic individuals. These differences cause widespread perceptual changes that can negatively impact cognition, development, and daily functioning. Our research identified 5 sensory processing phenotypes with varied behavioral presentations; however, their neural basis remains unclear. In this study, we aim to ground these sensory phenotypes in unique patterns of functional connectivity. Methods: We analyzed data from 146 autistic participants from the POND Network (Province of Ontario Neurodevelopmental Disorders Network). We classified participants into 5 sensory phenotypes using k-means clustering of scores from the Short Sensory Profile. We computed functional connectivity matrices from functional magnetic resonance imaging data across 200 cortical and 32 subcortical regions and calculated graph-theoretical measures (betweenness centrality, strength, local efficiency, and clustering coefficient) to assess information exchange between these regions. We then trained machine learning models to use these measures to classify between all pairs of sensory phenotypes. Results: Our sample was clustered into 5 sensory phenotypes. The machine learning models distinguished 7 of the 10 total pairs of sensory phenotypes using graph-theoretical measures (p &lt; .005). Information exchange within and between the somatomotor network, orbitofrontal cortex, posterior parietal cortex, prefrontal cortex, and subcortical areas was predictive of sensory phenotype. Conclusions: Sensory phenotypes in autism correspond to differences in functional connectivity across cortical, subcortical, and network levels. These findings support the view that variability in sensory processing is reflected in measurable neural patterns and motivate continued work to refine models of sensory processing, with the goal of better understanding and capturing the heterogeneity implicit in autism.</t>
        </is>
      </c>
      <c r="W376" s="43" t="inlineStr">
        <is>
          <t>title_abstract_plus_targeted_primary_source_verification</t>
        </is>
      </c>
      <c r="X376" s="43" t="inlineStr">
        <is>
          <t>doi:10.1016/j.bpsc.2025.12.013</t>
        </is>
      </c>
      <c r="Y376" s="43">
        <f>COUNTIF($A$2:$A$431,A376)</f>
        <v/>
      </c>
      <c r="Z376" s="41">
        <f>IF(D376="Provisional include",IFERROR(IF(INDEX('Texto_completo_192'!$K$2:$K$193,MATCH(A376,'Texto_completo_192'!$A$2:$A$193,0))=0,"",INDEX('Texto_completo_192'!$K$2:$K$193,MATCH(A376,'Texto_completo_192'!$A$2:$A$193,0))),""),IF(D376="Excluded",J376,""))</f>
        <v/>
      </c>
      <c r="AA376" s="43">
        <f>IF(D376="Provisional include",IFERROR(IF(INDEX('Texto_completo_192'!$L$2:$L$193,MATCH(A376,'Texto_completo_192'!$A$2:$A$193,0))=0,"",INDEX('Texto_completo_192'!$L$2:$L$193,MATCH(A376,'Texto_completo_192'!$A$2:$A$193,0))),""),"")</f>
        <v/>
      </c>
      <c r="AB376" s="99">
        <f>IF(D376="Provisional include",IFERROR(IF(INDEX('Texto_completo_192'!$M$2:$M$193,MATCH(A376,'Texto_completo_192'!$A$2:$A$193,0))=0,"",INDEX('Texto_completo_192'!$M$2:$M$193,MATCH(A376,'Texto_completo_192'!$A$2:$A$193,0))),""),"")</f>
        <v/>
      </c>
    </row>
    <row r="377" ht="34" customHeight="1">
      <c r="A377" s="98" t="n">
        <v>376</v>
      </c>
      <c r="B377" s="43" t="inlineStr">
        <is>
          <t>exclude_no_qualifying_ai_application</t>
        </is>
      </c>
      <c r="C377" s="41" t="inlineStr">
        <is>
          <t>Excluir: sin aplicación de IA elegible</t>
        </is>
      </c>
      <c r="D377" s="43" t="inlineStr">
        <is>
          <t>Excluded</t>
        </is>
      </c>
      <c r="E377" s="43" t="inlineStr">
        <is>
          <t>No</t>
        </is>
      </c>
      <c r="F377" s="43" t="inlineStr">
        <is>
          <t>Title/abstract screening</t>
        </is>
      </c>
      <c r="G377" s="41">
        <f>IF(D377="Provisional include",IFERROR(INDEX('Texto_completo_192'!$H$2:$H$193,MATCH(A377,'Texto_completo_192'!$A$2:$A$193,0)),"Not recorded"),IF(D377="Report not retrieved","Not retrieved","Not applicable"))</f>
        <v/>
      </c>
      <c r="H377" s="41">
        <f>IF(D377="Provisional include",IFERROR(INDEX('Texto_completo_192'!$J$2:$J$193,MATCH(A377,'Texto_completo_192'!$A$2:$A$193,0)),"Pending adjudication"),IF(D377="Report not retrieved","Report not retrieved","Not applicable"))</f>
        <v/>
      </c>
      <c r="I377" s="41" t="str"/>
      <c r="J377" s="41" t="inlineStr">
        <is>
          <t>El trabajo no implementa ni evalúa una técnica de IA/ML como componente sustantivo del estudio de ASD.</t>
        </is>
      </c>
      <c r="K377" s="43" t="n"/>
      <c r="L377" s="43" t="n"/>
      <c r="M377" s="98" t="n">
        <v>2026</v>
      </c>
      <c r="N377" s="41" t="inlineStr">
        <is>
          <t>Polyacrylonitrile/polypyrrole nanofiber-filled packed-fiber solid-phase extraction coupled with HPLC-FLD for matrix-interference-resistant determination of urinary pteridines and its application in autism spectrum disorder research</t>
        </is>
      </c>
      <c r="O377" s="43" t="inlineStr">
        <is>
          <t>Yuxing Liu and Yan Yan and Changjian Wu and Kangwei Shen and Wei Fan and Mengjie Li and Hai Zhao and Yi Cao and Xuejun Kang and Penglin Wu and Dianzhi Liu</t>
        </is>
      </c>
      <c r="P377" s="43" t="inlineStr">
        <is>
          <t>10.1016/j.jchromb.2026.125134</t>
        </is>
      </c>
      <c r="Q377" s="41" t="inlineStr">
        <is>
          <t>Journal of Chromatography B: Analytical Technologies in the Biomedical and Life Sciences</t>
        </is>
      </c>
      <c r="R377" s="43" t="inlineStr">
        <is>
          <t>article</t>
        </is>
      </c>
      <c r="S377" s="43" t="inlineStr">
        <is>
          <t>Elsevier B.V.</t>
        </is>
      </c>
      <c r="T377" s="43" t="inlineStr">
        <is>
          <t>https://www.sciencedirect.com/science/article/pii/S1570023226002230</t>
        </is>
      </c>
      <c r="U377" s="41" t="str"/>
      <c r="V377" s="43" t="inlineStr">
        <is>
          <t>Pteridines are associated with neuroinflammation and oxidative stress, the core pathological processes of autism spectrum disorder (ASD). Urinary neopterin (NPT), biopterin (BPT), and isoxanthopterin (IXP) are promising non-invasive biomarkers for children with ASD. However, matrix interference from urinary salts and metabolites severely impedes trace pteridine detection, while mainstream analytical methods either require cumbersome derivatization or sacrifice sensitivity for dilution to mitigate matrix effects (ME). This study reports the first application of polyacrylonitrile/polypyrrole nanofibers (PAN/PPy NFs) for the determination of pteridines in urine by packed-fiber solid-phase extraction (PFSPE) coupled with HPLC-FLD, without derivatization. XPS, FTIR and fluorescence experiments confirmed pteridine adsorption on PAN/PPy NFs via synergistic electrostatic attraction, hydrogen bonding and π-π stacking. Validation showed: ME −6.6%–8.2%, R2 &gt; 0.995, LODs 0.8–5.3 ng/mL, LOQs 2.8–17.6 ng/mL. AGREE (0.61) and BAGI (72.5) verified its compliance with green analytical chemistry principles. Analysis of 33 ASD and 34 healthy urine samples revealed significantly elevated NPT levels in the ASD group (p = 0.011). This efficient, sensitive and green PFSPE-HPLC-FLD method eliminates urinary matrix interference without derivatization, overcoming key limitations of conventional approaches. It provides a reliable tool for urinary pteridine assays in ASD research and supports ASD pathogenesis investigation and exploratory clinical studies.</t>
        </is>
      </c>
      <c r="W377" s="43" t="inlineStr">
        <is>
          <t>title_abstract_plus_targeted_primary_source_verification</t>
        </is>
      </c>
      <c r="X377" s="43" t="inlineStr">
        <is>
          <t>doi:10.1016/j.jchromb.2026.125134</t>
        </is>
      </c>
      <c r="Y377" s="43">
        <f>COUNTIF($A$2:$A$431,A377)</f>
        <v/>
      </c>
      <c r="Z377" s="41">
        <f>IF(D377="Provisional include",IFERROR(IF(INDEX('Texto_completo_192'!$K$2:$K$193,MATCH(A377,'Texto_completo_192'!$A$2:$A$193,0))=0,"",INDEX('Texto_completo_192'!$K$2:$K$193,MATCH(A377,'Texto_completo_192'!$A$2:$A$193,0))),""),IF(D377="Excluded",J377,""))</f>
        <v/>
      </c>
      <c r="AA377" s="43">
        <f>IF(D377="Provisional include",IFERROR(IF(INDEX('Texto_completo_192'!$L$2:$L$193,MATCH(A377,'Texto_completo_192'!$A$2:$A$193,0))=0,"",INDEX('Texto_completo_192'!$L$2:$L$193,MATCH(A377,'Texto_completo_192'!$A$2:$A$193,0))),""),"")</f>
        <v/>
      </c>
      <c r="AB377" s="99">
        <f>IF(D377="Provisional include",IFERROR(IF(INDEX('Texto_completo_192'!$M$2:$M$193,MATCH(A377,'Texto_completo_192'!$A$2:$A$193,0))=0,"",INDEX('Texto_completo_192'!$M$2:$M$193,MATCH(A377,'Texto_completo_192'!$A$2:$A$193,0))),""),"")</f>
        <v/>
      </c>
    </row>
    <row r="378" ht="34" customHeight="1">
      <c r="A378" s="98" t="n">
        <v>377</v>
      </c>
      <c r="B378" s="43" t="inlineStr">
        <is>
          <t>exclude_integrity_notice_or_retracted</t>
        </is>
      </c>
      <c r="C378" s="41" t="inlineStr">
        <is>
          <t>Excluir por integridad/tipo de registro</t>
        </is>
      </c>
      <c r="D378" s="43" t="inlineStr">
        <is>
          <t>Excluded</t>
        </is>
      </c>
      <c r="E378" s="43" t="inlineStr">
        <is>
          <t>No</t>
        </is>
      </c>
      <c r="F378" s="43" t="inlineStr">
        <is>
          <t>Title/abstract screening and source verification</t>
        </is>
      </c>
      <c r="G378" s="41">
        <f>IF(D378="Provisional include",IFERROR(INDEX('Texto_completo_192'!$H$2:$H$193,MATCH(A378,'Texto_completo_192'!$A$2:$A$193,0)),"Not recorded"),IF(D378="Report not retrieved","Not retrieved","Not applicable"))</f>
        <v/>
      </c>
      <c r="H378" s="41">
        <f>IF(D378="Provisional include",IFERROR(INDEX('Texto_completo_192'!$J$2:$J$193,MATCH(A378,'Texto_completo_192'!$A$2:$A$193,0)),"Pending adjudication"),IF(D378="Report not retrieved","Report not retrieved","Not applicable"))</f>
        <v/>
      </c>
      <c r="I378" s="41" t="inlineStr">
        <is>
          <t>Expression of Concern notice</t>
        </is>
      </c>
      <c r="J378" s="41" t="inlineStr">
        <is>
          <t>Aviso editorial, corrección, retirada, retractación o artículo retractado; no constituye un estudio nuevo incorporable.</t>
        </is>
      </c>
      <c r="K378" s="43" t="n"/>
      <c r="L378" s="43" t="n"/>
      <c r="M378" s="98" t="n">
        <v>2026</v>
      </c>
      <c r="N378" s="41" t="inlineStr">
        <is>
          <t>Expression of concernâ€”Identification of critical brain regions for autism diagnosis from fMRI data using explainable AI: an observational analysis of the ABIDE dataset</t>
        </is>
      </c>
      <c r="O378" s="43" t="n"/>
      <c r="P378" s="43" t="inlineStr">
        <is>
          <t>10.1016/j.eclinm.2026.104052</t>
        </is>
      </c>
      <c r="Q378" s="41" t="inlineStr">
        <is>
          <t>eClinicalMedicine</t>
        </is>
      </c>
      <c r="R378" s="43" t="inlineStr">
        <is>
          <t>article</t>
        </is>
      </c>
      <c r="S378" s="43" t="inlineStr">
        <is>
          <t>Elsevier Ltd</t>
        </is>
      </c>
      <c r="T378" s="43" t="inlineStr">
        <is>
          <t>https://www.sciencedirect.com/science/article/pii/S2589537026003056</t>
        </is>
      </c>
      <c r="U378" s="41" t="str"/>
      <c r="V378" s="43" t="n"/>
      <c r="W378" s="43" t="inlineStr">
        <is>
          <t>title_abstract_plus_targeted_primary_source_verification</t>
        </is>
      </c>
      <c r="X378" s="43" t="inlineStr">
        <is>
          <t>doi:10.1016/j.eclinm.2026.104052</t>
        </is>
      </c>
      <c r="Y378" s="43">
        <f>COUNTIF($A$2:$A$431,A378)</f>
        <v/>
      </c>
      <c r="Z378" s="41">
        <f>IF(D378="Provisional include",IFERROR(IF(INDEX('Texto_completo_192'!$K$2:$K$193,MATCH(A378,'Texto_completo_192'!$A$2:$A$193,0))=0,"",INDEX('Texto_completo_192'!$K$2:$K$193,MATCH(A378,'Texto_completo_192'!$A$2:$A$193,0))),""),IF(D378="Excluded",J378,""))</f>
        <v/>
      </c>
      <c r="AA378" s="43">
        <f>IF(D378="Provisional include",IFERROR(IF(INDEX('Texto_completo_192'!$L$2:$L$193,MATCH(A378,'Texto_completo_192'!$A$2:$A$193,0))=0,"",INDEX('Texto_completo_192'!$L$2:$L$193,MATCH(A378,'Texto_completo_192'!$A$2:$A$193,0))),""),"")</f>
        <v/>
      </c>
      <c r="AB378" s="99">
        <f>IF(D378="Provisional include",IFERROR(IF(INDEX('Texto_completo_192'!$M$2:$M$193,MATCH(A378,'Texto_completo_192'!$A$2:$A$193,0))=0,"",INDEX('Texto_completo_192'!$M$2:$M$193,MATCH(A378,'Texto_completo_192'!$A$2:$A$193,0))),""),"")</f>
        <v/>
      </c>
    </row>
    <row r="379" ht="34" customHeight="1">
      <c r="A379" s="98" t="n">
        <v>378</v>
      </c>
      <c r="B379" s="43" t="inlineStr">
        <is>
          <t>include_after_title_abstract_screen</t>
        </is>
      </c>
      <c r="C379" s="41" t="inlineStr">
        <is>
          <t>Incluir provisionalmente</t>
        </is>
      </c>
      <c r="D379" s="43" t="inlineStr">
        <is>
          <t>Provisional include</t>
        </is>
      </c>
      <c r="E379" s="43" t="inlineStr">
        <is>
          <t>Sí</t>
        </is>
      </c>
      <c r="F379" s="43" t="inlineStr">
        <is>
          <t>Title/abstract screening</t>
        </is>
      </c>
      <c r="G379" s="41">
        <f>IF(D379="Provisional include",IFERROR(INDEX('Texto_completo_192'!$H$2:$H$193,MATCH(A379,'Texto_completo_192'!$A$2:$A$193,0)),"Not recorded"),IF(D379="Report not retrieved","Not retrieved","Not applicable"))</f>
        <v/>
      </c>
      <c r="H379" s="41">
        <f>IF(D379="Provisional include",IFERROR(INDEX('Texto_completo_192'!$J$2:$J$193,MATCH(A379,'Texto_completo_192'!$A$2:$A$193,0)),"Pending adjudication"),IF(D379="Report not retrieved","Report not retrieved","Not applicable"))</f>
        <v/>
      </c>
      <c r="I379" s="41" t="str"/>
      <c r="J379" s="41" t="inlineStr">
        <is>
          <t>Estudio primario o implementación/evaluación empírica de IA, aprendizaje automático o modelado computacional aplicado a ASD, riesgo, caracterización, apoyo o intervención.</t>
        </is>
      </c>
      <c r="K379" s="43" t="n"/>
      <c r="L379" s="43" t="n"/>
      <c r="M379" s="98" t="n">
        <v>2025</v>
      </c>
      <c r="N379" s="41" t="inlineStr">
        <is>
          <t>Integrating Network Analysis and Machine Learning Identifies Key Autism Spectrum Disorder Genes Linked to Immune Dysregulation and Therapeutic Targets</t>
        </is>
      </c>
      <c r="O379" s="43" t="inlineStr">
        <is>
          <t>Haitang Wang and Xiaofeng Zhu and Hong Zhang and Weiwei Chen</t>
        </is>
      </c>
      <c r="P379" s="43" t="inlineStr">
        <is>
          <t>10.3390/genes16091109</t>
        </is>
      </c>
      <c r="Q379" s="41" t="inlineStr">
        <is>
          <t>Genes</t>
        </is>
      </c>
      <c r="R379" s="43" t="inlineStr">
        <is>
          <t>article</t>
        </is>
      </c>
      <c r="S379" s="43" t="inlineStr">
        <is>
          <t>Multidisciplinary Digital Publishing Institute (MDPI)</t>
        </is>
      </c>
      <c r="T379" s="43" t="inlineStr">
        <is>
          <t>https://doi.org/10.3390/genes16091109</t>
        </is>
      </c>
      <c r="U379" s="41" t="str"/>
      <c r="V379" s="43" t="inlineStr">
        <is>
          <t>Background: Understanding the genetic mechanisms and identifying potential therapeutic targets are essential for clarifying Autism Spectrum Disorder (ASD) etiology and improving treatments. This study aims to bridge the gap between basic transcriptomic discoveries and clinical applications in ASD research. Methods: Differentially expressed genes (DEGs) of GSE18123 datase were identified. A protein–protein interaction (PPI) network was constructed. Functional enrichment analysis was performed to link genetic loci to relevant biological pathways. Connectivity Map (CMap) analysis was used to predict potential drugs. Furthermore, immune infiltration correlation analysis explored associations between key genes and immune cell subpopulations. Diagnostic performance of top genes was evaluated by receiver operating characteristic (ROC) analysis. Results: The functional enrichment analysis successfully revealed relevant biological processes associated with ASD, while the CMap analysis predicted potential drugs that were consistent with some clinical trial results. Random forest analysis selected ten key feature genes (SHANK3, NLRP3, SERAC1, TUBB2A, MGAT4C, TFAP2A, EVC, GABRE, TRAK1, and GPR161) with the highest importance scores for autism prediction. Immune infiltration analysis showed significant correlations in genes and multiple immune cell types, demonstrating complex pleiotropic associations within the immune microenvironment. ROC curve analysis indicated that most top genes had strong discriminatory power in differentiating ASD from controls, particularly MGAT4C (AUC = 0.730), highlighting its potential as a robust biomarker. Conclusions: This study effectively bridges the basic transcriptomic discoveries and clinical applications in ASD research. The findings contribute to a better understanding of the etiology of ASD and provide potential therapeutic leads. Future research could focus on validating these potential drugs in clinical studies, as well as further exploring the biological functions of the identified genes to develop more targeted and effective treatments for ASD.</t>
        </is>
      </c>
      <c r="W379" s="43" t="inlineStr">
        <is>
          <t>title_abstract_plus_targeted_primary_source_verification</t>
        </is>
      </c>
      <c r="X379" s="43" t="inlineStr">
        <is>
          <t>doi:10.3390/genes16091109</t>
        </is>
      </c>
      <c r="Y379" s="43">
        <f>COUNTIF($A$2:$A$431,A379)</f>
        <v/>
      </c>
      <c r="Z379" s="41">
        <f>IF(D379="Provisional include",IFERROR(IF(INDEX('Texto_completo_192'!$K$2:$K$193,MATCH(A379,'Texto_completo_192'!$A$2:$A$193,0))=0,"",INDEX('Texto_completo_192'!$K$2:$K$193,MATCH(A379,'Texto_completo_192'!$A$2:$A$193,0))),""),IF(D379="Excluded",J379,""))</f>
        <v/>
      </c>
      <c r="AA379" s="43">
        <f>IF(D379="Provisional include",IFERROR(IF(INDEX('Texto_completo_192'!$L$2:$L$193,MATCH(A379,'Texto_completo_192'!$A$2:$A$193,0))=0,"",INDEX('Texto_completo_192'!$L$2:$L$193,MATCH(A379,'Texto_completo_192'!$A$2:$A$193,0))),""),"")</f>
        <v/>
      </c>
      <c r="AB379" s="99">
        <f>IF(D379="Provisional include",IFERROR(IF(INDEX('Texto_completo_192'!$M$2:$M$193,MATCH(A379,'Texto_completo_192'!$A$2:$A$193,0))=0,"",INDEX('Texto_completo_192'!$M$2:$M$193,MATCH(A379,'Texto_completo_192'!$A$2:$A$193,0))),""),"")</f>
        <v/>
      </c>
    </row>
    <row r="380" ht="34" customHeight="1">
      <c r="A380" s="98" t="n">
        <v>379</v>
      </c>
      <c r="B380" s="43" t="inlineStr">
        <is>
          <t>exclude_secondary_or_nonempirical_publication</t>
        </is>
      </c>
      <c r="C380" s="41" t="inlineStr">
        <is>
          <t>Excluir: publicación secundaria/no empírica</t>
        </is>
      </c>
      <c r="D380" s="43" t="inlineStr">
        <is>
          <t>Excluded</t>
        </is>
      </c>
      <c r="E380" s="43" t="inlineStr">
        <is>
          <t>No</t>
        </is>
      </c>
      <c r="F380" s="43" t="inlineStr">
        <is>
          <t>Title/abstract screening</t>
        </is>
      </c>
      <c r="G380" s="41">
        <f>IF(D380="Provisional include",IFERROR(INDEX('Texto_completo_192'!$H$2:$H$193,MATCH(A380,'Texto_completo_192'!$A$2:$A$193,0)),"Not recorded"),IF(D380="Report not retrieved","Not retrieved","Not applicable"))</f>
        <v/>
      </c>
      <c r="H380" s="41">
        <f>IF(D380="Provisional include",IFERROR(INDEX('Texto_completo_192'!$J$2:$J$193,MATCH(A380,'Texto_completo_192'!$A$2:$A$193,0)),"Pending adjudication"),IF(D380="Report not retrieved","Report not retrieved","Not applicable"))</f>
        <v/>
      </c>
      <c r="I380" s="41" t="n"/>
      <c r="J380" s="41" t="inlineStr">
        <is>
          <t>El resumen editorial declara explícitamente que el propósito es revisar sistemáticamente enfoques de aprendizaje profundo para el diagnóstico de ASD; no constituye un estudio primario nuevo.</t>
        </is>
      </c>
      <c r="K380" s="43" t="n"/>
      <c r="L380" s="43" t="n"/>
      <c r="M380" s="98" t="n">
        <v>2026</v>
      </c>
      <c r="N380" s="41" t="inlineStr">
        <is>
          <t>Advaning Early Autism Detection and Enhancing Diagnostic Accuracy with Deep Learning Models</t>
        </is>
      </c>
      <c r="O380" s="43" t="inlineStr">
        <is>
          <t>T S Radhika and B K Rashmi Priyadarshini and Mrinal Sarvagya</t>
        </is>
      </c>
      <c r="P380" s="43" t="inlineStr">
        <is>
          <t>10.1007/978-3-032-03558-5_4</t>
        </is>
      </c>
      <c r="Q380" s="41" t="inlineStr">
        <is>
          <t>Proceedings of Data Analytics and Management (ICDAM 2025), LNNS 1602</t>
        </is>
      </c>
      <c r="R380" s="43" t="inlineStr">
        <is>
          <t>inproceedings</t>
        </is>
      </c>
      <c r="S380" s="43" t="inlineStr">
        <is>
          <t>Springer Nature Switzerland AG</t>
        </is>
      </c>
      <c r="T380" s="43" t="inlineStr">
        <is>
          <t>https://link.springer.com/chapter/10.1007/978-3-032-03558-5_4</t>
        </is>
      </c>
      <c r="U380" s="41" t="inlineStr">
        <is>
          <t>La página oficial de Springer proporciona el resumen suficiente para excluirlo por publicación secundaria: el propio texto indica que revisa sistemáticamente distintos enfoques de aprendizaje profundo.</t>
        </is>
      </c>
      <c r="V380" s="43" t="inlineStr">
        <is>
          <t>Autism Speech Disorder (ASD) is a complicated neurodevelopmental condition that is linked to patterns in behavior and challenges in methyl social connection and communication along with repetitive repetitive and stereotyped action. Early and accurate identification using standardized tools of the condition is important in order to provide early, meaningful and appropriate intervention. The development of deep learning in the last couple of years has demonstrated immense capabilities of increasing the accuracy, as well as efficiency of ASD diagnosis through the use of multi source data, including neuroimaging, genetic make-up and behavioral profiles. The purpose of this paper is to systematically review different deep learning approaches used in the diagnosis of ASD as well as summarize their approaches, advantages, and disadvantages. We introduced convolutional neural networks (CNNs) for analyzing imaging features, recurrent neural networks (RNNs) for temporal behaviors, and multiple architectures integrated models for handling multimodal information. Furthermore, we present an overview of the feature extraction process, data pre processing techniques, and evaluation measures frequently used in the context of ASD research.</t>
        </is>
      </c>
      <c r="W380" s="43" t="inlineStr">
        <is>
          <t>official_publisher_abstract</t>
        </is>
      </c>
      <c r="X380" s="43" t="inlineStr">
        <is>
          <t>doi:10.1007/978-3-032-03558-5_4</t>
        </is>
      </c>
      <c r="Y380" s="43">
        <f>COUNTIF($A$2:$A$431,A380)</f>
        <v/>
      </c>
      <c r="Z380" s="41">
        <f>IF(D380="Provisional include",IFERROR(IF(INDEX('Texto_completo_192'!$K$2:$K$193,MATCH(A380,'Texto_completo_192'!$A$2:$A$193,0))=0,"",INDEX('Texto_completo_192'!$K$2:$K$193,MATCH(A380,'Texto_completo_192'!$A$2:$A$193,0))),""),IF(D380="Excluded",J380,""))</f>
        <v/>
      </c>
      <c r="AA380" s="43">
        <f>IF(D380="Provisional include",IFERROR(IF(INDEX('Texto_completo_192'!$L$2:$L$193,MATCH(A380,'Texto_completo_192'!$A$2:$A$193,0))=0,"",INDEX('Texto_completo_192'!$L$2:$L$193,MATCH(A380,'Texto_completo_192'!$A$2:$A$193,0))),""),"")</f>
        <v/>
      </c>
      <c r="AB380" s="99">
        <f>IF(D380="Provisional include",IFERROR(IF(INDEX('Texto_completo_192'!$M$2:$M$193,MATCH(A380,'Texto_completo_192'!$A$2:$A$193,0))=0,"",INDEX('Texto_completo_192'!$M$2:$M$193,MATCH(A380,'Texto_completo_192'!$A$2:$A$193,0))),""),"")</f>
        <v/>
      </c>
    </row>
    <row r="381" ht="34" customHeight="1">
      <c r="A381" s="98" t="n">
        <v>380</v>
      </c>
      <c r="B381" s="43" t="inlineStr">
        <is>
          <t>include_after_title_abstract_screen</t>
        </is>
      </c>
      <c r="C381" s="41" t="inlineStr">
        <is>
          <t>Incluir provisionalmente</t>
        </is>
      </c>
      <c r="D381" s="43" t="inlineStr">
        <is>
          <t>Provisional include</t>
        </is>
      </c>
      <c r="E381" s="43" t="inlineStr">
        <is>
          <t>Sí</t>
        </is>
      </c>
      <c r="F381" s="43" t="inlineStr">
        <is>
          <t>Title/abstract screening</t>
        </is>
      </c>
      <c r="G381" s="41">
        <f>IF(D381="Provisional include",IFERROR(INDEX('Texto_completo_192'!$H$2:$H$193,MATCH(A381,'Texto_completo_192'!$A$2:$A$193,0)),"Not recorded"),IF(D381="Report not retrieved","Not retrieved","Not applicable"))</f>
        <v/>
      </c>
      <c r="H381" s="41">
        <f>IF(D381="Provisional include",IFERROR(INDEX('Texto_completo_192'!$J$2:$J$193,MATCH(A381,'Texto_completo_192'!$A$2:$A$193,0)),"Pending adjudication"),IF(D381="Report not retrieved","Report not retrieved","Not applicable"))</f>
        <v/>
      </c>
      <c r="I381" s="41" t="str"/>
      <c r="J381" s="41" t="inlineStr">
        <is>
          <t>Estudio primario o implementación/evaluación empírica de IA, aprendizaje automático o modelado computacional aplicado a ASD, riesgo, caracterización, apoyo o intervención.</t>
        </is>
      </c>
      <c r="K381" s="43" t="n"/>
      <c r="L381" s="43" t="n"/>
      <c r="M381" s="98" t="n">
        <v>2026</v>
      </c>
      <c r="N381" s="41" t="inlineStr">
        <is>
          <t>Semantic-based saccadic scanpath prediction for autism spectrum disorder</t>
        </is>
      </c>
      <c r="O381" s="43" t="inlineStr">
        <is>
          <t>Wenqi Zhong and Hang Sun and Chen Xia and Linzhi Yu and Dingwen Zhang and Kuan Li</t>
        </is>
      </c>
      <c r="P381" s="43" t="inlineStr">
        <is>
          <t>10.1016/j.patcog.2026.114305</t>
        </is>
      </c>
      <c r="Q381" s="41" t="inlineStr">
        <is>
          <t>Pattern Recognition</t>
        </is>
      </c>
      <c r="R381" s="43" t="inlineStr">
        <is>
          <t>article</t>
        </is>
      </c>
      <c r="S381" s="43" t="inlineStr">
        <is>
          <t>Elsevier BV</t>
        </is>
      </c>
      <c r="T381" s="43" t="inlineStr">
        <is>
          <t>https://www.sciencedirect.com/science/article/pii/S0031320326012707</t>
        </is>
      </c>
      <c r="U381" s="41" t="str"/>
      <c r="V381" s="43" t="n"/>
      <c r="W381" s="43" t="inlineStr">
        <is>
          <t>title_abstract_plus_targeted_primary_source_verification</t>
        </is>
      </c>
      <c r="X381" s="43" t="inlineStr">
        <is>
          <t>doi:10.1016/j.patcog.2026.114305</t>
        </is>
      </c>
      <c r="Y381" s="43">
        <f>COUNTIF($A$2:$A$431,A381)</f>
        <v/>
      </c>
      <c r="Z381" s="41">
        <f>IF(D381="Provisional include",IFERROR(IF(INDEX('Texto_completo_192'!$K$2:$K$193,MATCH(A381,'Texto_completo_192'!$A$2:$A$193,0))=0,"",INDEX('Texto_completo_192'!$K$2:$K$193,MATCH(A381,'Texto_completo_192'!$A$2:$A$193,0))),""),IF(D381="Excluded",J381,""))</f>
        <v/>
      </c>
      <c r="AA381" s="43">
        <f>IF(D381="Provisional include",IFERROR(IF(INDEX('Texto_completo_192'!$L$2:$L$193,MATCH(A381,'Texto_completo_192'!$A$2:$A$193,0))=0,"",INDEX('Texto_completo_192'!$L$2:$L$193,MATCH(A381,'Texto_completo_192'!$A$2:$A$193,0))),""),"")</f>
        <v/>
      </c>
      <c r="AB381" s="99">
        <f>IF(D381="Provisional include",IFERROR(IF(INDEX('Texto_completo_192'!$M$2:$M$193,MATCH(A381,'Texto_completo_192'!$A$2:$A$193,0))=0,"",INDEX('Texto_completo_192'!$M$2:$M$193,MATCH(A381,'Texto_completo_192'!$A$2:$A$193,0))),""),"")</f>
        <v/>
      </c>
    </row>
    <row r="382" ht="34" customHeight="1">
      <c r="A382" s="98" t="n">
        <v>381</v>
      </c>
      <c r="B382" s="43" t="inlineStr">
        <is>
          <t>exclude_secondary_or_nonempirical_publication</t>
        </is>
      </c>
      <c r="C382" s="41" t="inlineStr">
        <is>
          <t>Excluir: publicación secundaria/no empírica</t>
        </is>
      </c>
      <c r="D382" s="43" t="inlineStr">
        <is>
          <t>Excluded</t>
        </is>
      </c>
      <c r="E382" s="43" t="inlineStr">
        <is>
          <t>No</t>
        </is>
      </c>
      <c r="F382" s="43" t="inlineStr">
        <is>
          <t>Title/abstract screening</t>
        </is>
      </c>
      <c r="G382" s="41">
        <f>IF(D382="Provisional include",IFERROR(INDEX('Texto_completo_192'!$H$2:$H$193,MATCH(A382,'Texto_completo_192'!$A$2:$A$193,0)),"Not recorded"),IF(D382="Report not retrieved","Not retrieved","Not applicable"))</f>
        <v/>
      </c>
      <c r="H382" s="41">
        <f>IF(D382="Provisional include",IFERROR(INDEX('Texto_completo_192'!$J$2:$J$193,MATCH(A382,'Texto_completo_192'!$A$2:$A$193,0)),"Pending adjudication"),IF(D382="Report not retrieved","Report not retrieved","Not applicable"))</f>
        <v/>
      </c>
      <c r="I382" s="41" t="str"/>
      <c r="J382" s="41" t="inlineStr">
        <is>
          <t>Revisión, metaanálisis, encuesta de literatura, protocolo, perspectiva, carta, editorial o capítulo de síntesis sin estudio primario elegible.</t>
        </is>
      </c>
      <c r="K382" s="43" t="n"/>
      <c r="L382" s="43" t="n"/>
      <c r="M382" s="98" t="n">
        <v>2026</v>
      </c>
      <c r="N382" s="41" t="inlineStr">
        <is>
          <t>Wearable technology and early socio-emotional processes in youth with autism: A systematic review</t>
        </is>
      </c>
      <c r="O382" s="43" t="inlineStr">
        <is>
          <t>Truc Do and Meredith Pecukonis and Michele Parker and Adam Grabell</t>
        </is>
      </c>
      <c r="P382" s="43" t="inlineStr">
        <is>
          <t>10.1016/j.reia.2026.202976</t>
        </is>
      </c>
      <c r="Q382" s="41" t="inlineStr">
        <is>
          <t>Research in Autism</t>
        </is>
      </c>
      <c r="R382" s="43" t="inlineStr">
        <is>
          <t>article</t>
        </is>
      </c>
      <c r="S382" s="43" t="inlineStr">
        <is>
          <t>Elsevier Ltd</t>
        </is>
      </c>
      <c r="T382" s="43" t="inlineStr">
        <is>
          <t>https://www.sciencedirect.com/science/article/pii/S3050656526001902</t>
        </is>
      </c>
      <c r="U382" s="41" t="str"/>
      <c r="V382" s="43" t="inlineStr">
        <is>
          <t>Background: Wearable devices have been utilized to detect real-time physiological changes, allowing for a better understanding of the mechanisms underlying behavioral and cognitive processes in humans. However, little is known about the efficacy of wearable devices in measuring emotional processes in youth with autism, who may experience challenges with social communication and emotion dysregulation. Method: This systematic review analyzed 14 peer-reviewed journal articles published over the past 10 years. Search terms were categorized into “wearable,” “emotion,” “autism,” and “youth.” Body-worn wearable devices, such as smartwatches and wristbands, were the most frequently used, while cardiovascular signals were the most measured. Results: Findings from the reviewed articles indicate the potential of interventions using wearable technology to improve emotion recognition, decrease emotional outbursts, and reduce stress or anxiety levels. Based on wearable data, machine learning approaches were also utilized to predict challenging behaviors or aggressive episodes before they occurred in autistic youth. Conclusion: This review discusses clinical implications and ethical considerations for improving socio-emotional development and emotion regulation in autistic youth. Future research should include more studies using wearable technology in naturalistic settings, such as homes or schools, to better understand emotion regulation strategies across diverse autistic populations.</t>
        </is>
      </c>
      <c r="W382" s="43" t="inlineStr">
        <is>
          <t>title_abstract_plus_targeted_primary_source_verification</t>
        </is>
      </c>
      <c r="X382" s="43" t="inlineStr">
        <is>
          <t>doi:10.1016/j.reia.2026.202976</t>
        </is>
      </c>
      <c r="Y382" s="43">
        <f>COUNTIF($A$2:$A$431,A382)</f>
        <v/>
      </c>
      <c r="Z382" s="41">
        <f>IF(D382="Provisional include",IFERROR(IF(INDEX('Texto_completo_192'!$K$2:$K$193,MATCH(A382,'Texto_completo_192'!$A$2:$A$193,0))=0,"",INDEX('Texto_completo_192'!$K$2:$K$193,MATCH(A382,'Texto_completo_192'!$A$2:$A$193,0))),""),IF(D382="Excluded",J382,""))</f>
        <v/>
      </c>
      <c r="AA382" s="43">
        <f>IF(D382="Provisional include",IFERROR(IF(INDEX('Texto_completo_192'!$L$2:$L$193,MATCH(A382,'Texto_completo_192'!$A$2:$A$193,0))=0,"",INDEX('Texto_completo_192'!$L$2:$L$193,MATCH(A382,'Texto_completo_192'!$A$2:$A$193,0))),""),"")</f>
        <v/>
      </c>
      <c r="AB382" s="99">
        <f>IF(D382="Provisional include",IFERROR(IF(INDEX('Texto_completo_192'!$M$2:$M$193,MATCH(A382,'Texto_completo_192'!$A$2:$A$193,0))=0,"",INDEX('Texto_completo_192'!$M$2:$M$193,MATCH(A382,'Texto_completo_192'!$A$2:$A$193,0))),""),"")</f>
        <v/>
      </c>
    </row>
    <row r="383" ht="34" customHeight="1">
      <c r="A383" s="98" t="n">
        <v>382</v>
      </c>
      <c r="B383" s="43" t="inlineStr">
        <is>
          <t>duplicate_within_export</t>
        </is>
      </c>
      <c r="C383" s="41" t="inlineStr">
        <is>
          <t>No agregar: duplicado interno</t>
        </is>
      </c>
      <c r="D383" s="43" t="inlineStr">
        <is>
          <t>Duplicate within update</t>
        </is>
      </c>
      <c r="E383" s="43" t="inlineStr">
        <is>
          <t>No</t>
        </is>
      </c>
      <c r="F383" s="43" t="inlineStr">
        <is>
          <t>Deduplication</t>
        </is>
      </c>
      <c r="G383" s="41">
        <f>IF(D383="Provisional include",IFERROR(INDEX('Texto_completo_192'!$H$2:$H$193,MATCH(A383,'Texto_completo_192'!$A$2:$A$193,0)),"Not recorded"),IF(D383="Report not retrieved","Not retrieved","Not applicable"))</f>
        <v/>
      </c>
      <c r="H383" s="41">
        <f>IF(D383="Provisional include",IFERROR(INDEX('Texto_completo_192'!$J$2:$J$193,MATCH(A383,'Texto_completo_192'!$A$2:$A$193,0)),"Pending adjudication"),IF(D383="Report not retrieved","Report not retrieved","Not applicable"))</f>
        <v/>
      </c>
      <c r="I383" s="41" t="str"/>
      <c r="J383" s="41" t="inlineStr">
        <is>
          <t>Mismo DOI o título que otro registro anterior de esta exportación.</t>
        </is>
      </c>
      <c r="K383" s="43" t="n">
        <v>220</v>
      </c>
      <c r="L383" s="43" t="n"/>
      <c r="M383" s="98" t="n">
        <v>2026</v>
      </c>
      <c r="N383" s="41" t="inlineStr">
        <is>
          <t>Machine Learning Algorithms for Detection of Autism Spectrum Disorders in Early Childhood: A Scoping Review</t>
        </is>
      </c>
      <c r="O383" s="43" t="inlineStr">
        <is>
          <t>Xiaoling Gu and Jinghan Jia and Xinrui Zhang and Hongyue Wei and Yaowei Han and Ping Rong and Xin Cui and Huayu Tian</t>
        </is>
      </c>
      <c r="P383" s="43" t="inlineStr">
        <is>
          <t>10.1111/jcap.70052</t>
        </is>
      </c>
      <c r="Q383" s="41" t="inlineStr">
        <is>
          <t>Journal of Child and Adolescent Psychiatric Nursing</t>
        </is>
      </c>
      <c r="R383" s="43" t="inlineStr">
        <is>
          <t>article</t>
        </is>
      </c>
      <c r="S383" s="43" t="inlineStr">
        <is>
          <t>John Wiley and Sons Inc</t>
        </is>
      </c>
      <c r="T383" s="43" t="inlineStr">
        <is>
          <t>https://doi.org/10.1111/jcap.70052</t>
        </is>
      </c>
      <c r="U383" s="41" t="str"/>
      <c r="V383" s="43" t="inlineStr">
        <is>
          <t>Objective: This scoping review assesses machine learning (ML)-based prediction models for autism spectrum disorder (ASD) in early childhood, with the aim of providing a technical and conceptual foundation for improving early ASD detection. Methods: Relevant studies on ML-driven ASD prediction models were systematically retrieved from eight databases: PubMed, Embase, Web of Science Core Collection, Cochrane Library, China National Knowledge Infrastructure (CNKI), China Biomedical Database (CBM), Wanfang Data Knowledge Service Platform (WF), and VIP Chinese Science and Technology Journal Database. The scoping review methodology was strictly followed for data extraction and analysis. Results: A total of 16 studies focusing on the application of diverse machine learning algorithms for ASD identification and prediction were included. Among these, 4 studies (25%) employed multiple algorithms for predictive modeling. The most frequently utilized algorithms were tree-based methods (7 studies, 44%), neural networks (NNs) (7 studies, 44%), support vector machines (SVMs) (5 studies, 31%), and regularized logistic regression (3 studies, 19%). Twelve studies (75%) reported Area Under the Curve (AUC) values, all exceeding the 0.7 threshold. Notably, 7 studies (44%) achieved excellent predictive performance with AUC values surpassing 0.9. Conclusions: ML-based models hold substantial promise for the early identification of ASD, which is critical for improving patient outcomes. Future research should focus on standardizing ML model frameworks, refining theoretical underpinnings to enhance practical applicability, and promoting clinical implementation following rigorous validation. These efforts will further enhance the accuracy and utility of such predictive models.</t>
        </is>
      </c>
      <c r="W383" s="43" t="inlineStr">
        <is>
          <t>title_abstract_plus_targeted_primary_source_verification</t>
        </is>
      </c>
      <c r="X383" s="43" t="inlineStr">
        <is>
          <t>doi:10.1111/jcap.70052</t>
        </is>
      </c>
      <c r="Y383" s="43">
        <f>COUNTIF($A$2:$A$431,A383)</f>
        <v/>
      </c>
      <c r="Z383" s="41">
        <f>IF(D383="Provisional include",IFERROR(IF(INDEX('Texto_completo_192'!$K$2:$K$193,MATCH(A383,'Texto_completo_192'!$A$2:$A$193,0))=0,"",INDEX('Texto_completo_192'!$K$2:$K$193,MATCH(A383,'Texto_completo_192'!$A$2:$A$193,0))),""),IF(D383="Excluded",J383,""))</f>
        <v/>
      </c>
      <c r="AA383" s="43">
        <f>IF(D383="Provisional include",IFERROR(IF(INDEX('Texto_completo_192'!$L$2:$L$193,MATCH(A383,'Texto_completo_192'!$A$2:$A$193,0))=0,"",INDEX('Texto_completo_192'!$L$2:$L$193,MATCH(A383,'Texto_completo_192'!$A$2:$A$193,0))),""),"")</f>
        <v/>
      </c>
      <c r="AB383" s="99">
        <f>IF(D383="Provisional include",IFERROR(IF(INDEX('Texto_completo_192'!$M$2:$M$193,MATCH(A383,'Texto_completo_192'!$A$2:$A$193,0))=0,"",INDEX('Texto_completo_192'!$M$2:$M$193,MATCH(A383,'Texto_completo_192'!$A$2:$A$193,0))),""),"")</f>
        <v/>
      </c>
    </row>
    <row r="384" ht="34" customHeight="1">
      <c r="A384" s="98" t="n">
        <v>383</v>
      </c>
      <c r="B384" s="43" t="inlineStr">
        <is>
          <t>include_after_title_abstract_screen</t>
        </is>
      </c>
      <c r="C384" s="41" t="inlineStr">
        <is>
          <t>Incluir provisionalmente</t>
        </is>
      </c>
      <c r="D384" s="43" t="inlineStr">
        <is>
          <t>Provisional include</t>
        </is>
      </c>
      <c r="E384" s="43" t="inlineStr">
        <is>
          <t>Sí</t>
        </is>
      </c>
      <c r="F384" s="43" t="inlineStr">
        <is>
          <t>Title/abstract screening</t>
        </is>
      </c>
      <c r="G384" s="41">
        <f>IF(D384="Provisional include",IFERROR(INDEX('Texto_completo_192'!$H$2:$H$193,MATCH(A384,'Texto_completo_192'!$A$2:$A$193,0)),"Not recorded"),IF(D384="Report not retrieved","Not retrieved","Not applicable"))</f>
        <v/>
      </c>
      <c r="H384" s="41">
        <f>IF(D384="Provisional include",IFERROR(INDEX('Texto_completo_192'!$J$2:$J$193,MATCH(A384,'Texto_completo_192'!$A$2:$A$193,0)),"Pending adjudication"),IF(D384="Report not retrieved","Report not retrieved","Not applicable"))</f>
        <v/>
      </c>
      <c r="I384" s="41" t="str"/>
      <c r="J384" s="41" t="inlineStr">
        <is>
          <t>Estudio primario o implementación/evaluación empírica de IA, aprendizaje automático o modelado computacional aplicado a ASD, riesgo, caracterización, apoyo o intervención.</t>
        </is>
      </c>
      <c r="K384" s="43" t="n"/>
      <c r="L384" s="43" t="n"/>
      <c r="M384" s="98" t="n">
        <v>2026</v>
      </c>
      <c r="N384" s="41" t="inlineStr">
        <is>
          <t>Longitudinal multi-omics analysis of umbilical cord blood and childhood serum in Autism</t>
        </is>
      </c>
      <c r="O384" s="43" t="inlineStr">
        <is>
          <t>Aisling Noone and Kirsten Dowling and Daragh O’Boyle and Michael Carter and Anna V Golubeva and Caitriona Scaife and Bodil H Bech and Tine B Henriksen and Louise Gallagher and Catherine Mooney and Ali S Khashan and Deirdre M Murray and Jane A English</t>
        </is>
      </c>
      <c r="P384" s="43" t="inlineStr">
        <is>
          <t>10.1038/s41380-025-03157-z</t>
        </is>
      </c>
      <c r="Q384" s="41" t="inlineStr">
        <is>
          <t>Molecular Psychiatry</t>
        </is>
      </c>
      <c r="R384" s="43" t="inlineStr">
        <is>
          <t>article</t>
        </is>
      </c>
      <c r="S384" s="43" t="inlineStr">
        <is>
          <t>Springer Nature</t>
        </is>
      </c>
      <c r="T384" s="43" t="inlineStr">
        <is>
          <t>https://doi.org/10.1038/s41380-025-03157-z</t>
        </is>
      </c>
      <c r="U384" s="41" t="str"/>
      <c r="V384" s="43" t="inlineStr">
        <is>
          <t>There is considerable evidence implicating maternal immune activation (MIA) and cytokine dysregulation in the pathophysiology of Autism. However, cytokines, due to their lack of specificity are unlikely to translate clinically as prognostic biomarkers. Our aim was to explore the perinatal molecular pathways dysregulated in umbilical cord blood, which precede a diagnosis of childhood Autism, and ascertain whether these putative biomarkers persisted into pre-pubertal childhood. In a cohort of 2137 mother-infant dyads, we conducted a nested case-control study in the BASELINE Birth Cohort. Proteomic and metabolomic analysis was performed on cord blood plasma from 22 children diagnosed with Autism before age 5, and 44 neurotypical controls. In a clinical diagnostic follow-up between 7–10 years in the PiRAMiD Cohort, 24 children with Autism and 48 controls provided blood samples for molecular profiling. In cord blood, proteomics revealed altered glycolysis, selenium metabolism, oxygen transport, and complement signalling. Alterations in these protein pathways persisted into childhood, and dysregulation of GAPDH, SELENBP1, and BLVRB proteins were evident in both cord blood and in serum from pre-pubertal children with Autism. In cord blood, metabolomics analysis indicated Autism outcome was associated with reduced levels of circulating steroids and increased sulfate. We confirmed androstenedione was reduced in cord blood, in Autism cases in comparison to controls, however changes in androstenedione levels were not evident in serum from pre-pubertal children with Autism. Our findings were further corroborated using machine learning approaches, with an AUROC ranging from 0.82 to 0.85 for proteomic and metabolomic cord blood prediction models, respectively. Collectively, these findings confirm a cord blood molecular signature precedes the onset of Autism and has the potential to lead to prognostic biomarkers. Our integrative multi-omics analysis reveals materno-feto-placental molecular processes which potentially underpin Autism aetiology.</t>
        </is>
      </c>
      <c r="W384" s="43" t="inlineStr">
        <is>
          <t>title_abstract_plus_targeted_primary_source_verification</t>
        </is>
      </c>
      <c r="X384" s="43" t="inlineStr">
        <is>
          <t>doi:10.1038/s41380-025-03157-z</t>
        </is>
      </c>
      <c r="Y384" s="43">
        <f>COUNTIF($A$2:$A$431,A384)</f>
        <v/>
      </c>
      <c r="Z384" s="41">
        <f>IF(D384="Provisional include",IFERROR(IF(INDEX('Texto_completo_192'!$K$2:$K$193,MATCH(A384,'Texto_completo_192'!$A$2:$A$193,0))=0,"",INDEX('Texto_completo_192'!$K$2:$K$193,MATCH(A384,'Texto_completo_192'!$A$2:$A$193,0))),""),IF(D384="Excluded",J384,""))</f>
        <v/>
      </c>
      <c r="AA384" s="43">
        <f>IF(D384="Provisional include",IFERROR(IF(INDEX('Texto_completo_192'!$L$2:$L$193,MATCH(A384,'Texto_completo_192'!$A$2:$A$193,0))=0,"",INDEX('Texto_completo_192'!$L$2:$L$193,MATCH(A384,'Texto_completo_192'!$A$2:$A$193,0))),""),"")</f>
        <v/>
      </c>
      <c r="AB384" s="99">
        <f>IF(D384="Provisional include",IFERROR(IF(INDEX('Texto_completo_192'!$M$2:$M$193,MATCH(A384,'Texto_completo_192'!$A$2:$A$193,0))=0,"",INDEX('Texto_completo_192'!$M$2:$M$193,MATCH(A384,'Texto_completo_192'!$A$2:$A$193,0))),""),"")</f>
        <v/>
      </c>
    </row>
    <row r="385" ht="34" customHeight="1">
      <c r="A385" s="98" t="n">
        <v>384</v>
      </c>
      <c r="B385" s="43" t="inlineStr">
        <is>
          <t>include_after_title_abstract_screen</t>
        </is>
      </c>
      <c r="C385" s="41" t="inlineStr">
        <is>
          <t>Incluir provisionalmente</t>
        </is>
      </c>
      <c r="D385" s="43" t="inlineStr">
        <is>
          <t>Provisional include</t>
        </is>
      </c>
      <c r="E385" s="43" t="inlineStr">
        <is>
          <t>Sí</t>
        </is>
      </c>
      <c r="F385" s="43" t="inlineStr">
        <is>
          <t>Title/abstract screening</t>
        </is>
      </c>
      <c r="G385" s="41">
        <f>IF(D385="Provisional include",IFERROR(INDEX('Texto_completo_192'!$H$2:$H$193,MATCH(A385,'Texto_completo_192'!$A$2:$A$193,0)),"Not recorded"),IF(D385="Report not retrieved","Not retrieved","Not applicable"))</f>
        <v/>
      </c>
      <c r="H385" s="41">
        <f>IF(D385="Provisional include",IFERROR(INDEX('Texto_completo_192'!$J$2:$J$193,MATCH(A385,'Texto_completo_192'!$A$2:$A$193,0)),"Pending adjudication"),IF(D385="Report not retrieved","Report not retrieved","Not applicable"))</f>
        <v/>
      </c>
      <c r="I385" s="41" t="str"/>
      <c r="J385" s="41" t="inlineStr">
        <is>
          <t>Estudio primario o implementación/evaluación empírica de IA, aprendizaje automático o modelado computacional aplicado a ASD, riesgo, caracterización, apoyo o intervención.</t>
        </is>
      </c>
      <c r="K385" s="43" t="n"/>
      <c r="L385" s="43" t="n"/>
      <c r="M385" s="98" t="n">
        <v>2026</v>
      </c>
      <c r="N385" s="41" t="inlineStr">
        <is>
          <t>Air pollution and autism-like traits: Sensitive periods and joint effects of exposure to sources and constituents of fine particulate matter</t>
        </is>
      </c>
      <c r="O385" s="43" t="inlineStr">
        <is>
          <t>Lydia Lichtiger and Edwina Yeung and Tzu Chun Lin and Diane L Putnick and Rajeshwari Sundaram and Erin M Bell and Md Mostafijur Rahman and George D Thurston and Yuyan Wang and Akhgar Ghassabian</t>
        </is>
      </c>
      <c r="P385" s="43" t="inlineStr">
        <is>
          <t>10.1016/j.envres.2026.125213</t>
        </is>
      </c>
      <c r="Q385" s="41" t="inlineStr">
        <is>
          <t>Environmental Research</t>
        </is>
      </c>
      <c r="R385" s="43" t="inlineStr">
        <is>
          <t>article</t>
        </is>
      </c>
      <c r="S385" s="43" t="inlineStr">
        <is>
          <t>Academic Press Inc.</t>
        </is>
      </c>
      <c r="T385" s="43" t="inlineStr">
        <is>
          <t>https://www.sciencedirect.com/science/article/pii/S0013935126015446</t>
        </is>
      </c>
      <c r="U385" s="41" t="str"/>
      <c r="V385" s="43" t="inlineStr">
        <is>
          <t>Growing evidence suggests that exposure to air pollution during early life is associated with autism spectrum disorder (ASD). However, results have been inconsistent for autism-like traits and in low exposure settings. Here, we assessed sensitive windows of exposure to fine particulate matter (PM2.5), nitrogen dioxide (NO2), and ozone (O3) and joint effects of exposure to sources and constituents of PM2.5 on autism-like traits among 798 children in the Upstate KIDS cohort. Residential air pollution exposures were assessed with machine learning and land use regression models. Autism-like traits at age 10 were assessed via the ASD subscale on the Child Behavior Checklist. Treed distributed lag mixture model was used to identify critical windows of exposure to PM2.5, NO2, and O3 and partial linear single index model was applied to estimate contributions of sources and constituents of PM2.5 on autism-like traits. The median PM2.5 exposures were 8.36 and 8.00 μg/m3 for pregnancy and the first year of life. We did not observe critical windows of exposure to PM2.5, NO2, or O3 for autism-like traits. Exposures to elemental carbon (EC) PM2.5 during gestation and to EC and traffic PM2.5 during the first year of life were associated with higher odds of autism-like traits (prenatal EC adjusted odds ratio (aOR): 1.72, 95% CI: 1.04-2.83; first year EC aOR: 1.72, 95% CI: 1.21-2.46; traffic aOR: 1.31, 95% CI: 1.01-1.71). Our results suggest that exposure to motor vehicle traffic sources of PM2.5 may drive previously reported associations between total PM2.5 and autism-like traits.</t>
        </is>
      </c>
      <c r="W385" s="43" t="inlineStr">
        <is>
          <t>title_abstract_plus_targeted_primary_source_verification</t>
        </is>
      </c>
      <c r="X385" s="43" t="inlineStr">
        <is>
          <t>doi:10.1016/j.envres.2026.125213</t>
        </is>
      </c>
      <c r="Y385" s="43">
        <f>COUNTIF($A$2:$A$431,A385)</f>
        <v/>
      </c>
      <c r="Z385" s="41">
        <f>IF(D385="Provisional include",IFERROR(IF(INDEX('Texto_completo_192'!$K$2:$K$193,MATCH(A385,'Texto_completo_192'!$A$2:$A$193,0))=0,"",INDEX('Texto_completo_192'!$K$2:$K$193,MATCH(A385,'Texto_completo_192'!$A$2:$A$193,0))),""),IF(D385="Excluded",J385,""))</f>
        <v/>
      </c>
      <c r="AA385" s="43">
        <f>IF(D385="Provisional include",IFERROR(IF(INDEX('Texto_completo_192'!$L$2:$L$193,MATCH(A385,'Texto_completo_192'!$A$2:$A$193,0))=0,"",INDEX('Texto_completo_192'!$L$2:$L$193,MATCH(A385,'Texto_completo_192'!$A$2:$A$193,0))),""),"")</f>
        <v/>
      </c>
      <c r="AB385" s="99">
        <f>IF(D385="Provisional include",IFERROR(IF(INDEX('Texto_completo_192'!$M$2:$M$193,MATCH(A385,'Texto_completo_192'!$A$2:$A$193,0))=0,"",INDEX('Texto_completo_192'!$M$2:$M$193,MATCH(A385,'Texto_completo_192'!$A$2:$A$193,0))),""),"")</f>
        <v/>
      </c>
    </row>
    <row r="386" ht="34" customHeight="1">
      <c r="A386" s="98" t="n">
        <v>385</v>
      </c>
      <c r="B386" s="43" t="inlineStr">
        <is>
          <t>exclude_secondary_or_nonempirical_publication</t>
        </is>
      </c>
      <c r="C386" s="41" t="inlineStr">
        <is>
          <t>Excluir: publicación secundaria/no empírica</t>
        </is>
      </c>
      <c r="D386" s="43" t="inlineStr">
        <is>
          <t>Excluded</t>
        </is>
      </c>
      <c r="E386" s="43" t="inlineStr">
        <is>
          <t>No</t>
        </is>
      </c>
      <c r="F386" s="43" t="inlineStr">
        <is>
          <t>Title/abstract screening</t>
        </is>
      </c>
      <c r="G386" s="41">
        <f>IF(D386="Provisional include",IFERROR(INDEX('Texto_completo_192'!$H$2:$H$193,MATCH(A386,'Texto_completo_192'!$A$2:$A$193,0)),"Not recorded"),IF(D386="Report not retrieved","Not retrieved","Not applicable"))</f>
        <v/>
      </c>
      <c r="H386" s="41">
        <f>IF(D386="Provisional include",IFERROR(INDEX('Texto_completo_192'!$J$2:$J$193,MATCH(A386,'Texto_completo_192'!$A$2:$A$193,0)),"Pending adjudication"),IF(D386="Report not retrieved","Report not retrieved","Not applicable"))</f>
        <v/>
      </c>
      <c r="I386" s="41" t="str"/>
      <c r="J386" s="41" t="inlineStr">
        <is>
          <t>Revisión, metaanálisis, encuesta de literatura, protocolo, perspectiva, carta, editorial o capítulo de síntesis sin estudio primario elegible.</t>
        </is>
      </c>
      <c r="K386" s="43" t="n"/>
      <c r="L386" s="43" t="n"/>
      <c r="M386" s="98" t="n">
        <v>2026</v>
      </c>
      <c r="N386" s="41" t="inlineStr">
        <is>
          <t>Artificial intelligence-assisted autism screening and its implications for public health policy in Indonesia</t>
        </is>
      </c>
      <c r="O386" s="43" t="inlineStr">
        <is>
          <t>Ardiyansah and Joko Pramono</t>
        </is>
      </c>
      <c r="P386" s="43" t="inlineStr">
        <is>
          <t>10.1016/j.ajp.2026.105092</t>
        </is>
      </c>
      <c r="Q386" s="41" t="inlineStr">
        <is>
          <t>Asian Journal of Psychiatry</t>
        </is>
      </c>
      <c r="R386" s="43" t="inlineStr">
        <is>
          <t>article</t>
        </is>
      </c>
      <c r="S386" s="43" t="n"/>
      <c r="T386" s="43" t="inlineStr">
        <is>
          <t>https://pubmed.ncbi.nlm.nih.gov/42480293/</t>
        </is>
      </c>
      <c r="U386" s="41" t="inlineStr">
        <is>
          <t>PubMed clasifica este registro como Letter (PMID 42480293).</t>
        </is>
      </c>
      <c r="V386" s="43" t="n"/>
      <c r="W386" s="43" t="inlineStr">
        <is>
          <t>title_abstract_plus_targeted_primary_source_verification</t>
        </is>
      </c>
      <c r="X386" s="43" t="inlineStr">
        <is>
          <t>doi:10.1016/j.ajp.2026.105092</t>
        </is>
      </c>
      <c r="Y386" s="43">
        <f>COUNTIF($A$2:$A$431,A386)</f>
        <v/>
      </c>
      <c r="Z386" s="41">
        <f>IF(D386="Provisional include",IFERROR(IF(INDEX('Texto_completo_192'!$K$2:$K$193,MATCH(A386,'Texto_completo_192'!$A$2:$A$193,0))=0,"",INDEX('Texto_completo_192'!$K$2:$K$193,MATCH(A386,'Texto_completo_192'!$A$2:$A$193,0))),""),IF(D386="Excluded",J386,""))</f>
        <v/>
      </c>
      <c r="AA386" s="43">
        <f>IF(D386="Provisional include",IFERROR(IF(INDEX('Texto_completo_192'!$L$2:$L$193,MATCH(A386,'Texto_completo_192'!$A$2:$A$193,0))=0,"",INDEX('Texto_completo_192'!$L$2:$L$193,MATCH(A386,'Texto_completo_192'!$A$2:$A$193,0))),""),"")</f>
        <v/>
      </c>
      <c r="AB386" s="99">
        <f>IF(D386="Provisional include",IFERROR(IF(INDEX('Texto_completo_192'!$M$2:$M$193,MATCH(A386,'Texto_completo_192'!$A$2:$A$193,0))=0,"",INDEX('Texto_completo_192'!$M$2:$M$193,MATCH(A386,'Texto_completo_192'!$A$2:$A$193,0))),""),"")</f>
        <v/>
      </c>
    </row>
    <row r="387" ht="34" customHeight="1">
      <c r="A387" s="98" t="n">
        <v>386</v>
      </c>
      <c r="B387" s="43" t="inlineStr">
        <is>
          <t>include_after_title_abstract_screen</t>
        </is>
      </c>
      <c r="C387" s="41" t="inlineStr">
        <is>
          <t>Incluir provisionalmente</t>
        </is>
      </c>
      <c r="D387" s="43" t="inlineStr">
        <is>
          <t>Provisional include</t>
        </is>
      </c>
      <c r="E387" s="43" t="inlineStr">
        <is>
          <t>Sí</t>
        </is>
      </c>
      <c r="F387" s="43" t="inlineStr">
        <is>
          <t>Title/abstract screening</t>
        </is>
      </c>
      <c r="G387" s="41">
        <f>IF(D387="Provisional include",IFERROR(INDEX('Texto_completo_192'!$H$2:$H$193,MATCH(A387,'Texto_completo_192'!$A$2:$A$193,0)),"Not recorded"),IF(D387="Report not retrieved","Not retrieved","Not applicable"))</f>
        <v/>
      </c>
      <c r="H387" s="41">
        <f>IF(D387="Provisional include",IFERROR(INDEX('Texto_completo_192'!$J$2:$J$193,MATCH(A387,'Texto_completo_192'!$A$2:$A$193,0)),"Pending adjudication"),IF(D387="Report not retrieved","Report not retrieved","Not applicable"))</f>
        <v/>
      </c>
      <c r="I387" s="41" t="str"/>
      <c r="J387" s="41" t="inlineStr">
        <is>
          <t>Estudio primario o implementación/evaluación empírica de IA, aprendizaje automático o modelado computacional aplicado a ASD, riesgo, caracterización, apoyo o intervención.</t>
        </is>
      </c>
      <c r="K387" s="43" t="n"/>
      <c r="L387" s="43" t="n"/>
      <c r="M387" s="98" t="n">
        <v>2025</v>
      </c>
      <c r="N387" s="41" t="inlineStr">
        <is>
          <t>3T dilated inception network for enhanced autism spectrum disorder diagnosis using resting-state fMRI data</t>
        </is>
      </c>
      <c r="O387" s="43" t="inlineStr">
        <is>
          <t>V Kavitha and R Siva</t>
        </is>
      </c>
      <c r="P387" s="43" t="inlineStr">
        <is>
          <t>10.1007/S11571-024-10202-0</t>
        </is>
      </c>
      <c r="Q387" s="41" t="inlineStr">
        <is>
          <t>Cognitive Neurodynamics</t>
        </is>
      </c>
      <c r="R387" s="43" t="inlineStr">
        <is>
          <t>article</t>
        </is>
      </c>
      <c r="S387" s="43" t="inlineStr">
        <is>
          <t>Springer Science and Business Media B.V.</t>
        </is>
      </c>
      <c r="T387" s="43" t="inlineStr">
        <is>
          <t>https://doi.org/10.1007/S11571-024-10202-0</t>
        </is>
      </c>
      <c r="U387" s="41" t="str"/>
      <c r="V387" s="43" t="inlineStr">
        <is>
          <t>Autism spectrum disorder (ASD) is one of the complicated neurodevelopmental disorders that impacts the daily functioning and social interactions of individuals. It includes diverse symptoms and severity levels, making it challenging to diagnose and treat efficiently. Various deep learning (DL) based methods have been developed for diagnosing ASD, which rely heavily on behavioral assessment. However, existing techniques have suffered from poor diagnostic outcomes, higher computational complexity, and overfitting issues. To address these challenges, this research work introduces an innovative framework called 3T Dilated Inception Network (3T-DINet) for effective ASD diagnosis using resting-state functional Magnetic Resonance Imaging (rs-fMRI) images. The proposed 3T-DINet technique designs a 3T dilated inception module that incorporates dilated convolutions along with the inception module, allowing it to extract multi-scale features from brain connectivity patterns. The 3T dilated inception module uses three distinct dilation rates (low, medium, and high) in parallel to determine local, mid-level, and global features from the brain. In addition, the proposed approach implements Residual networks (ResNet) to avoid the vanishing gradient problem and enhance the feature extraction ability. The model is further optimized using a Crossover-based Black Widow Optimization (CBWO) algorithm that fine-tunes the hyperparameters thereby enhancing the overall performance of the model. Further, the performance of the 3T-DINet model is evaluated using the five ASD datasets with distinct evaluation parameters. The proposed 3T-DINet technique achieved superior diagnosis results compared to recent previous works. From this simulation validation, it’s clear that the 3T-DINet provides an excellent contribution to early ASD diagnosis and enhances patient treatment outcomes.</t>
        </is>
      </c>
      <c r="W387" s="43" t="inlineStr">
        <is>
          <t>title_abstract_plus_targeted_primary_source_verification</t>
        </is>
      </c>
      <c r="X387" s="43" t="inlineStr">
        <is>
          <t>doi:10.1007/s11571-024-10202-0</t>
        </is>
      </c>
      <c r="Y387" s="43">
        <f>COUNTIF($A$2:$A$431,A387)</f>
        <v/>
      </c>
      <c r="Z387" s="41">
        <f>IF(D387="Provisional include",IFERROR(IF(INDEX('Texto_completo_192'!$K$2:$K$193,MATCH(A387,'Texto_completo_192'!$A$2:$A$193,0))=0,"",INDEX('Texto_completo_192'!$K$2:$K$193,MATCH(A387,'Texto_completo_192'!$A$2:$A$193,0))),""),IF(D387="Excluded",J387,""))</f>
        <v/>
      </c>
      <c r="AA387" s="43">
        <f>IF(D387="Provisional include",IFERROR(IF(INDEX('Texto_completo_192'!$L$2:$L$193,MATCH(A387,'Texto_completo_192'!$A$2:$A$193,0))=0,"",INDEX('Texto_completo_192'!$L$2:$L$193,MATCH(A387,'Texto_completo_192'!$A$2:$A$193,0))),""),"")</f>
        <v/>
      </c>
      <c r="AB387" s="99">
        <f>IF(D387="Provisional include",IFERROR(IF(INDEX('Texto_completo_192'!$M$2:$M$193,MATCH(A387,'Texto_completo_192'!$A$2:$A$193,0))=0,"",INDEX('Texto_completo_192'!$M$2:$M$193,MATCH(A387,'Texto_completo_192'!$A$2:$A$193,0))),""),"")</f>
        <v/>
      </c>
    </row>
    <row r="388" ht="34" customHeight="1">
      <c r="A388" s="98" t="n">
        <v>387</v>
      </c>
      <c r="B388" s="43" t="inlineStr">
        <is>
          <t>include_after_title_abstract_screen</t>
        </is>
      </c>
      <c r="C388" s="41" t="inlineStr">
        <is>
          <t>Incluir provisionalmente</t>
        </is>
      </c>
      <c r="D388" s="43" t="inlineStr">
        <is>
          <t>Provisional include</t>
        </is>
      </c>
      <c r="E388" s="43" t="inlineStr">
        <is>
          <t>Sí</t>
        </is>
      </c>
      <c r="F388" s="43" t="inlineStr">
        <is>
          <t>Title/abstract screening</t>
        </is>
      </c>
      <c r="G388" s="41">
        <f>IF(D388="Provisional include",IFERROR(INDEX('Texto_completo_192'!$H$2:$H$193,MATCH(A388,'Texto_completo_192'!$A$2:$A$193,0)),"Not recorded"),IF(D388="Report not retrieved","Not retrieved","Not applicable"))</f>
        <v/>
      </c>
      <c r="H388" s="41">
        <f>IF(D388="Provisional include",IFERROR(INDEX('Texto_completo_192'!$J$2:$J$193,MATCH(A388,'Texto_completo_192'!$A$2:$A$193,0)),"Pending adjudication"),IF(D388="Report not retrieved","Report not retrieved","Not applicable"))</f>
        <v/>
      </c>
      <c r="I388" s="41" t="str"/>
      <c r="J388" s="41" t="inlineStr">
        <is>
          <t>Estudio primario o implementación/evaluación empírica de IA, aprendizaje automático o modelado computacional aplicado a ASD, riesgo, caracterización, apoyo o intervención.</t>
        </is>
      </c>
      <c r="K388" s="43" t="n"/>
      <c r="L388" s="43" t="n"/>
      <c r="M388" s="98" t="n">
        <v>2025</v>
      </c>
      <c r="N388" s="41" t="inlineStr">
        <is>
          <t>Predicting pragmatic language abilities from brain structural MRI in preschool children with ASD by NBS-Predict</t>
        </is>
      </c>
      <c r="O388" s="43" t="inlineStr">
        <is>
          <t>Lu Qian and Ning Ding and Hui Fang and Ting Xiao and Bei Sun and Hui Yun Gao and Xiao Yan Ke</t>
        </is>
      </c>
      <c r="P388" s="43" t="inlineStr">
        <is>
          <t>10.1007/s00787-025-02775-w</t>
        </is>
      </c>
      <c r="Q388" s="41" t="inlineStr">
        <is>
          <t>European Child and Adolescent Psychiatry</t>
        </is>
      </c>
      <c r="R388" s="43" t="inlineStr">
        <is>
          <t>article</t>
        </is>
      </c>
      <c r="S388" s="43" t="inlineStr">
        <is>
          <t>Springer Science and Business Media Deutschland GmbH</t>
        </is>
      </c>
      <c r="T388" s="43" t="inlineStr">
        <is>
          <t>https://doi.org/10.1007/s00787-025-02775-w</t>
        </is>
      </c>
      <c r="U388" s="41" t="str"/>
      <c r="V388" s="43" t="inlineStr">
        <is>
          <t>Pragmatics plays a crucial role in effectively conveying messages across various social communication contexts. This aspect is frequently highlighted in the challenges experienced by children diagnosed with autism spectrum disorder (ASD). Notably, there remains a paucity of research investigating how the structural connectome (SC) predicts pragmatic language abilities within this population. Using diffusion tensor imaging (DTI) and deterministic tractography, we constructed the whole-brain white matter structural network (WMSN) in a cohort comprising 92 children with ASD and 52 typically developing (TD) preschoolers, matched for age and gender. We employed network-based statistic (NBS)-Predict, a novel methodology that integrates machine learning (ML) with NBS, to identify dysconnected subnetworks associated with ASD, and then to predict pragmatic language abilities based on the SC derived from the whole-brain WMSN in the ASD group. Initially, NBS-Predict identified a subnetwork characterized by 42 reduced connections across 37 brain regions (p = 0.01), achieving a highest classification accuracy of 79.4% (95% CI: 0.791 ~ 0.796). The dysconnected regions were predominantly localized within the brain’s frontotemporal and subcortical areas, with the right superior medial frontal gyrus (SFGmed.R) emerging as the region exhibiting the most extensive disconnection. Moreover, NBS-Predict demonstrated that the optimal correlation coefficient between the predicted pragmatic language scores and the actual measured scores was 0.220 (95% CI: 0.174 ~ 0.265). This analysis revealed a significant association between the pragmatic language abilities of the ASD cohort and the white matter connections linking the SFGmed.R with the bilateral anterior cingulate gyrus (ACG). In summary, our findings suggest that the subnetworks displaying the most significant abnormal connections were concentrated in the frontotemporal and subcortical regions among the ASD group. Furthermore, the observed abnormalities in the white matter connection pathways between the SFGmed.R and ACG may underlie the neurobiological basis for pragmatic language deficits in preschool children with ASD.</t>
        </is>
      </c>
      <c r="W388" s="43" t="inlineStr">
        <is>
          <t>title_abstract_plus_targeted_primary_source_verification</t>
        </is>
      </c>
      <c r="X388" s="43" t="inlineStr">
        <is>
          <t>doi:10.1007/s00787-025-02775-w</t>
        </is>
      </c>
      <c r="Y388" s="43">
        <f>COUNTIF($A$2:$A$431,A388)</f>
        <v/>
      </c>
      <c r="Z388" s="41">
        <f>IF(D388="Provisional include",IFERROR(IF(INDEX('Texto_completo_192'!$K$2:$K$193,MATCH(A388,'Texto_completo_192'!$A$2:$A$193,0))=0,"",INDEX('Texto_completo_192'!$K$2:$K$193,MATCH(A388,'Texto_completo_192'!$A$2:$A$193,0))),""),IF(D388="Excluded",J388,""))</f>
        <v/>
      </c>
      <c r="AA388" s="43">
        <f>IF(D388="Provisional include",IFERROR(IF(INDEX('Texto_completo_192'!$L$2:$L$193,MATCH(A388,'Texto_completo_192'!$A$2:$A$193,0))=0,"",INDEX('Texto_completo_192'!$L$2:$L$193,MATCH(A388,'Texto_completo_192'!$A$2:$A$193,0))),""),"")</f>
        <v/>
      </c>
      <c r="AB388" s="99">
        <f>IF(D388="Provisional include",IFERROR(IF(INDEX('Texto_completo_192'!$M$2:$M$193,MATCH(A388,'Texto_completo_192'!$A$2:$A$193,0))=0,"",INDEX('Texto_completo_192'!$M$2:$M$193,MATCH(A388,'Texto_completo_192'!$A$2:$A$193,0))),""),"")</f>
        <v/>
      </c>
    </row>
    <row r="389" ht="34" customHeight="1">
      <c r="A389" s="98" t="n">
        <v>388</v>
      </c>
      <c r="B389" s="43" t="inlineStr">
        <is>
          <t>duplicate_within_export</t>
        </is>
      </c>
      <c r="C389" s="41" t="inlineStr">
        <is>
          <t>No agregar: duplicado interno</t>
        </is>
      </c>
      <c r="D389" s="43" t="inlineStr">
        <is>
          <t>Duplicate within update</t>
        </is>
      </c>
      <c r="E389" s="43" t="inlineStr">
        <is>
          <t>No</t>
        </is>
      </c>
      <c r="F389" s="43" t="inlineStr">
        <is>
          <t>Deduplication</t>
        </is>
      </c>
      <c r="G389" s="41">
        <f>IF(D389="Provisional include",IFERROR(INDEX('Texto_completo_192'!$H$2:$H$193,MATCH(A389,'Texto_completo_192'!$A$2:$A$193,0)),"Not recorded"),IF(D389="Report not retrieved","Not retrieved","Not applicable"))</f>
        <v/>
      </c>
      <c r="H389" s="41">
        <f>IF(D389="Provisional include",IFERROR(INDEX('Texto_completo_192'!$J$2:$J$193,MATCH(A389,'Texto_completo_192'!$A$2:$A$193,0)),"Pending adjudication"),IF(D389="Report not retrieved","Report not retrieved","Not applicable"))</f>
        <v/>
      </c>
      <c r="I389" s="41" t="str"/>
      <c r="J389" s="41" t="inlineStr">
        <is>
          <t>Mismo DOI o título que otro registro anterior de esta exportación.</t>
        </is>
      </c>
      <c r="K389" s="43" t="n">
        <v>243</v>
      </c>
      <c r="L389" s="43" t="n"/>
      <c r="M389" s="98" t="n">
        <v>2026</v>
      </c>
      <c r="N389" s="41" t="inlineStr">
        <is>
          <t>Machine learning-based diagnosis of autism spectrum disorder in children and adolescents using eye-tracking data: a systematic review and meta-analysis</t>
        </is>
      </c>
      <c r="O389" s="43" t="inlineStr">
        <is>
          <t>Wenhao Han and Xinyu Yang and Xin Li and Jiacheng Wang and Juan Liu and Wei Pang</t>
        </is>
      </c>
      <c r="P389" s="43" t="inlineStr">
        <is>
          <t>10.1016/j.ijmedinf.2025.106235</t>
        </is>
      </c>
      <c r="Q389" s="41" t="inlineStr">
        <is>
          <t>International Journal of Medical Informatics</t>
        </is>
      </c>
      <c r="R389" s="43" t="inlineStr">
        <is>
          <t>article</t>
        </is>
      </c>
      <c r="S389" s="43" t="inlineStr">
        <is>
          <t>Elsevier Ireland Ltd</t>
        </is>
      </c>
      <c r="T389" s="43" t="inlineStr">
        <is>
          <t>https://doi.org/10.1016/j.ijmedinf.2025.106235</t>
        </is>
      </c>
      <c r="U389" s="41" t="str"/>
      <c r="V389" s="43" t="inlineStr">
        <is>
          <t>Objective: Eye-tracking technology has been increasingly investigated as an objective approach for distinguishing individuals with Autism Spectrum Disorder (ASD) from typically developing (TD) individuals. Artificial intelligence and machine learning (ML) methods have been widely applied to support ASD diagnosis and treatment, and prior studies suggest that ML models leveraging eye-tracking data can achieve high diagnostic accuracy. This systematic review and meta-analysis aimed to evaluate the diagnostic performance of machine-learning models using eye-tracking data to distinguish children and adolescents with ASD from TD peers. Methods: We systematically searched PubMed, Embase, Web of Science, IEEE Xplore, Scopus, and the Cochrane Library from inception to August 3, 2025. We included studies that applied ML methods to eye-tracking data to distinguish children with ASD from TD children. We extracted data on participant characteristics, model performance, eye-tracking protocols, and machine-learning algorithms. The review protocol was registered in PROSPERO (CRD420251162462). Results: We identified 1,045 records, of which 25 studies were included in the meta-analysis. The included studies comprised 2,319 participants, with sample sizes ranging from 32 to 529 per study. The pooled accuracy, sensitivity, and specificity of machine-learning models using eye-tracking data to distinguish children with ASD from TD children were 85 % (95 % CI, 81–89 %), 86 % (95 % CI, 82–89 %), and 86 % (95 % CI, 79–91 %), respectively. These results suggest that eye-tracking–based machine-learning approaches have good diagnostic performance for identifying ASD. Conclusion: Eye-tracking–based machine-learning approaches show considerable potential for distinguishing children with ASD from TD children. However, the robustness and generalizability of these findings are limited by the lack of external validation, small sample sizes, and substantial between-study heterogeneity. To establish generalizability, future research should prioritize standardized eye-tracking paradigms and large-scale, prospective, multicenter study designs with external validation. Such efforts may facilitate the translation of these models into clinical practice as objective and efficient adjunctive screening tools.</t>
        </is>
      </c>
      <c r="W389" s="43" t="inlineStr">
        <is>
          <t>title_abstract_plus_targeted_primary_source_verification</t>
        </is>
      </c>
      <c r="X389" s="43" t="inlineStr">
        <is>
          <t>doi:10.1016/j.ijmedinf.2025.106235</t>
        </is>
      </c>
      <c r="Y389" s="43">
        <f>COUNTIF($A$2:$A$431,A389)</f>
        <v/>
      </c>
      <c r="Z389" s="41">
        <f>IF(D389="Provisional include",IFERROR(IF(INDEX('Texto_completo_192'!$K$2:$K$193,MATCH(A389,'Texto_completo_192'!$A$2:$A$193,0))=0,"",INDEX('Texto_completo_192'!$K$2:$K$193,MATCH(A389,'Texto_completo_192'!$A$2:$A$193,0))),""),IF(D389="Excluded",J389,""))</f>
        <v/>
      </c>
      <c r="AA389" s="43">
        <f>IF(D389="Provisional include",IFERROR(IF(INDEX('Texto_completo_192'!$L$2:$L$193,MATCH(A389,'Texto_completo_192'!$A$2:$A$193,0))=0,"",INDEX('Texto_completo_192'!$L$2:$L$193,MATCH(A389,'Texto_completo_192'!$A$2:$A$193,0))),""),"")</f>
        <v/>
      </c>
      <c r="AB389" s="99">
        <f>IF(D389="Provisional include",IFERROR(IF(INDEX('Texto_completo_192'!$M$2:$M$193,MATCH(A389,'Texto_completo_192'!$A$2:$A$193,0))=0,"",INDEX('Texto_completo_192'!$M$2:$M$193,MATCH(A389,'Texto_completo_192'!$A$2:$A$193,0))),""),"")</f>
        <v/>
      </c>
    </row>
    <row r="390" ht="34" customHeight="1">
      <c r="A390" s="98" t="n">
        <v>389</v>
      </c>
      <c r="B390" s="43" t="inlineStr">
        <is>
          <t>exclude_secondary_or_nonempirical_publication</t>
        </is>
      </c>
      <c r="C390" s="41" t="inlineStr">
        <is>
          <t>Excluir: publicación secundaria/no empírica</t>
        </is>
      </c>
      <c r="D390" s="43" t="inlineStr">
        <is>
          <t>Excluded</t>
        </is>
      </c>
      <c r="E390" s="43" t="inlineStr">
        <is>
          <t>No</t>
        </is>
      </c>
      <c r="F390" s="43" t="inlineStr">
        <is>
          <t>Title/abstract screening</t>
        </is>
      </c>
      <c r="G390" s="41">
        <f>IF(D390="Provisional include",IFERROR(INDEX('Texto_completo_192'!$H$2:$H$193,MATCH(A390,'Texto_completo_192'!$A$2:$A$193,0)),"Not recorded"),IF(D390="Report not retrieved","Not retrieved","Not applicable"))</f>
        <v/>
      </c>
      <c r="H390" s="41">
        <f>IF(D390="Provisional include",IFERROR(INDEX('Texto_completo_192'!$J$2:$J$193,MATCH(A390,'Texto_completo_192'!$A$2:$A$193,0)),"Pending adjudication"),IF(D390="Report not retrieved","Report not retrieved","Not applicable"))</f>
        <v/>
      </c>
      <c r="I390" s="41" t="str"/>
      <c r="J390" s="41" t="inlineStr">
        <is>
          <t>Revisión, metaanálisis, encuesta de literatura, protocolo, perspectiva, carta, editorial o capítulo de síntesis sin estudio primario elegible.</t>
        </is>
      </c>
      <c r="K390" s="43" t="n"/>
      <c r="L390" s="43" t="n"/>
      <c r="M390" s="98" t="n">
        <v>2025</v>
      </c>
      <c r="N390" s="41" t="inlineStr">
        <is>
          <t>Diagnosis of Autism Spectrum Disorder: A Survey</t>
        </is>
      </c>
      <c r="O390" s="43" t="inlineStr">
        <is>
          <t>Duha Salam Jasim and Suhad Malallah Kadhem</t>
        </is>
      </c>
      <c r="P390" s="43" t="inlineStr">
        <is>
          <t>10.1007/978-981-96-5535-9_35</t>
        </is>
      </c>
      <c r="Q390" s="41" t="inlineStr">
        <is>
          <t>Lecture Notes in Networks and Systems</t>
        </is>
      </c>
      <c r="R390" s="43" t="inlineStr">
        <is>
          <t>article</t>
        </is>
      </c>
      <c r="S390" s="43" t="inlineStr">
        <is>
          <t>Springer Science and Business Media Deutschland GmbH</t>
        </is>
      </c>
      <c r="T390" s="43" t="inlineStr">
        <is>
          <t>https://doi.org/10.1007/978-981-96-5535-9_35</t>
        </is>
      </c>
      <c r="U390" s="41" t="str"/>
      <c r="V390" s="43" t="inlineStr">
        <is>
          <t>Autism is a neurodevelopmental illness marked by restricted and repetitive behavioral patterns, poor verbal and nonverbal communication, and impaired social interaction. There is not a particular medical test to identify this disorder’s presence and behavior. For appropriate care of ASD and early intervention, an early diagnosis is essential. A person’s conduct and developmental stage can be used to diagnose. Machine learning and deep learning techniques are utilized to predict autism early on, reducing the time required for this process. This study aims to present a thorough review of earlier studies on autism diagnosis, emphasizing the use of deep learning and machine learning and the comparison of their respective results. According to the instruments employed in categorization, this study found that the diagnosis can be divided into categories based on the following: (brain pictures including MRI and EEG, face images comprising facial characteristics and facial expression, eye tracking, and other ways).</t>
        </is>
      </c>
      <c r="W390" s="43" t="inlineStr">
        <is>
          <t>title_abstract_plus_targeted_primary_source_verification</t>
        </is>
      </c>
      <c r="X390" s="43" t="inlineStr">
        <is>
          <t>doi:10.1007/978-981-96-5535-9_35</t>
        </is>
      </c>
      <c r="Y390" s="43">
        <f>COUNTIF($A$2:$A$431,A390)</f>
        <v/>
      </c>
      <c r="Z390" s="41">
        <f>IF(D390="Provisional include",IFERROR(IF(INDEX('Texto_completo_192'!$K$2:$K$193,MATCH(A390,'Texto_completo_192'!$A$2:$A$193,0))=0,"",INDEX('Texto_completo_192'!$K$2:$K$193,MATCH(A390,'Texto_completo_192'!$A$2:$A$193,0))),""),IF(D390="Excluded",J390,""))</f>
        <v/>
      </c>
      <c r="AA390" s="43">
        <f>IF(D390="Provisional include",IFERROR(IF(INDEX('Texto_completo_192'!$L$2:$L$193,MATCH(A390,'Texto_completo_192'!$A$2:$A$193,0))=0,"",INDEX('Texto_completo_192'!$L$2:$L$193,MATCH(A390,'Texto_completo_192'!$A$2:$A$193,0))),""),"")</f>
        <v/>
      </c>
      <c r="AB390" s="99">
        <f>IF(D390="Provisional include",IFERROR(IF(INDEX('Texto_completo_192'!$M$2:$M$193,MATCH(A390,'Texto_completo_192'!$A$2:$A$193,0))=0,"",INDEX('Texto_completo_192'!$M$2:$M$193,MATCH(A390,'Texto_completo_192'!$A$2:$A$193,0))),""),"")</f>
        <v/>
      </c>
    </row>
    <row r="391" ht="34" customHeight="1">
      <c r="A391" s="98" t="n">
        <v>390</v>
      </c>
      <c r="B391" s="43" t="inlineStr">
        <is>
          <t>exclude_secondary_or_nonempirical_publication</t>
        </is>
      </c>
      <c r="C391" s="41" t="inlineStr">
        <is>
          <t>Excluir: publicación secundaria/no empírica</t>
        </is>
      </c>
      <c r="D391" s="43" t="inlineStr">
        <is>
          <t>Excluded</t>
        </is>
      </c>
      <c r="E391" s="43" t="inlineStr">
        <is>
          <t>No</t>
        </is>
      </c>
      <c r="F391" s="43" t="inlineStr">
        <is>
          <t>Title/abstract screening</t>
        </is>
      </c>
      <c r="G391" s="41">
        <f>IF(D391="Provisional include",IFERROR(INDEX('Texto_completo_192'!$H$2:$H$193,MATCH(A391,'Texto_completo_192'!$A$2:$A$193,0)),"Not recorded"),IF(D391="Report not retrieved","Not retrieved","Not applicable"))</f>
        <v/>
      </c>
      <c r="H391" s="41">
        <f>IF(D391="Provisional include",IFERROR(INDEX('Texto_completo_192'!$J$2:$J$193,MATCH(A391,'Texto_completo_192'!$A$2:$A$193,0)),"Pending adjudication"),IF(D391="Report not retrieved","Report not retrieved","Not applicable"))</f>
        <v/>
      </c>
      <c r="I391" s="41" t="str"/>
      <c r="J391" s="41" t="inlineStr">
        <is>
          <t>Revisión, metaanálisis, encuesta de literatura, protocolo, perspectiva, carta, editorial o capítulo de síntesis sin estudio primario elegible.</t>
        </is>
      </c>
      <c r="K391" s="43" t="n"/>
      <c r="L391" s="43" t="n"/>
      <c r="M391" s="98" t="n">
        <v>2025</v>
      </c>
      <c r="N391" s="41" t="inlineStr">
        <is>
          <t>Diagnosing Autism Spectrum Disorder in Children Using Various Machine Learning Methods: A Review</t>
        </is>
      </c>
      <c r="O391" s="43" t="inlineStr">
        <is>
          <t>Robin Khurana and Satyaveer Singh</t>
        </is>
      </c>
      <c r="P391" s="43" t="inlineStr">
        <is>
          <t>10.1007/978-3-031-75861-4_4</t>
        </is>
      </c>
      <c r="Q391" s="41" t="inlineStr">
        <is>
          <t>Communications in Computer and Information Science</t>
        </is>
      </c>
      <c r="R391" s="43" t="inlineStr">
        <is>
          <t>article</t>
        </is>
      </c>
      <c r="S391" s="43" t="inlineStr">
        <is>
          <t>Springer Science and Business Media Deutschland GmbH</t>
        </is>
      </c>
      <c r="T391" s="43" t="inlineStr">
        <is>
          <t>https://doi.org/10.1007/978-3-031-75861-4_4</t>
        </is>
      </c>
      <c r="U391" s="41" t="str"/>
      <c r="V391" s="43" t="inlineStr">
        <is>
          <t>Autism Spectrum Disorder (ASD) is a relatively rare condition between children; evaluations of the CDC's Autism and Developmental Disabilities Monitoring (ADDM) System suggest that approximately one in 36 kids is identified with ASD. Its symptoms are particularly prominent and observable in children aged 2–3 years. This review paper undertakes a broad analysis of ASD detection methods, harnessing the strength of both machine learning (ML) and neural network techniques. The review encompasses a systematic examination with a visual flowchart and a rigorous evaluation of various methodologies. These include traditional machine learning (ML) methods like Support Vector Machines (SVM) and K-nearest neighbors (KNN), as well as advanced neural network approaches like Artificial Neural Networks (ANN). Furthermore, the analysis presents a comparative table that assesses the performance of these methods in terms of their accuracy on diverse datasets. This multifaceted approach provides a holistic understanding and offers valuable insights for scholars and physicians in the field.</t>
        </is>
      </c>
      <c r="W391" s="43" t="inlineStr">
        <is>
          <t>title_abstract_plus_targeted_primary_source_verification</t>
        </is>
      </c>
      <c r="X391" s="43" t="inlineStr">
        <is>
          <t>doi:10.1007/978-3-031-75861-4_4</t>
        </is>
      </c>
      <c r="Y391" s="43">
        <f>COUNTIF($A$2:$A$431,A391)</f>
        <v/>
      </c>
      <c r="Z391" s="41">
        <f>IF(D391="Provisional include",IFERROR(IF(INDEX('Texto_completo_192'!$K$2:$K$193,MATCH(A391,'Texto_completo_192'!$A$2:$A$193,0))=0,"",INDEX('Texto_completo_192'!$K$2:$K$193,MATCH(A391,'Texto_completo_192'!$A$2:$A$193,0))),""),IF(D391="Excluded",J391,""))</f>
        <v/>
      </c>
      <c r="AA391" s="43">
        <f>IF(D391="Provisional include",IFERROR(IF(INDEX('Texto_completo_192'!$L$2:$L$193,MATCH(A391,'Texto_completo_192'!$A$2:$A$193,0))=0,"",INDEX('Texto_completo_192'!$L$2:$L$193,MATCH(A391,'Texto_completo_192'!$A$2:$A$193,0))),""),"")</f>
        <v/>
      </c>
      <c r="AB391" s="99">
        <f>IF(D391="Provisional include",IFERROR(IF(INDEX('Texto_completo_192'!$M$2:$M$193,MATCH(A391,'Texto_completo_192'!$A$2:$A$193,0))=0,"",INDEX('Texto_completo_192'!$M$2:$M$193,MATCH(A391,'Texto_completo_192'!$A$2:$A$193,0))),""),"")</f>
        <v/>
      </c>
    </row>
    <row r="392" ht="34" customHeight="1">
      <c r="A392" s="98" t="n">
        <v>391</v>
      </c>
      <c r="B392" s="43" t="inlineStr">
        <is>
          <t>include_after_title_abstract_screen</t>
        </is>
      </c>
      <c r="C392" s="41" t="inlineStr">
        <is>
          <t>Incluir provisionalmente</t>
        </is>
      </c>
      <c r="D392" s="43" t="inlineStr">
        <is>
          <t>Provisional include</t>
        </is>
      </c>
      <c r="E392" s="43" t="inlineStr">
        <is>
          <t>Sí</t>
        </is>
      </c>
      <c r="F392" s="43" t="inlineStr">
        <is>
          <t>Title/abstract screening</t>
        </is>
      </c>
      <c r="G392" s="41">
        <f>IF(D392="Provisional include",IFERROR(INDEX('Texto_completo_192'!$H$2:$H$193,MATCH(A392,'Texto_completo_192'!$A$2:$A$193,0)),"Not recorded"),IF(D392="Report not retrieved","Not retrieved","Not applicable"))</f>
        <v/>
      </c>
      <c r="H392" s="41">
        <f>IF(D392="Provisional include",IFERROR(INDEX('Texto_completo_192'!$J$2:$J$193,MATCH(A392,'Texto_completo_192'!$A$2:$A$193,0)),"Pending adjudication"),IF(D392="Report not retrieved","Report not retrieved","Not applicable"))</f>
        <v/>
      </c>
      <c r="I392" s="41" t="str"/>
      <c r="J392" s="41" t="inlineStr">
        <is>
          <t>Estudio primario o implementación/evaluación empírica de IA, aprendizaje automático o modelado computacional aplicado a ASD, riesgo, caracterización, apoyo o intervención.</t>
        </is>
      </c>
      <c r="K392" s="43" t="n"/>
      <c r="L392" s="43" t="n"/>
      <c r="M392" s="98" t="n">
        <v>2026</v>
      </c>
      <c r="N392" s="41" t="inlineStr">
        <is>
          <t>Cell death-associated genes as novel diagnostic biomarkers for autism spectrum disorder</t>
        </is>
      </c>
      <c r="O392" s="43" t="inlineStr">
        <is>
          <t>Chanhua Li and Lijuan Wei and Wanling Chen and Guanghui Ran and Lili Liu and Zhongyi Li and Anhua Song and Meiliang Liu and Dongping Huang and Kun Tang and Xiaoyun Zeng and Lijun Wang</t>
        </is>
      </c>
      <c r="P392" s="43" t="inlineStr">
        <is>
          <t>10.1007/s10495-025-02201-1</t>
        </is>
      </c>
      <c r="Q392" s="41" t="inlineStr">
        <is>
          <t>Apoptosis</t>
        </is>
      </c>
      <c r="R392" s="43" t="inlineStr">
        <is>
          <t>article</t>
        </is>
      </c>
      <c r="S392" s="43" t="inlineStr">
        <is>
          <t>Springer</t>
        </is>
      </c>
      <c r="T392" s="43" t="inlineStr">
        <is>
          <t>https://doi.org/10.1007/s10495-025-02201-1</t>
        </is>
      </c>
      <c r="U392" s="41" t="str"/>
      <c r="V392" s="43" t="inlineStr">
        <is>
          <t>Autism spectrum disorder (ASD) involves neuroinflammation and dysregulated neuronal death but lacks objective diagnostic biomarkers. This study investigated whether cell death could serve as a molecular basis for ASD diagnosis. We identified cell death-associated genes (CDGs) in peripheral blood mononuclear cells between ASD and control groups and performed functional enrichment, protein–protein interaction, immune characteristics, and non-negative matrix factorization clustering analyses. Key genes were further selected using 6 machine learning algorithms and weighted gene co-expression network analysis to construct a diagnostic model, which was subsequently validated using external human blood samples and mice prefrontal cortex samples. We explored microRNAs (miRNAs), transcription factors (TFs), and drugs potentially interacted with the key genes. Fourteen CDGs and 4 out of 22 types of immune cells were differentially expressed between ASD and controls in GSE18123. These genes were enriched in pathways such as neuron apoptosis and RAGE receptor binding. Among 6 machine learning models, K-Nearest Neighbors (KNN) model exhibited the best performance. Six key genes were selected as the most important hub genes and used to construct the diagnostic model. The model showed AUCs of 0.722 in GSE42133, 0.781 in our local samples, and 0.889 in mice prefrontal cortex samples. A total of 172 miRNAs, 111 TFs, and 98 drugs were found to interact with these key genes. The expression patterns of CDGs in the peripheral blood of children with ASD demonstrate potential diagnostic value. Further studies are warranted to validate their diagnostic performance in real-world settings and to elucidate the role of cell death dysregulation in ASD.</t>
        </is>
      </c>
      <c r="W392" s="43" t="inlineStr">
        <is>
          <t>title_abstract_plus_targeted_primary_source_verification</t>
        </is>
      </c>
      <c r="X392" s="43" t="inlineStr">
        <is>
          <t>doi:10.1007/s10495-025-02201-1</t>
        </is>
      </c>
      <c r="Y392" s="43">
        <f>COUNTIF($A$2:$A$431,A392)</f>
        <v/>
      </c>
      <c r="Z392" s="41">
        <f>IF(D392="Provisional include",IFERROR(IF(INDEX('Texto_completo_192'!$K$2:$K$193,MATCH(A392,'Texto_completo_192'!$A$2:$A$193,0))=0,"",INDEX('Texto_completo_192'!$K$2:$K$193,MATCH(A392,'Texto_completo_192'!$A$2:$A$193,0))),""),IF(D392="Excluded",J392,""))</f>
        <v/>
      </c>
      <c r="AA392" s="43">
        <f>IF(D392="Provisional include",IFERROR(IF(INDEX('Texto_completo_192'!$L$2:$L$193,MATCH(A392,'Texto_completo_192'!$A$2:$A$193,0))=0,"",INDEX('Texto_completo_192'!$L$2:$L$193,MATCH(A392,'Texto_completo_192'!$A$2:$A$193,0))),""),"")</f>
        <v/>
      </c>
      <c r="AB392" s="99">
        <f>IF(D392="Provisional include",IFERROR(IF(INDEX('Texto_completo_192'!$M$2:$M$193,MATCH(A392,'Texto_completo_192'!$A$2:$A$193,0))=0,"",INDEX('Texto_completo_192'!$M$2:$M$193,MATCH(A392,'Texto_completo_192'!$A$2:$A$193,0))),""),"")</f>
        <v/>
      </c>
    </row>
    <row r="393" ht="34" customHeight="1">
      <c r="A393" s="98" t="n">
        <v>392</v>
      </c>
      <c r="B393" s="43" t="inlineStr">
        <is>
          <t>duplicate_within_export</t>
        </is>
      </c>
      <c r="C393" s="41" t="inlineStr">
        <is>
          <t>No agregar: duplicado interno</t>
        </is>
      </c>
      <c r="D393" s="43" t="inlineStr">
        <is>
          <t>Duplicate within update</t>
        </is>
      </c>
      <c r="E393" s="43" t="inlineStr">
        <is>
          <t>No</t>
        </is>
      </c>
      <c r="F393" s="43" t="inlineStr">
        <is>
          <t>Deduplication</t>
        </is>
      </c>
      <c r="G393" s="41">
        <f>IF(D393="Provisional include",IFERROR(INDEX('Texto_completo_192'!$H$2:$H$193,MATCH(A393,'Texto_completo_192'!$A$2:$A$193,0)),"Not recorded"),IF(D393="Report not retrieved","Not retrieved","Not applicable"))</f>
        <v/>
      </c>
      <c r="H393" s="41">
        <f>IF(D393="Provisional include",IFERROR(INDEX('Texto_completo_192'!$J$2:$J$193,MATCH(A393,'Texto_completo_192'!$A$2:$A$193,0)),"Pending adjudication"),IF(D393="Report not retrieved","Report not retrieved","Not applicable"))</f>
        <v/>
      </c>
      <c r="I393" s="41" t="str"/>
      <c r="J393" s="41" t="inlineStr">
        <is>
          <t>Mismo DOI o título que otro registro anterior de esta exportación.</t>
        </is>
      </c>
      <c r="K393" s="43" t="n">
        <v>129</v>
      </c>
      <c r="L393" s="43" t="n"/>
      <c r="M393" s="98" t="n">
        <v>2025</v>
      </c>
      <c r="N393" s="41" t="inlineStr">
        <is>
          <t>Artificial intelligence for tracking social behaviours and supporting an autism spectrum disorder diagnosis: systematic review and meta-analysis</t>
        </is>
      </c>
      <c r="O393" s="43" t="inlineStr">
        <is>
          <t>Carter Sun and Alistair McEwan and Kelsie A Boulton and Eleni Andrea Demetriou and Ayesha K Sadozai and Amit Lampit and Adam J Guastella</t>
        </is>
      </c>
      <c r="P393" s="43" t="inlineStr">
        <is>
          <t>10.1016/j.ebiom.2025.105931</t>
        </is>
      </c>
      <c r="Q393" s="41" t="inlineStr">
        <is>
          <t>eBioMedicine</t>
        </is>
      </c>
      <c r="R393" s="43" t="inlineStr">
        <is>
          <t>article</t>
        </is>
      </c>
      <c r="S393" s="43" t="inlineStr">
        <is>
          <t>Elsevier B.V.</t>
        </is>
      </c>
      <c r="T393" s="43" t="inlineStr">
        <is>
          <t>https://doi.org/10.1016/j.ebiom.2025.105931</t>
        </is>
      </c>
      <c r="U393" s="41" t="str"/>
      <c r="V393" s="43" t="inlineStr">
        <is>
          <t>Background: Artificial intelligence (AI) holds promise for developing tools that can track social behaviours and support clinical assessments and outcomes in Autism Spectrum Disorders (ASD). This review evaluated existing AI algorithms for extracting facial information during social interaction assessments and contributing to diagnostic accuracy for ASD assessment and response to therapy. Methods: Systematic review of studies on human participants with an ASD diagnosis, sourced from Medline, Embase, Scopus, Web of Science, IEEE Xplore, and ACM Digital Library, evaluated the diagnostic accuracy of AI algorithms in ASD classification and their use in tracking social development through facial information for clinical application in social interactions. Bivariate and multi-level models addressed dependencies, heterogeneity, moderators (modalities, algorithms, tasks), and applied robust variance estimation. Publication bias was evaluated with funnel plots. The QUADAS-2 tool assessed the risk of bias and applicability. This study was registered on PROSPERO (CRD42021249905). Findings: Of 40,570 studies identified, 38 met the review criteria, and seven provided sufficient data for meta-analysis. The pooled diagnostic odds ratio of 15.917 (95% CI [4.775–53.059]), and bivariate analysis estimated an area under the receiver operating characteristic curve of 0.862. Accuracy improved with facial features, unstructured play, support vector machines, and decision tree-based algorithms. AI methods can analyse social behaviours, including eye gaze on social stimuli, emotional expression, and joint attention in ASD assessments. AI-enabled robots have also been used to guide therapy. Interpretation: This study shows that AI can accurately and objectively augment ASD assessments, track social behaviours, and enhance therapy outcomes. Further validation in diverse populations is needed to ensure clinical applicability and ethical use. Funding: None.</t>
        </is>
      </c>
      <c r="W393" s="43" t="inlineStr">
        <is>
          <t>title_abstract_plus_targeted_primary_source_verification</t>
        </is>
      </c>
      <c r="X393" s="43" t="inlineStr">
        <is>
          <t>doi:10.1016/j.ebiom.2025.105931</t>
        </is>
      </c>
      <c r="Y393" s="43">
        <f>COUNTIF($A$2:$A$431,A393)</f>
        <v/>
      </c>
      <c r="Z393" s="41">
        <f>IF(D393="Provisional include",IFERROR(IF(INDEX('Texto_completo_192'!$K$2:$K$193,MATCH(A393,'Texto_completo_192'!$A$2:$A$193,0))=0,"",INDEX('Texto_completo_192'!$K$2:$K$193,MATCH(A393,'Texto_completo_192'!$A$2:$A$193,0))),""),IF(D393="Excluded",J393,""))</f>
        <v/>
      </c>
      <c r="AA393" s="43">
        <f>IF(D393="Provisional include",IFERROR(IF(INDEX('Texto_completo_192'!$L$2:$L$193,MATCH(A393,'Texto_completo_192'!$A$2:$A$193,0))=0,"",INDEX('Texto_completo_192'!$L$2:$L$193,MATCH(A393,'Texto_completo_192'!$A$2:$A$193,0))),""),"")</f>
        <v/>
      </c>
      <c r="AB393" s="99">
        <f>IF(D393="Provisional include",IFERROR(IF(INDEX('Texto_completo_192'!$M$2:$M$193,MATCH(A393,'Texto_completo_192'!$A$2:$A$193,0))=0,"",INDEX('Texto_completo_192'!$M$2:$M$193,MATCH(A393,'Texto_completo_192'!$A$2:$A$193,0))),""),"")</f>
        <v/>
      </c>
    </row>
    <row r="394" ht="34" customHeight="1">
      <c r="A394" s="98" t="n">
        <v>393</v>
      </c>
      <c r="B394" s="43" t="inlineStr">
        <is>
          <t>include_after_title_abstract_screen</t>
        </is>
      </c>
      <c r="C394" s="41" t="inlineStr">
        <is>
          <t>Incluir provisionalmente</t>
        </is>
      </c>
      <c r="D394" s="43" t="inlineStr">
        <is>
          <t>Provisional include</t>
        </is>
      </c>
      <c r="E394" s="43" t="inlineStr">
        <is>
          <t>Sí</t>
        </is>
      </c>
      <c r="F394" s="43" t="inlineStr">
        <is>
          <t>Title/abstract screening</t>
        </is>
      </c>
      <c r="G394" s="41">
        <f>IF(D394="Provisional include",IFERROR(INDEX('Texto_completo_192'!$H$2:$H$193,MATCH(A394,'Texto_completo_192'!$A$2:$A$193,0)),"Not recorded"),IF(D394="Report not retrieved","Not retrieved","Not applicable"))</f>
        <v/>
      </c>
      <c r="H394" s="41">
        <f>IF(D394="Provisional include",IFERROR(INDEX('Texto_completo_192'!$J$2:$J$193,MATCH(A394,'Texto_completo_192'!$A$2:$A$193,0)),"Pending adjudication"),IF(D394="Report not retrieved","Report not retrieved","Not applicable"))</f>
        <v/>
      </c>
      <c r="I394" s="41" t="str"/>
      <c r="J394" s="41" t="inlineStr">
        <is>
          <t>Estudio primario o implementación/evaluación empírica de IA, aprendizaje automático o modelado computacional aplicado a ASD, riesgo, caracterización, apoyo o intervención.</t>
        </is>
      </c>
      <c r="K394" s="43" t="n"/>
      <c r="L394" s="43" t="n"/>
      <c r="M394" s="98" t="n">
        <v>2025</v>
      </c>
      <c r="N394" s="41" t="inlineStr">
        <is>
          <t>Integrating explainable AI with machine learning for reliable autism spectrum disorder diagnosis</t>
        </is>
      </c>
      <c r="O394" s="43" t="inlineStr">
        <is>
          <t>Farida Siddiqi Prity and Md. Rehan Ali and Mostafejur Rahman and Mirza Raquib and Md. Maruf Hossain and Md. Mubarak Hossain and K M Aslam Uddin</t>
        </is>
      </c>
      <c r="P394" s="43" t="inlineStr">
        <is>
          <t>10.1007/S42454-025-00087-7</t>
        </is>
      </c>
      <c r="Q394" s="41" t="inlineStr">
        <is>
          <t>Human-Intelligent Systems Integration</t>
        </is>
      </c>
      <c r="R394" s="43" t="inlineStr">
        <is>
          <t>article</t>
        </is>
      </c>
      <c r="S394" s="43" t="inlineStr">
        <is>
          <t>Springer Science and Business Media LLC</t>
        </is>
      </c>
      <c r="T394" s="43" t="inlineStr">
        <is>
          <t>https://doi.org/10.1007/S42454-025-00087-7</t>
        </is>
      </c>
      <c r="U394" s="41" t="str"/>
      <c r="V394" s="43" t="inlineStr">
        <is>
          <t>Autism Spectrum Disorder (ASD) is a complex neurodevelopmental condition that impacts communication, behavior, and social interaction, affecting individuals across all age groups. Early diagnosis is crucial for effective intervention, typically involving behavioral assessments, genetic testing, and developmental screening. However, the process is often time-consuming and subjective, highlighting the need for automated and objective diagnostic tools. This research explores the integration of Explainable Artificial Intelligence (XAI) with Machine Learning (ML) models to enhance the accuracy and interpretability of Autism Spectrum Disorder diagnosis. Utilizing a diverse dataset comprising 20 attributes and 2,942 patients across different age groups, including toddlers, children, and adults, we applied several Machine Learning algorithms, including Logistic Regression (LR), Decision Trees (DT), Random Forest (RF), Support Vector Machines (SVM), K-Nearest Neighbors (KNN), Convolutional Neural Networks (CNN), and Extreme Gradient Boosting (XGBoost). Extreme Gradient Boosting demonstrated the highest accuracy at 99.05%. Additionally, we employed Explainable AI methods like Local Interpretable Model-agnostic Explanations (LIME) and SHapley Additive exPlanations (SHAP) to provide transparency and deeper insights into the model’s predictions. This framework not only offers reliable, high-accuracy ASD diagnosis but also ensures model interpretability, making it a valuable tool for clinical use and early intervention.</t>
        </is>
      </c>
      <c r="W394" s="43" t="inlineStr">
        <is>
          <t>title_abstract_plus_targeted_primary_source_verification</t>
        </is>
      </c>
      <c r="X394" s="43" t="inlineStr">
        <is>
          <t>doi:10.1007/s42454-025-00087-7</t>
        </is>
      </c>
      <c r="Y394" s="43">
        <f>COUNTIF($A$2:$A$431,A394)</f>
        <v/>
      </c>
      <c r="Z394" s="41">
        <f>IF(D394="Provisional include",IFERROR(IF(INDEX('Texto_completo_192'!$K$2:$K$193,MATCH(A394,'Texto_completo_192'!$A$2:$A$193,0))=0,"",INDEX('Texto_completo_192'!$K$2:$K$193,MATCH(A394,'Texto_completo_192'!$A$2:$A$193,0))),""),IF(D394="Excluded",J394,""))</f>
        <v/>
      </c>
      <c r="AA394" s="43">
        <f>IF(D394="Provisional include",IFERROR(IF(INDEX('Texto_completo_192'!$L$2:$L$193,MATCH(A394,'Texto_completo_192'!$A$2:$A$193,0))=0,"",INDEX('Texto_completo_192'!$L$2:$L$193,MATCH(A394,'Texto_completo_192'!$A$2:$A$193,0))),""),"")</f>
        <v/>
      </c>
      <c r="AB394" s="99">
        <f>IF(D394="Provisional include",IFERROR(IF(INDEX('Texto_completo_192'!$M$2:$M$193,MATCH(A394,'Texto_completo_192'!$A$2:$A$193,0))=0,"",INDEX('Texto_completo_192'!$M$2:$M$193,MATCH(A394,'Texto_completo_192'!$A$2:$A$193,0))),""),"")</f>
        <v/>
      </c>
    </row>
    <row r="395" ht="34" customHeight="1">
      <c r="A395" s="98" t="n">
        <v>394</v>
      </c>
      <c r="B395" s="43" t="inlineStr">
        <is>
          <t>exclude_secondary_or_nonempirical_publication</t>
        </is>
      </c>
      <c r="C395" s="41" t="inlineStr">
        <is>
          <t>Excluir: publicación secundaria/no empírica</t>
        </is>
      </c>
      <c r="D395" s="43" t="inlineStr">
        <is>
          <t>Excluded</t>
        </is>
      </c>
      <c r="E395" s="43" t="inlineStr">
        <is>
          <t>No</t>
        </is>
      </c>
      <c r="F395" s="43" t="inlineStr">
        <is>
          <t>Title/abstract screening</t>
        </is>
      </c>
      <c r="G395" s="41">
        <f>IF(D395="Provisional include",IFERROR(INDEX('Texto_completo_192'!$H$2:$H$193,MATCH(A395,'Texto_completo_192'!$A$2:$A$193,0)),"Not recorded"),IF(D395="Report not retrieved","Not retrieved","Not applicable"))</f>
        <v/>
      </c>
      <c r="H395" s="41">
        <f>IF(D395="Provisional include",IFERROR(INDEX('Texto_completo_192'!$J$2:$J$193,MATCH(A395,'Texto_completo_192'!$A$2:$A$193,0)),"Pending adjudication"),IF(D395="Report not retrieved","Report not retrieved","Not applicable"))</f>
        <v/>
      </c>
      <c r="I395" s="41" t="str"/>
      <c r="J395" s="41" t="inlineStr">
        <is>
          <t>Revisión, metaanálisis, encuesta de literatura, protocolo, perspectiva, carta, editorial o capítulo de síntesis sin estudio primario elegible.</t>
        </is>
      </c>
      <c r="K395" s="43" t="n"/>
      <c r="L395" s="43" t="n"/>
      <c r="M395" s="98" t="n">
        <v>2026</v>
      </c>
      <c r="N395" s="41" t="inlineStr">
        <is>
          <t>Effectiveness and Usability of Artificial Intelligence and/or Machine Learning Enabled Wrist and Ankle Wearables for Physiological and Behavioral Monitoring in Children and Adolescents With Autism Spectrum Disorder: A Systematic Review</t>
        </is>
      </c>
      <c r="O395" s="43" t="inlineStr">
        <is>
          <t>Shabinabegam Abdul Majid Sheth and Emilios Lemoniatis and Tayyaba Ejaz and Eilis Kennedy and Gabriella Charalambous</t>
        </is>
      </c>
      <c r="P395" s="43" t="inlineStr">
        <is>
          <t>10.1007/S10803-026-07276-6</t>
        </is>
      </c>
      <c r="Q395" s="41" t="inlineStr">
        <is>
          <t>Journal of Autism and Developmental Disorders</t>
        </is>
      </c>
      <c r="R395" s="43" t="inlineStr">
        <is>
          <t>article</t>
        </is>
      </c>
      <c r="S395" s="43" t="inlineStr">
        <is>
          <t>Springer</t>
        </is>
      </c>
      <c r="T395" s="43" t="inlineStr">
        <is>
          <t>https://doi.org/10.1007/S10803-026-07276-6</t>
        </is>
      </c>
      <c r="U395" s="41" t="str"/>
      <c r="V395" s="43" t="inlineStr">
        <is>
          <t>Purpose: This review evaluates the performance, feasibility, and acceptability of Artificial Intelligence (AI) and machine learning (ML)–enabled wrist- and ankle-worn wearables for monitoring physiological and behavioral states that help predict difficulties in arousal regulation, emotion modulation, and behavioral control—often manifesting as aggression or self-injury in autistic children and adolescents. Method: A systematic search of peer-reviewed literature was conducted to May 2025 following PRISMA 2020 guidelines and a preregistered PROSPERO protocol (CRD420251068317). Participant characteristics, sensor modalities, study settings, AI/ML approaches, outcome definitions, and feasibility and acceptability measures were examined. Findings were synthesized narratively due to study heterogeneity. Results: Preliminary proof-of-concept data (n = 246; 170 autistic) suggest that AI-enabled models have the potential to anticipate aggression 1–3 min before onset (AUC 0.80–0.87) in specialized psychiatric settings. Under controlled conditions, self-injury and motor stereotypies were detected with 86–96% recall (up to 99% in initial personalized models). Emotional or sensory states were classified with 83–90% accuracy in laboratory contexts. Wrist-worn devices were generally well tolerated. Conclusion: AI-enabled wrist and ankle wearables demonstrate feasibility for anticipating behavioral escalation and detecting emotional states. Short advance-warning windows may support proactive intervention. Although current studies are necessarily small and exploratory, reflecting the early developmental stage of AI-enabled wearable technologies, they collectively provide proof-of-concept accuracy. These preliminary data justify continued research into proactive, sensor-supported behavioral monitoring in autism. Larger, longitudinal, co-designed studies in naturalistic settings are now required to establish reliability, safety, and clinical utility.</t>
        </is>
      </c>
      <c r="W395" s="43" t="inlineStr">
        <is>
          <t>title_abstract_plus_targeted_primary_source_verification</t>
        </is>
      </c>
      <c r="X395" s="43" t="inlineStr">
        <is>
          <t>doi:10.1007/s10803-026-07276-6</t>
        </is>
      </c>
      <c r="Y395" s="43">
        <f>COUNTIF($A$2:$A$431,A395)</f>
        <v/>
      </c>
      <c r="Z395" s="41">
        <f>IF(D395="Provisional include",IFERROR(IF(INDEX('Texto_completo_192'!$K$2:$K$193,MATCH(A395,'Texto_completo_192'!$A$2:$A$193,0))=0,"",INDEX('Texto_completo_192'!$K$2:$K$193,MATCH(A395,'Texto_completo_192'!$A$2:$A$193,0))),""),IF(D395="Excluded",J395,""))</f>
        <v/>
      </c>
      <c r="AA395" s="43">
        <f>IF(D395="Provisional include",IFERROR(IF(INDEX('Texto_completo_192'!$L$2:$L$193,MATCH(A395,'Texto_completo_192'!$A$2:$A$193,0))=0,"",INDEX('Texto_completo_192'!$L$2:$L$193,MATCH(A395,'Texto_completo_192'!$A$2:$A$193,0))),""),"")</f>
        <v/>
      </c>
      <c r="AB395" s="99">
        <f>IF(D395="Provisional include",IFERROR(IF(INDEX('Texto_completo_192'!$M$2:$M$193,MATCH(A395,'Texto_completo_192'!$A$2:$A$193,0))=0,"",INDEX('Texto_completo_192'!$M$2:$M$193,MATCH(A395,'Texto_completo_192'!$A$2:$A$193,0))),""),"")</f>
        <v/>
      </c>
    </row>
    <row r="396" ht="34" customHeight="1">
      <c r="A396" s="98" t="n">
        <v>395</v>
      </c>
      <c r="B396" s="43" t="inlineStr">
        <is>
          <t>include_after_title_abstract_screen</t>
        </is>
      </c>
      <c r="C396" s="41" t="inlineStr">
        <is>
          <t>Incluir provisionalmente</t>
        </is>
      </c>
      <c r="D396" s="43" t="inlineStr">
        <is>
          <t>Provisional include</t>
        </is>
      </c>
      <c r="E396" s="43" t="inlineStr">
        <is>
          <t>Sí</t>
        </is>
      </c>
      <c r="F396" s="43" t="inlineStr">
        <is>
          <t>Title/abstract screening</t>
        </is>
      </c>
      <c r="G396" s="41">
        <f>IF(D396="Provisional include",IFERROR(INDEX('Texto_completo_192'!$H$2:$H$193,MATCH(A396,'Texto_completo_192'!$A$2:$A$193,0)),"Not recorded"),IF(D396="Report not retrieved","Not retrieved","Not applicable"))</f>
        <v/>
      </c>
      <c r="H396" s="41">
        <f>IF(D396="Provisional include",IFERROR(INDEX('Texto_completo_192'!$J$2:$J$193,MATCH(A396,'Texto_completo_192'!$A$2:$A$193,0)),"Pending adjudication"),IF(D396="Report not retrieved","Report not retrieved","Not applicable"))</f>
        <v/>
      </c>
      <c r="I396" s="41" t="str"/>
      <c r="J396" s="41" t="inlineStr">
        <is>
          <t>Estudio primario o implementación/evaluación empírica de IA, aprendizaje automático o modelado computacional aplicado a ASD, riesgo, caracterización, apoyo o intervención.</t>
        </is>
      </c>
      <c r="K396" s="43" t="n"/>
      <c r="L396" s="43" t="n"/>
      <c r="M396" s="98" t="n">
        <v>2025</v>
      </c>
      <c r="N396" s="41" t="inlineStr">
        <is>
          <t>Prematurity and genetic liability for autism spectrum disorder</t>
        </is>
      </c>
      <c r="O396" s="43" t="inlineStr">
        <is>
          <t>Yali Zhang and Ashraf Yahia and Sven Sandin and Ulrika Åden and Kristiina Tammimies</t>
        </is>
      </c>
      <c r="P396" s="43" t="inlineStr">
        <is>
          <t>10.1186/s13073-025-01552-3</t>
        </is>
      </c>
      <c r="Q396" s="41" t="inlineStr">
        <is>
          <t>Genome Medicine</t>
        </is>
      </c>
      <c r="R396" s="43" t="inlineStr">
        <is>
          <t>article</t>
        </is>
      </c>
      <c r="S396" s="43" t="inlineStr">
        <is>
          <t>BioMed Central Ltd</t>
        </is>
      </c>
      <c r="T396" s="43" t="inlineStr">
        <is>
          <t>https://doi.org/10.1186/s13073-025-01552-3</t>
        </is>
      </c>
      <c r="U396" s="41" t="str"/>
      <c r="V396" s="43" t="inlineStr">
        <is>
          <t>Background: Autism spectrum disorder (ASD) is a neurodevelopmental condition characterized by diverse presentations and a strong genetic component. Environmental factors, such as prematurity, have also been linked to increased liability for ASD, though the interaction between genetic predisposition and prematurity remains unclear. This study aims to investigate the impact of genetic liability and preterm birth on ASD conditions. Methods: We analyzed phenotype and genetic data from two large ASD cohorts, the Simons Foundation Powering Autism Research for Knowledge (SPARK) and Simons Simplex Collection (SSC), encompassing 78,559 individuals for phenotype analysis, 12,519 individuals with genome sequencing data, and 8104 individuals with exome sequencing data. Statistical significance of differences in clinical measures was evaluated between individuals with different ASD and preterm status. We assessed the rare variants burden using generalized estimating equations (GEE) models and polygenic load using the ASD-associated polygenic risk score (PRS). Furthermore, we developed a machine learning model to predict ASD in preterm children using phenotype and genetic features available at birth. Results: Individuals with both preterm birth and ASD exhibit more severe phenotypic outcomes despite similar levels of genetic liability for ASD across the term and preterm groups. Notably, preterm-ASD individuals showed an elevated rate of de novo variants identified in exome sequencing (GEE model, p = 0.005) in comparison to non-ASD-preterm group. Additionally, a GEE model showed that a higher ASD PRS, preterm birth, and male sex were positively associated with a higher predicted probability for ASD in SPARK, reaching a probability close to 90%. Lastly, we developed a machine learning model using phenotype and genetic features available at birth with limited predictive power (AUROC = 0.65). Conclusions: Preterm birth may exacerbate multimorbidity present in ASD, which was not due to ASD-associated genetic variants. However, increased ASD-associated rare variants may elevate the likelihood of a preterm child being diagnosed with ASD. Additionally, a polygenic load of ASD-associated variants had an additive role with preterm birth in the predicted probability for ASD, especially for boys. Future integration of genetic and phenotypic data in larger preterm or population-based cohorts will be crucial for advancing early ASD identification in preterm subgroup.</t>
        </is>
      </c>
      <c r="W396" s="43" t="inlineStr">
        <is>
          <t>title_abstract_plus_targeted_primary_source_verification</t>
        </is>
      </c>
      <c r="X396" s="43" t="inlineStr">
        <is>
          <t>doi:10.1186/s13073-025-01552-3</t>
        </is>
      </c>
      <c r="Y396" s="43">
        <f>COUNTIF($A$2:$A$431,A396)</f>
        <v/>
      </c>
      <c r="Z396" s="41">
        <f>IF(D396="Provisional include",IFERROR(IF(INDEX('Texto_completo_192'!$K$2:$K$193,MATCH(A396,'Texto_completo_192'!$A$2:$A$193,0))=0,"",INDEX('Texto_completo_192'!$K$2:$K$193,MATCH(A396,'Texto_completo_192'!$A$2:$A$193,0))),""),IF(D396="Excluded",J396,""))</f>
        <v/>
      </c>
      <c r="AA396" s="43">
        <f>IF(D396="Provisional include",IFERROR(IF(INDEX('Texto_completo_192'!$L$2:$L$193,MATCH(A396,'Texto_completo_192'!$A$2:$A$193,0))=0,"",INDEX('Texto_completo_192'!$L$2:$L$193,MATCH(A396,'Texto_completo_192'!$A$2:$A$193,0))),""),"")</f>
        <v/>
      </c>
      <c r="AB396" s="99">
        <f>IF(D396="Provisional include",IFERROR(IF(INDEX('Texto_completo_192'!$M$2:$M$193,MATCH(A396,'Texto_completo_192'!$A$2:$A$193,0))=0,"",INDEX('Texto_completo_192'!$M$2:$M$193,MATCH(A396,'Texto_completo_192'!$A$2:$A$193,0))),""),"")</f>
        <v/>
      </c>
    </row>
    <row r="397" ht="34" customHeight="1">
      <c r="A397" s="98" t="n">
        <v>396</v>
      </c>
      <c r="B397" s="43" t="inlineStr">
        <is>
          <t>exclude_secondary_or_nonempirical_publication</t>
        </is>
      </c>
      <c r="C397" s="41" t="inlineStr">
        <is>
          <t>Excluir: publicación secundaria/no empírica</t>
        </is>
      </c>
      <c r="D397" s="43" t="inlineStr">
        <is>
          <t>Excluded</t>
        </is>
      </c>
      <c r="E397" s="43" t="inlineStr">
        <is>
          <t>No</t>
        </is>
      </c>
      <c r="F397" s="43" t="inlineStr">
        <is>
          <t>Title/abstract screening</t>
        </is>
      </c>
      <c r="G397" s="41">
        <f>IF(D397="Provisional include",IFERROR(INDEX('Texto_completo_192'!$H$2:$H$193,MATCH(A397,'Texto_completo_192'!$A$2:$A$193,0)),"Not recorded"),IF(D397="Report not retrieved","Not retrieved","Not applicable"))</f>
        <v/>
      </c>
      <c r="H397" s="41">
        <f>IF(D397="Provisional include",IFERROR(INDEX('Texto_completo_192'!$J$2:$J$193,MATCH(A397,'Texto_completo_192'!$A$2:$A$193,0)),"Pending adjudication"),IF(D397="Report not retrieved","Report not retrieved","Not applicable"))</f>
        <v/>
      </c>
      <c r="I397" s="41" t="str"/>
      <c r="J397" s="41" t="inlineStr">
        <is>
          <t>Revisión, metaanálisis, encuesta de literatura, protocolo, perspectiva, carta, editorial o capítulo de síntesis sin estudio primario elegible.</t>
        </is>
      </c>
      <c r="K397" s="43" t="n"/>
      <c r="L397" s="43" t="n"/>
      <c r="M397" s="98" t="n">
        <v>2025</v>
      </c>
      <c r="N397" s="41" t="inlineStr">
        <is>
          <t>A recent advances on autism spectrum disorders in diagnosing based on machine learning and deep learning</t>
        </is>
      </c>
      <c r="O397" s="43" t="inlineStr">
        <is>
          <t>Hajir Ammar Hatim and Zaid Abdi Alkareem Alyasseri and Norziana Jamil</t>
        </is>
      </c>
      <c r="P397" s="43" t="inlineStr">
        <is>
          <t>10.1007/S10462-025-11302-X</t>
        </is>
      </c>
      <c r="Q397" s="41" t="inlineStr">
        <is>
          <t>Artificial Intelligence Review</t>
        </is>
      </c>
      <c r="R397" s="43" t="inlineStr">
        <is>
          <t>article</t>
        </is>
      </c>
      <c r="S397" s="43" t="inlineStr">
        <is>
          <t>Springer Nature</t>
        </is>
      </c>
      <c r="T397" s="43" t="inlineStr">
        <is>
          <t>https://doi.org/10.1007/S10462-025-11302-X</t>
        </is>
      </c>
      <c r="U397" s="41" t="str"/>
      <c r="V397" s="43" t="inlineStr">
        <is>
          <t>Neurological disorders affect communication ability, social interaction, and a person’s conduct. Early diagnosis and treatment of ASD during the early stages of a person’s life may result in better outcomes and a higher quality of life for patients. Current methods of diagnosis are based on behavioral observations and interviews, which are subjective, time-consuming, and costly. EEG does not include invasive techniques, and it is a safe and painless way of measuring electrical activity in the brain. EEG signals may reflect neural differences and abnormalities related to ASD and serve as a potential biomarker for diagnosis. Due to the increase in prevalence, there has been an increased need to develop more sensitive and unbiased diagnostic methods for ASD. ML and DL are two sophisticated methods that researchers developed for detecting ASD by doing neural network analyses. The review paper incorporates the analysis of previous studies; more than 200 works have been analyzed from top publishers like Elsevier, IEEE, MDPI, and Springer, specifically related to EEG signal analysis and feature extraction techniques. It considers significant methods for ASD detection, including SVMs, CNN, and other models like KNN, ResNet50, and ANFIS. Other datasets central in these studies are KAU, BCIAUT-P300, and ADOS-2. The performance metrics adopted in this research include accuracy, sensitivity, and specificity. For example, the cubic SVM realized an accuracy of 95.8%, while the CNN models reached 95%. Other models, like ResNet50, achieved 99.39%, while ANFIS reached 98.9%. Sensitivity and specificity also showed varying scores across the methods, between 85 and 100%, indicating the high potential of these approaches in ASD diagnosis. Future studies could pay more attention to dataset representativeness improvements and do the clinical validation of these models for better generalization and relevance toward early diagnosis in ASD.</t>
        </is>
      </c>
      <c r="W397" s="43" t="inlineStr">
        <is>
          <t>title_abstract_plus_targeted_primary_source_verification</t>
        </is>
      </c>
      <c r="X397" s="43" t="inlineStr">
        <is>
          <t>doi:10.1007/s10462-025-11302-x</t>
        </is>
      </c>
      <c r="Y397" s="43">
        <f>COUNTIF($A$2:$A$431,A397)</f>
        <v/>
      </c>
      <c r="Z397" s="41">
        <f>IF(D397="Provisional include",IFERROR(IF(INDEX('Texto_completo_192'!$K$2:$K$193,MATCH(A397,'Texto_completo_192'!$A$2:$A$193,0))=0,"",INDEX('Texto_completo_192'!$K$2:$K$193,MATCH(A397,'Texto_completo_192'!$A$2:$A$193,0))),""),IF(D397="Excluded",J397,""))</f>
        <v/>
      </c>
      <c r="AA397" s="43">
        <f>IF(D397="Provisional include",IFERROR(IF(INDEX('Texto_completo_192'!$L$2:$L$193,MATCH(A397,'Texto_completo_192'!$A$2:$A$193,0))=0,"",INDEX('Texto_completo_192'!$L$2:$L$193,MATCH(A397,'Texto_completo_192'!$A$2:$A$193,0))),""),"")</f>
        <v/>
      </c>
      <c r="AB397" s="99">
        <f>IF(D397="Provisional include",IFERROR(IF(INDEX('Texto_completo_192'!$M$2:$M$193,MATCH(A397,'Texto_completo_192'!$A$2:$A$193,0))=0,"",INDEX('Texto_completo_192'!$M$2:$M$193,MATCH(A397,'Texto_completo_192'!$A$2:$A$193,0))),""),"")</f>
        <v/>
      </c>
    </row>
    <row r="398" ht="34" customHeight="1">
      <c r="A398" s="98" t="n">
        <v>397</v>
      </c>
      <c r="B398" s="43" t="inlineStr">
        <is>
          <t>exclude_secondary_or_nonempirical_publication</t>
        </is>
      </c>
      <c r="C398" s="41" t="inlineStr">
        <is>
          <t>Excluir: publicación secundaria/no empírica</t>
        </is>
      </c>
      <c r="D398" s="43" t="inlineStr">
        <is>
          <t>Excluded</t>
        </is>
      </c>
      <c r="E398" s="43" t="inlineStr">
        <is>
          <t>No</t>
        </is>
      </c>
      <c r="F398" s="43" t="inlineStr">
        <is>
          <t>Title/abstract screening</t>
        </is>
      </c>
      <c r="G398" s="41">
        <f>IF(D398="Provisional include",IFERROR(INDEX('Texto_completo_192'!$H$2:$H$193,MATCH(A398,'Texto_completo_192'!$A$2:$A$193,0)),"Not recorded"),IF(D398="Report not retrieved","Not retrieved","Not applicable"))</f>
        <v/>
      </c>
      <c r="H398" s="41">
        <f>IF(D398="Provisional include",IFERROR(INDEX('Texto_completo_192'!$J$2:$J$193,MATCH(A398,'Texto_completo_192'!$A$2:$A$193,0)),"Pending adjudication"),IF(D398="Report not retrieved","Report not retrieved","Not applicable"))</f>
        <v/>
      </c>
      <c r="I398" s="41" t="str"/>
      <c r="J398" s="41" t="inlineStr">
        <is>
          <t>Revisión, metaanálisis, encuesta de literatura, protocolo, perspectiva, carta, editorial o capítulo de síntesis sin estudio primario elegible.</t>
        </is>
      </c>
      <c r="K398" s="43" t="n"/>
      <c r="L398" s="43" t="n"/>
      <c r="M398" s="98" t="n">
        <v>2025</v>
      </c>
      <c r="N398" s="41" t="inlineStr">
        <is>
          <t>The role of machine learning in autism spectrum disorder assessment and management</t>
        </is>
      </c>
      <c r="O398" s="43" t="inlineStr">
        <is>
          <t>Aoife Reilly and Nicola Walsh and Daniel O’Reilly and Miriam Smyth and Kathleen Gorman and Sarah Ostadabbas and Claire Power</t>
        </is>
      </c>
      <c r="P398" s="43" t="inlineStr">
        <is>
          <t>10.1038/s41390-025-04566-0</t>
        </is>
      </c>
      <c r="Q398" s="41" t="inlineStr">
        <is>
          <t>Pediatric Research</t>
        </is>
      </c>
      <c r="R398" s="43" t="inlineStr">
        <is>
          <t>article</t>
        </is>
      </c>
      <c r="S398" s="43" t="inlineStr">
        <is>
          <t>Springer Nature</t>
        </is>
      </c>
      <c r="T398" s="43" t="inlineStr">
        <is>
          <t>https://doi.org/10.1038/s41390-025-04566-0</t>
        </is>
      </c>
      <c r="U398" s="41" t="str"/>
      <c r="V398" s="43" t="inlineStr">
        <is>
          <t>Abstract: Autism Spectrum Disorder (ASD) presents significant challenges in diagnosis and treatment, driven by its heterogeneous nature and complex aetiology. Recent advances in machine learning (ML) have facilitated exploration of novel approaches to ASD detection, stratification, and intervention opportunities. This narrative review explores the current ML and artificial intelligence (AI) research landscape across several key domains, including early ASD screening, phenotypic stratification, diagnostic biomarkers, neuroimaging, personalised therapies, and the role of automation and robotics in the treatment of this complex condition. Detailed analyses of these approaches emphasise the transformative but not yet realised potential of ML to improve outcomes for individuals with ASD. Impact: Highlights emerging trends, including multimodal AI integration, digital phenotyping, and use of AI to achieve biomarker-driven precision medicine. Provides first comprehensive synthesis of AI advancements in screening, diagnosis and treatment of ASD. Identifies current gaps in AI ASD research, such as dataset heterogeneity, validation issues, and clinical trust barriers.</t>
        </is>
      </c>
      <c r="W398" s="43" t="inlineStr">
        <is>
          <t>title_abstract_plus_targeted_primary_source_verification</t>
        </is>
      </c>
      <c r="X398" s="43" t="inlineStr">
        <is>
          <t>doi:10.1038/s41390-025-04566-0</t>
        </is>
      </c>
      <c r="Y398" s="43">
        <f>COUNTIF($A$2:$A$431,A398)</f>
        <v/>
      </c>
      <c r="Z398" s="41">
        <f>IF(D398="Provisional include",IFERROR(IF(INDEX('Texto_completo_192'!$K$2:$K$193,MATCH(A398,'Texto_completo_192'!$A$2:$A$193,0))=0,"",INDEX('Texto_completo_192'!$K$2:$K$193,MATCH(A398,'Texto_completo_192'!$A$2:$A$193,0))),""),IF(D398="Excluded",J398,""))</f>
        <v/>
      </c>
      <c r="AA398" s="43">
        <f>IF(D398="Provisional include",IFERROR(IF(INDEX('Texto_completo_192'!$L$2:$L$193,MATCH(A398,'Texto_completo_192'!$A$2:$A$193,0))=0,"",INDEX('Texto_completo_192'!$L$2:$L$193,MATCH(A398,'Texto_completo_192'!$A$2:$A$193,0))),""),"")</f>
        <v/>
      </c>
      <c r="AB398" s="99">
        <f>IF(D398="Provisional include",IFERROR(IF(INDEX('Texto_completo_192'!$M$2:$M$193,MATCH(A398,'Texto_completo_192'!$A$2:$A$193,0))=0,"",INDEX('Texto_completo_192'!$M$2:$M$193,MATCH(A398,'Texto_completo_192'!$A$2:$A$193,0))),""),"")</f>
        <v/>
      </c>
    </row>
    <row r="399" ht="34" customHeight="1">
      <c r="A399" s="98" t="n">
        <v>398</v>
      </c>
      <c r="B399" s="43" t="inlineStr">
        <is>
          <t>include_after_title_abstract_screen</t>
        </is>
      </c>
      <c r="C399" s="41" t="inlineStr">
        <is>
          <t>Incluir provisionalmente</t>
        </is>
      </c>
      <c r="D399" s="43" t="inlineStr">
        <is>
          <t>Provisional include</t>
        </is>
      </c>
      <c r="E399" s="43" t="inlineStr">
        <is>
          <t>Sí</t>
        </is>
      </c>
      <c r="F399" s="43" t="inlineStr">
        <is>
          <t>Title/abstract screening</t>
        </is>
      </c>
      <c r="G399" s="41">
        <f>IF(D399="Provisional include",IFERROR(INDEX('Texto_completo_192'!$H$2:$H$193,MATCH(A399,'Texto_completo_192'!$A$2:$A$193,0)),"Not recorded"),IF(D399="Report not retrieved","Not retrieved","Not applicable"))</f>
        <v/>
      </c>
      <c r="H399" s="41">
        <f>IF(D399="Provisional include",IFERROR(INDEX('Texto_completo_192'!$J$2:$J$193,MATCH(A399,'Texto_completo_192'!$A$2:$A$193,0)),"Pending adjudication"),IF(D399="Report not retrieved","Report not retrieved","Not applicable"))</f>
        <v/>
      </c>
      <c r="I399" s="41" t="str"/>
      <c r="J399" s="41" t="inlineStr">
        <is>
          <t>Estudio primario o implementación/evaluación empírica de IA, aprendizaje automático o modelado computacional aplicado a ASD, riesgo, caracterización, apoyo o intervención.</t>
        </is>
      </c>
      <c r="K399" s="43" t="n"/>
      <c r="L399" s="43" t="n"/>
      <c r="M399" s="98" t="n">
        <v>2026</v>
      </c>
      <c r="N399" s="41" t="inlineStr">
        <is>
          <t>Diagnostic Classification of Autism Spectrum Disorder Using SD Maps of fMRI Data and Machine Learning</t>
        </is>
      </c>
      <c r="O399" s="43" t="inlineStr">
        <is>
          <t>Epimack Michael and Sandeep Singh Sengar and Jac Fredo Agastinose Ronickom and Deepesh Kumar</t>
        </is>
      </c>
      <c r="P399" s="43" t="inlineStr">
        <is>
          <t>10.1007/S40846-026-01044-8</t>
        </is>
      </c>
      <c r="Q399" s="41" t="inlineStr">
        <is>
          <t>Journal of Medical and Biological Engineering</t>
        </is>
      </c>
      <c r="R399" s="43" t="inlineStr">
        <is>
          <t>article</t>
        </is>
      </c>
      <c r="S399" s="43" t="inlineStr">
        <is>
          <t>Springer Science and Business Media Deutschland GmbH</t>
        </is>
      </c>
      <c r="T399" s="43" t="inlineStr">
        <is>
          <t>https://doi.org/10.1007/S40846-026-01044-8</t>
        </is>
      </c>
      <c r="U399" s="41" t="str"/>
      <c r="V399" s="43" t="inlineStr">
        <is>
          <t>Purpose: Autism spectrum disorder (ASD) is a neurodevelopmental condition characterised by social, behavioural and communication traits. The diagnosis of ASD is challenging, particularly due to the heterogeneity of symptoms, overlapping clinical features with other neurodevelopmental conditions and the current reliance on subjective behavioural assessments. Our study investigates the effectiveness of features computed from standard deviation (SD) maps of resting-state functional magnetic resonance imaging (rs-fMRI) in discriminating between ASD and typical development (TD). Methods: The rs-fMRI data of TD and ASD considered in this study were obtained from the ABIDE-I and ABIDE-II databases. Initially, the images were pre-processed using a standard pipeline. Further, 3D SD maps were generated, and 110 features were computed from the maps. We fed the features to four machine learning models, such as logistic regression (LR), ridge classifier, gradient boosting, and extreme gradient boosting. We performed the grid search to optimize the parameters and evaluated the models with 5-fold nested cross-validation. Results: We achieved an average 5-fold classification accuracy of 70.71% using LR. Our results revealed that the 3D shape and global statistical features contributed well to the model. Conclusion: The findings demonstrate that features extracted from 3D SD maps provide a robust and clinically meaningful framework for diagnosing ASD.</t>
        </is>
      </c>
      <c r="W399" s="43" t="inlineStr">
        <is>
          <t>title_abstract_plus_targeted_primary_source_verification</t>
        </is>
      </c>
      <c r="X399" s="43" t="inlineStr">
        <is>
          <t>doi:10.1007/s40846-026-01044-8</t>
        </is>
      </c>
      <c r="Y399" s="43">
        <f>COUNTIF($A$2:$A$431,A399)</f>
        <v/>
      </c>
      <c r="Z399" s="41">
        <f>IF(D399="Provisional include",IFERROR(IF(INDEX('Texto_completo_192'!$K$2:$K$193,MATCH(A399,'Texto_completo_192'!$A$2:$A$193,0))=0,"",INDEX('Texto_completo_192'!$K$2:$K$193,MATCH(A399,'Texto_completo_192'!$A$2:$A$193,0))),""),IF(D399="Excluded",J399,""))</f>
        <v/>
      </c>
      <c r="AA399" s="43">
        <f>IF(D399="Provisional include",IFERROR(IF(INDEX('Texto_completo_192'!$L$2:$L$193,MATCH(A399,'Texto_completo_192'!$A$2:$A$193,0))=0,"",INDEX('Texto_completo_192'!$L$2:$L$193,MATCH(A399,'Texto_completo_192'!$A$2:$A$193,0))),""),"")</f>
        <v/>
      </c>
      <c r="AB399" s="99">
        <f>IF(D399="Provisional include",IFERROR(IF(INDEX('Texto_completo_192'!$M$2:$M$193,MATCH(A399,'Texto_completo_192'!$A$2:$A$193,0))=0,"",INDEX('Texto_completo_192'!$M$2:$M$193,MATCH(A399,'Texto_completo_192'!$A$2:$A$193,0))),""),"")</f>
        <v/>
      </c>
    </row>
    <row r="400" ht="34" customHeight="1">
      <c r="A400" s="98" t="n">
        <v>399</v>
      </c>
      <c r="B400" s="43" t="inlineStr">
        <is>
          <t>exclude_secondary_or_nonempirical_publication</t>
        </is>
      </c>
      <c r="C400" s="41" t="inlineStr">
        <is>
          <t>Excluir: publicación secundaria/no empírica</t>
        </is>
      </c>
      <c r="D400" s="43" t="inlineStr">
        <is>
          <t>Excluded</t>
        </is>
      </c>
      <c r="E400" s="43" t="inlineStr">
        <is>
          <t>No</t>
        </is>
      </c>
      <c r="F400" s="43" t="inlineStr">
        <is>
          <t>Title/abstract screening</t>
        </is>
      </c>
      <c r="G400" s="41">
        <f>IF(D400="Provisional include",IFERROR(INDEX('Texto_completo_192'!$H$2:$H$193,MATCH(A400,'Texto_completo_192'!$A$2:$A$193,0)),"Not recorded"),IF(D400="Report not retrieved","Not retrieved","Not applicable"))</f>
        <v/>
      </c>
      <c r="H400" s="41">
        <f>IF(D400="Provisional include",IFERROR(INDEX('Texto_completo_192'!$J$2:$J$193,MATCH(A400,'Texto_completo_192'!$A$2:$A$193,0)),"Pending adjudication"),IF(D400="Report not retrieved","Report not retrieved","Not applicable"))</f>
        <v/>
      </c>
      <c r="I400" s="41" t="str"/>
      <c r="J400" s="41" t="inlineStr">
        <is>
          <t>Revisión, metaanálisis, encuesta de literatura, protocolo, perspectiva, carta, editorial o capítulo de síntesis sin estudio primario elegible.</t>
        </is>
      </c>
      <c r="K400" s="43" t="n"/>
      <c r="L400" s="43" t="n"/>
      <c r="M400" s="98" t="n">
        <v>2025</v>
      </c>
      <c r="N400" s="41" t="inlineStr">
        <is>
          <t>A Systematic Survey of Technology Driven Diagnosis for Autism Spectrum Disorder</t>
        </is>
      </c>
      <c r="O400" s="43" t="inlineStr">
        <is>
          <t>Uday Singh and Shailendra Shukla and Manoj Madhava Gore</t>
        </is>
      </c>
      <c r="P400" s="43" t="inlineStr">
        <is>
          <t>10.1007/S42979-025-04393-4</t>
        </is>
      </c>
      <c r="Q400" s="41" t="inlineStr">
        <is>
          <t>SN Computer Science</t>
        </is>
      </c>
      <c r="R400" s="43" t="inlineStr">
        <is>
          <t>article</t>
        </is>
      </c>
      <c r="S400" s="43" t="inlineStr">
        <is>
          <t>Springer</t>
        </is>
      </c>
      <c r="T400" s="43" t="inlineStr">
        <is>
          <t>https://doi.org/10.1007/S42979-025-04393-4</t>
        </is>
      </c>
      <c r="U400" s="41" t="str"/>
      <c r="V400" s="43" t="inlineStr">
        <is>
          <t>Autism Spectrum Disorder (ASD) is a neurodevelopmental disorder that includes deficits in social communication and social interaction, with the presence of restricted and repetitive behaviors. Children with ASD often struggle with joint attention and social reciprocity due to communication deficits. Genetic disorders and environmental factors are the primary causes of ASD. According to the Centers for Disease Control and Prevention (CDC) in 2021, ASD affected 1 in 44 children in the United States. The World Health Organization (WHO) reports that the prevalence of ASD among Asian children is 14 per 10,000, with a higher incidence of 23 per 10,000 in India. ASD has no cure, so early diagnosis is important for reducing problems related to social interaction and communication deficits. Early detection of ASD is challenging because its symptoms and severity levels vary widely from child to child. Research has shown that children with ASD can benefit significantly from early detection and intervention. Most surveys focused on ASD detection, but the affective states and self injurious behaviors of autistic children are less explored. This paper provides a systematic survey of ASD in the context of machine learning and Internet of Things (IoT) devices, focusing on three specific areas of autism: ASD detection, affective state detection, and self injurious behavior detection. We focus on clinical, machine learning, and IoT methods for ASD detection. Additionally, the paper examines self injurious behavior detection and affective state detection in autistic children, including the prevalence, causes, and possible interventions, as well as provides information on mobile applications used in ASD diagnosis. The purpose of the paper is to identify research limitations and gaps in the literature and propose future directions to detect ASD. In general, this article emphasizes the importance of increasing awareness and resources for the ASD community and provides valuable information for healthcare professionals, researchers, and product developers.</t>
        </is>
      </c>
      <c r="W400" s="43" t="inlineStr">
        <is>
          <t>title_abstract_plus_targeted_primary_source_verification</t>
        </is>
      </c>
      <c r="X400" s="43" t="inlineStr">
        <is>
          <t>doi:10.1007/s42979-025-04393-4</t>
        </is>
      </c>
      <c r="Y400" s="43">
        <f>COUNTIF($A$2:$A$431,A400)</f>
        <v/>
      </c>
      <c r="Z400" s="41">
        <f>IF(D400="Provisional include",IFERROR(IF(INDEX('Texto_completo_192'!$K$2:$K$193,MATCH(A400,'Texto_completo_192'!$A$2:$A$193,0))=0,"",INDEX('Texto_completo_192'!$K$2:$K$193,MATCH(A400,'Texto_completo_192'!$A$2:$A$193,0))),""),IF(D400="Excluded",J400,""))</f>
        <v/>
      </c>
      <c r="AA400" s="43">
        <f>IF(D400="Provisional include",IFERROR(IF(INDEX('Texto_completo_192'!$L$2:$L$193,MATCH(A400,'Texto_completo_192'!$A$2:$A$193,0))=0,"",INDEX('Texto_completo_192'!$L$2:$L$193,MATCH(A400,'Texto_completo_192'!$A$2:$A$193,0))),""),"")</f>
        <v/>
      </c>
      <c r="AB400" s="99">
        <f>IF(D400="Provisional include",IFERROR(IF(INDEX('Texto_completo_192'!$M$2:$M$193,MATCH(A400,'Texto_completo_192'!$A$2:$A$193,0))=0,"",INDEX('Texto_completo_192'!$M$2:$M$193,MATCH(A400,'Texto_completo_192'!$A$2:$A$193,0))),""),"")</f>
        <v/>
      </c>
    </row>
    <row r="401" ht="34" customHeight="1">
      <c r="A401" s="98" t="n">
        <v>400</v>
      </c>
      <c r="B401" s="43" t="inlineStr">
        <is>
          <t>include_after_title_abstract_screen</t>
        </is>
      </c>
      <c r="C401" s="41" t="inlineStr">
        <is>
          <t>Incluir provisionalmente</t>
        </is>
      </c>
      <c r="D401" s="43" t="inlineStr">
        <is>
          <t>Provisional include</t>
        </is>
      </c>
      <c r="E401" s="43" t="inlineStr">
        <is>
          <t>Sí</t>
        </is>
      </c>
      <c r="F401" s="43" t="inlineStr">
        <is>
          <t>Title/abstract screening</t>
        </is>
      </c>
      <c r="G401" s="41">
        <f>IF(D401="Provisional include",IFERROR(INDEX('Texto_completo_192'!$H$2:$H$193,MATCH(A401,'Texto_completo_192'!$A$2:$A$193,0)),"Not recorded"),IF(D401="Report not retrieved","Not retrieved","Not applicable"))</f>
        <v/>
      </c>
      <c r="H401" s="41">
        <f>IF(D401="Provisional include",IFERROR(INDEX('Texto_completo_192'!$J$2:$J$193,MATCH(A401,'Texto_completo_192'!$A$2:$A$193,0)),"Pending adjudication"),IF(D401="Report not retrieved","Report not retrieved","Not applicable"))</f>
        <v/>
      </c>
      <c r="I401" s="41" t="str"/>
      <c r="J401" s="41" t="inlineStr">
        <is>
          <t>Estudio primario o implementación/evaluación empírica de IA, aprendizaje automático o modelado computacional aplicado a ASD, riesgo, caracterización, apoyo o intervención.</t>
        </is>
      </c>
      <c r="K401" s="43" t="n"/>
      <c r="L401" s="43" t="n"/>
      <c r="M401" s="98" t="n">
        <v>2026</v>
      </c>
      <c r="N401" s="41" t="inlineStr">
        <is>
          <t>Mitochondrial Gene Signature Reveals Novel Diagnostic Biomarkers for Autism Spectrum Disorder</t>
        </is>
      </c>
      <c r="O401" s="43" t="inlineStr">
        <is>
          <t>Jieyu Wang and Zeyu Cheng and Mingyuan Liu and Yuting Zhang and Yi Jiang and Tianyu Liu and Junyu Ren and Lijie Wu and Mingyang Zou and Caihong Sun</t>
        </is>
      </c>
      <c r="P401" s="43" t="inlineStr">
        <is>
          <t>10.1007/s12035-026-05911-y</t>
        </is>
      </c>
      <c r="Q401" s="41" t="inlineStr">
        <is>
          <t>Molecular neurobiology</t>
        </is>
      </c>
      <c r="R401" s="43" t="inlineStr">
        <is>
          <t>article</t>
        </is>
      </c>
      <c r="S401" s="43" t="n"/>
      <c r="T401" s="43" t="inlineStr">
        <is>
          <t>https://doi.org/10.1007/s12035-026-05911-y</t>
        </is>
      </c>
      <c r="U401" s="41" t="str"/>
      <c r="V401" s="43" t="inlineStr">
        <is>
          <t>Autism Spectrum Disorder (ASD) pathogenesis remains unclear, with mitochondrial dysfunction implicated as a key contributor. Reliable mitochondrial-related diagnostic biomarkers are lacking, hindering early detection and mechanistic studies. This study integrated transcriptomic data from postmortem ASD cortical tissues (GSE28521 for training; GSE64018 for validation) with mitochondrial-related genes (MRGs) from MitoCarta3.0. Mitochondrial pathways were investigated using gene set enrichment analysis (GSEA). Candidate ASD-mitochondria (ASD-MIT) genes were identified by combining differential expression analysis, weighted gene co-expression network analysis (WGCNA), and MRGs. Machine learning algorithms (LASSO, Random Forest, and SVM-RFE) were applied to screen hub genes. Diagnostic performance was evaluated using a linear predictive model, an artificial neural network (ANN), and a nomogram. Single-sample GSEA (ssGSEA) was used to assess associations between hub genes and mitochondrial pathway activity. Biological validation included qPCR in BTBR mice and protein localization analysis using the Human Protein Atlas (HPA). GSEA revealed significant downregulation of mitochondrial pathways in ASD. 22 candidate ASD-MIT genes were identified, from which three hub genes-IDH3A, MRPL2, and CHCHD4-were consistently selected by all three machine learning models. The three-gene panel demonstrated strong diagnostic ability (AUC = 0.910), confirmed by the ANN model (AUC = 0.903). The nomogram achieved excellent predictive accuracy (C-index = 0.964). Importantly, ssGSEA analysis showed that these genes were strongly associated with mitochondrial pathway activity, particularly mitochondrial calcium ion transport. qPCR validated significant downregulation of Idh3a and Mrpl2 in BTBR mice, and HPA confirmed mitochondrial localization and brain expression. This study identifies a mitochondrial gene signature associated with ASD and highlights IDH3A, MRPL2, and CHCHD4 as promising diagnostic biomarkers. These findings advance understanding of mitochondrial dysfunction in ASD pathogenesis and further suggest that disruption of mitochondrial Ca2⁺-energy coupling may represent a key mechanistic feature of the disease.</t>
        </is>
      </c>
      <c r="W401" s="43" t="inlineStr">
        <is>
          <t>title_abstract_plus_targeted_primary_source_verification</t>
        </is>
      </c>
      <c r="X401" s="43" t="inlineStr">
        <is>
          <t>doi:10.1007/s12035-026-05911-y</t>
        </is>
      </c>
      <c r="Y401" s="43">
        <f>COUNTIF($A$2:$A$431,A401)</f>
        <v/>
      </c>
      <c r="Z401" s="41">
        <f>IF(D401="Provisional include",IFERROR(IF(INDEX('Texto_completo_192'!$K$2:$K$193,MATCH(A401,'Texto_completo_192'!$A$2:$A$193,0))=0,"",INDEX('Texto_completo_192'!$K$2:$K$193,MATCH(A401,'Texto_completo_192'!$A$2:$A$193,0))),""),IF(D401="Excluded",J401,""))</f>
        <v/>
      </c>
      <c r="AA401" s="43">
        <f>IF(D401="Provisional include",IFERROR(IF(INDEX('Texto_completo_192'!$L$2:$L$193,MATCH(A401,'Texto_completo_192'!$A$2:$A$193,0))=0,"",INDEX('Texto_completo_192'!$L$2:$L$193,MATCH(A401,'Texto_completo_192'!$A$2:$A$193,0))),""),"")</f>
        <v/>
      </c>
      <c r="AB401" s="99">
        <f>IF(D401="Provisional include",IFERROR(IF(INDEX('Texto_completo_192'!$M$2:$M$193,MATCH(A401,'Texto_completo_192'!$A$2:$A$193,0))=0,"",INDEX('Texto_completo_192'!$M$2:$M$193,MATCH(A401,'Texto_completo_192'!$A$2:$A$193,0))),""),"")</f>
        <v/>
      </c>
    </row>
    <row r="402" ht="34" customHeight="1">
      <c r="A402" s="98" t="n">
        <v>401</v>
      </c>
      <c r="B402" s="43" t="inlineStr">
        <is>
          <t>duplicate_within_export</t>
        </is>
      </c>
      <c r="C402" s="41" t="inlineStr">
        <is>
          <t>No agregar: duplicado interno</t>
        </is>
      </c>
      <c r="D402" s="43" t="inlineStr">
        <is>
          <t>Duplicate within update</t>
        </is>
      </c>
      <c r="E402" s="43" t="inlineStr">
        <is>
          <t>No</t>
        </is>
      </c>
      <c r="F402" s="43" t="inlineStr">
        <is>
          <t>Deduplication</t>
        </is>
      </c>
      <c r="G402" s="41">
        <f>IF(D402="Provisional include",IFERROR(INDEX('Texto_completo_192'!$H$2:$H$193,MATCH(A402,'Texto_completo_192'!$A$2:$A$193,0)),"Not recorded"),IF(D402="Report not retrieved","Not retrieved","Not applicable"))</f>
        <v/>
      </c>
      <c r="H402" s="41">
        <f>IF(D402="Provisional include",IFERROR(INDEX('Texto_completo_192'!$J$2:$J$193,MATCH(A402,'Texto_completo_192'!$A$2:$A$193,0)),"Pending adjudication"),IF(D402="Report not retrieved","Report not retrieved","Not applicable"))</f>
        <v/>
      </c>
      <c r="I402" s="41" t="str"/>
      <c r="J402" s="41" t="inlineStr">
        <is>
          <t>Mismo DOI o título que otro registro anterior de esta exportación.</t>
        </is>
      </c>
      <c r="K402" s="43" t="n">
        <v>118</v>
      </c>
      <c r="L402" s="43" t="n"/>
      <c r="M402" s="98" t="n">
        <v>2025</v>
      </c>
      <c r="N402" s="41" t="inlineStr">
        <is>
          <t>Massively parallel characterization of non-coding de novo mutations in autism spectrum disorder</t>
        </is>
      </c>
      <c r="O402" s="43" t="inlineStr">
        <is>
          <t>Congcong Chen and Songwei Guo and Yanan Shi and Xinyu Gu and Ziye Xu and Yingjia Chen and Yayun Gu and Na Qin and Yue Jiang and Juncheng Dai and Yuanlin He and Xiao Han and Yan Liu and Zhibin Hu and Xiaoyan Ke and Cheng Wang</t>
        </is>
      </c>
      <c r="P402" s="43" t="inlineStr">
        <is>
          <t>10.1016/j.jgg.2025.07.008</t>
        </is>
      </c>
      <c r="Q402" s="41" t="inlineStr">
        <is>
          <t>Journal of Genetics and Genomics</t>
        </is>
      </c>
      <c r="R402" s="43" t="inlineStr">
        <is>
          <t>article</t>
        </is>
      </c>
      <c r="S402" s="43" t="inlineStr">
        <is>
          <t>Institute of Genetics and Developmental Biology</t>
        </is>
      </c>
      <c r="T402" s="43" t="inlineStr">
        <is>
          <t>https://doi.org/10.1016/j.jgg.2025.07.008</t>
        </is>
      </c>
      <c r="U402" s="41" t="str"/>
      <c r="V402" s="43" t="inlineStr">
        <is>
          <t>Autism spectrum disorder (ASD) is a neurodevelopmental disorder where de novo mutations play a significant role. Although coding mutations in ASD have been extensively characterized, the impact of non-coding de novo mutations (ncDNMs) remains less understood. Here, we integrate cortex cell-specific cis -regulatory element annotations, a deep learning-based variant prediction model, and massively parallel reporter assays to systematically evaluate the functional impact of 227,878 ncDNMs from Simons Simplex Collection (SSC) and Autism Speaks MSSNG resource (MSSNG) cohorts. Our analysis identifies 238 ncDNMs with confirmed functional regulatory effects, including 137 down-regulated regulatory mutations (DrMuts) and 101 up-regulated regulatory mutations (UrMuts). Subsequent association analyses reveal that only DrMuts regulating loss-of-function (LoF) intolerant genes rather than other ncDNMs are significantly associated with the risk of ASD (Odds ratio = 4.34; P = 0.001). A total of 42 potential ASD-risk DrMuts across 41 candidate ASD-susceptibility genes are identified, including 12 recognized and 29 unreported genes. Interestingly, these noncoding disruptive mutations tend to be observed in genes extremely intolerant to LoF mutations. Our study introduces an optimized approach for elucidating the functional roles of ncDNMs, thereby expanding the spectrum of pathogenic variants and deepening our understanding of the complex molecular mechanisms underlying ASD.</t>
        </is>
      </c>
      <c r="W402" s="43" t="inlineStr">
        <is>
          <t>title_abstract_plus_targeted_primary_source_verification</t>
        </is>
      </c>
      <c r="X402" s="43" t="inlineStr">
        <is>
          <t>doi:10.1016/j.jgg.2025.07.008</t>
        </is>
      </c>
      <c r="Y402" s="43">
        <f>COUNTIF($A$2:$A$431,A402)</f>
        <v/>
      </c>
      <c r="Z402" s="41">
        <f>IF(D402="Provisional include",IFERROR(IF(INDEX('Texto_completo_192'!$K$2:$K$193,MATCH(A402,'Texto_completo_192'!$A$2:$A$193,0))=0,"",INDEX('Texto_completo_192'!$K$2:$K$193,MATCH(A402,'Texto_completo_192'!$A$2:$A$193,0))),""),IF(D402="Excluded",J402,""))</f>
        <v/>
      </c>
      <c r="AA402" s="43">
        <f>IF(D402="Provisional include",IFERROR(IF(INDEX('Texto_completo_192'!$L$2:$L$193,MATCH(A402,'Texto_completo_192'!$A$2:$A$193,0))=0,"",INDEX('Texto_completo_192'!$L$2:$L$193,MATCH(A402,'Texto_completo_192'!$A$2:$A$193,0))),""),"")</f>
        <v/>
      </c>
      <c r="AB402" s="99">
        <f>IF(D402="Provisional include",IFERROR(IF(INDEX('Texto_completo_192'!$M$2:$M$193,MATCH(A402,'Texto_completo_192'!$A$2:$A$193,0))=0,"",INDEX('Texto_completo_192'!$M$2:$M$193,MATCH(A402,'Texto_completo_192'!$A$2:$A$193,0))),""),"")</f>
        <v/>
      </c>
    </row>
    <row r="403" ht="34" customHeight="1">
      <c r="A403" s="98" t="n">
        <v>402</v>
      </c>
      <c r="B403" s="43" t="inlineStr">
        <is>
          <t>exclude_no_qualifying_ai_application</t>
        </is>
      </c>
      <c r="C403" s="41" t="inlineStr">
        <is>
          <t>Excluir: sin aplicación de IA elegible</t>
        </is>
      </c>
      <c r="D403" s="43" t="inlineStr">
        <is>
          <t>Excluded</t>
        </is>
      </c>
      <c r="E403" s="43" t="inlineStr">
        <is>
          <t>No</t>
        </is>
      </c>
      <c r="F403" s="43" t="inlineStr">
        <is>
          <t>Title/abstract screening</t>
        </is>
      </c>
      <c r="G403" s="41">
        <f>IF(D403="Provisional include",IFERROR(INDEX('Texto_completo_192'!$H$2:$H$193,MATCH(A403,'Texto_completo_192'!$A$2:$A$193,0)),"Not recorded"),IF(D403="Report not retrieved","Not retrieved","Not applicable"))</f>
        <v/>
      </c>
      <c r="H403" s="41">
        <f>IF(D403="Provisional include",IFERROR(INDEX('Texto_completo_192'!$J$2:$J$193,MATCH(A403,'Texto_completo_192'!$A$2:$A$193,0)),"Pending adjudication"),IF(D403="Report not retrieved","Report not retrieved","Not applicable"))</f>
        <v/>
      </c>
      <c r="I403" s="41" t="str"/>
      <c r="J403" s="41" t="inlineStr">
        <is>
          <t>El trabajo no implementa ni evalúa una técnica de IA/ML como componente sustantivo del estudio de ASD.</t>
        </is>
      </c>
      <c r="K403" s="43" t="n"/>
      <c r="L403" s="43" t="n"/>
      <c r="M403" s="98" t="n">
        <v>2026</v>
      </c>
      <c r="N403" s="41" t="inlineStr">
        <is>
          <t>Quantum-Enhanced Artificial Intelligence Framework for Early Diagnosis of Autism Spectrum Disorder</t>
        </is>
      </c>
      <c r="O403" s="43" t="inlineStr">
        <is>
          <t>R Pavithra and Sharmila Sankar</t>
        </is>
      </c>
      <c r="P403" s="43" t="inlineStr">
        <is>
          <t>10.1007/978-3-032-19690-3_50</t>
        </is>
      </c>
      <c r="Q403" s="41" t="inlineStr">
        <is>
          <t>Lecture Notes in Networks and Systems</t>
        </is>
      </c>
      <c r="R403" s="43" t="inlineStr">
        <is>
          <t>article</t>
        </is>
      </c>
      <c r="S403" s="43" t="inlineStr">
        <is>
          <t>Springer Science and Business Media Deutschland GmbH</t>
        </is>
      </c>
      <c r="T403" s="43" t="inlineStr">
        <is>
          <t>https://doi.org/10.1007/978-3-032-19690-3_50</t>
        </is>
      </c>
      <c r="U403" s="41" t="str"/>
      <c r="V403" s="43" t="inlineStr">
        <is>
          <t>Autism Spectrum Disorder is a neurodevelopmental disorder characterized by the persistence of deficits in communication, social interaction, and restricted and repetitive patterns of behavior, interests, or activities. Early and reliable identification—particularly before age three years—is of prime importance to enable timely interventions that can considerably enhance long-term outcomes. However, the traditional machine learning paradigm falls short while managing high-dimensionality, multi-modality, and the interpretation requirements of ASD datasets. In this paper, the authors propose a quantum–classical hybrid learning architecture for early diagnosis of ASD. This framework integrates VQCs and QNNs together with classical feature extractors, such as CNNs and ANNs, for the purposes of constructing stable multi-modal representations. Neuroimaging data (MRI/fMRI), genetic information, such as SNP/gene expression, and behavioral measures are combined into a common diagnostic workflow with quantum kernel-based classifiers at its heart. Early feature attention has been introduced to bring forth predictive biomarkers arising well before actual clinical diagnosis. The implementation and simulation of quantum parts will be performed using the PennyLane and Qiskit (IBMQ/Aer) environments. Performance will be benchmarked against the results from classical baselines, XGBoost, SVM, and CNN, by accuracy, precision, recall, F1-score, and ROC-AUC, while interpretability will be assessed by SHAP and QSHAP analyses. This work aims to emphasize the feasibility, interpretability, and diagnostic superiority of quantum-enhanced learning systems for ASD prediction and subsequently work toward developing scalable, explainable, and personalized clinical decision-support tools.</t>
        </is>
      </c>
      <c r="W403" s="43" t="inlineStr">
        <is>
          <t>title_abstract_plus_targeted_primary_source_verification</t>
        </is>
      </c>
      <c r="X403" s="43" t="inlineStr">
        <is>
          <t>doi:10.1007/978-3-032-19690-3_50</t>
        </is>
      </c>
      <c r="Y403" s="43">
        <f>COUNTIF($A$2:$A$431,A403)</f>
        <v/>
      </c>
      <c r="Z403" s="41">
        <f>IF(D403="Provisional include",IFERROR(IF(INDEX('Texto_completo_192'!$K$2:$K$193,MATCH(A403,'Texto_completo_192'!$A$2:$A$193,0))=0,"",INDEX('Texto_completo_192'!$K$2:$K$193,MATCH(A403,'Texto_completo_192'!$A$2:$A$193,0))),""),IF(D403="Excluded",J403,""))</f>
        <v/>
      </c>
      <c r="AA403" s="43">
        <f>IF(D403="Provisional include",IFERROR(IF(INDEX('Texto_completo_192'!$L$2:$L$193,MATCH(A403,'Texto_completo_192'!$A$2:$A$193,0))=0,"",INDEX('Texto_completo_192'!$L$2:$L$193,MATCH(A403,'Texto_completo_192'!$A$2:$A$193,0))),""),"")</f>
        <v/>
      </c>
      <c r="AB403" s="99">
        <f>IF(D403="Provisional include",IFERROR(IF(INDEX('Texto_completo_192'!$M$2:$M$193,MATCH(A403,'Texto_completo_192'!$A$2:$A$193,0))=0,"",INDEX('Texto_completo_192'!$M$2:$M$193,MATCH(A403,'Texto_completo_192'!$A$2:$A$193,0))),""),"")</f>
        <v/>
      </c>
    </row>
    <row r="404" ht="34" customHeight="1">
      <c r="A404" s="98" t="n">
        <v>403</v>
      </c>
      <c r="B404" s="43" t="inlineStr">
        <is>
          <t>duplicate_within_export</t>
        </is>
      </c>
      <c r="C404" s="41" t="inlineStr">
        <is>
          <t>No agregar: duplicado interno</t>
        </is>
      </c>
      <c r="D404" s="43" t="inlineStr">
        <is>
          <t>Duplicate within update</t>
        </is>
      </c>
      <c r="E404" s="43" t="inlineStr">
        <is>
          <t>No</t>
        </is>
      </c>
      <c r="F404" s="43" t="inlineStr">
        <is>
          <t>Deduplication</t>
        </is>
      </c>
      <c r="G404" s="41">
        <f>IF(D404="Provisional include",IFERROR(INDEX('Texto_completo_192'!$H$2:$H$193,MATCH(A404,'Texto_completo_192'!$A$2:$A$193,0)),"Not recorded"),IF(D404="Report not retrieved","Not retrieved","Not applicable"))</f>
        <v/>
      </c>
      <c r="H404" s="41">
        <f>IF(D404="Provisional include",IFERROR(INDEX('Texto_completo_192'!$J$2:$J$193,MATCH(A404,'Texto_completo_192'!$A$2:$A$193,0)),"Pending adjudication"),IF(D404="Report not retrieved","Report not retrieved","Not applicable"))</f>
        <v/>
      </c>
      <c r="I404" s="41" t="str"/>
      <c r="J404" s="41" t="inlineStr">
        <is>
          <t>Mismo DOI o título que otro registro anterior de esta exportación.</t>
        </is>
      </c>
      <c r="K404" s="43" t="n">
        <v>321</v>
      </c>
      <c r="L404" s="43" t="n"/>
      <c r="M404" s="98" t="n">
        <v>2025</v>
      </c>
      <c r="N404" s="41" t="inlineStr">
        <is>
          <t>Bridging the gap: explainable ai for autism diagnosis and parental support with TabPFNMix and SHAP</t>
        </is>
      </c>
      <c r="O404" s="43" t="inlineStr">
        <is>
          <t>Shimei Jiang</t>
        </is>
      </c>
      <c r="P404" s="43" t="inlineStr">
        <is>
          <t>10.1038/S41598-025-24662-9</t>
        </is>
      </c>
      <c r="Q404" s="41" t="inlineStr">
        <is>
          <t>Scientific Reports</t>
        </is>
      </c>
      <c r="R404" s="43" t="inlineStr">
        <is>
          <t>article</t>
        </is>
      </c>
      <c r="S404" s="43" t="inlineStr">
        <is>
          <t>Nature Research</t>
        </is>
      </c>
      <c r="T404" s="43" t="inlineStr">
        <is>
          <t>https://doi.org/10.1038/S41598-025-24662-9</t>
        </is>
      </c>
      <c r="U404" s="41" t="str"/>
      <c r="V404" s="43" t="inlineStr">
        <is>
          <t>Autism Spectrum Disorder (ASD) is a complex neurodevelopmental condition that affects a growing number of individuals worldwide. Despite extensive research, the underlying causes of ASD remain largely unknown, with genetic predisposition, parental history, and environmental influences identified as potential risk factors. Diagnosing ASD remains challenging due to its highly variable presentation and overlap with other neurodevelopmental disorders. Early and accurate diagnosis is crucial for timely intervention, which can significantly improve developmental outcomes and parental support. This work presents a novel artificial intelligence (AI) and explainable AI (XAI)-based framework to enhance ASD diagnosis and provide interpretable insights for medical professionals and caregivers. The proposed framework leverages advanced classification models, specifically the TabPFNMix regressor, which is optimized for structured medical datasets. Unlike traditional machine learning methods, TabPFNMix demonstrates superior performance in capturing complex ASD-related patterns. To address the black-box nature of AI models, Shapley Additive Explanations (SHAP) is integrated to provide transparent and interpretable reasoning behind the model’s decisions, ensuring better understanding for clinicians and caregivers. Extensive experiments were conducted using a publicly available benchmark dataset, with performance evaluated through standard metrics such as accuracy, precision, recall, F1-score, and AUC-ROC. Comparative analysis with baseline models, including Random Forest, XGBoost, Support Vector Machine (SVM), and Deep Neural Networks (DNNs), demonstrates that TabPFNMix achieves the highest accuracy (91.5%), surpassing XGBoost (87.3%) by 4.2 percentage points. Additionally, it attains superior recall (92.7%), precision (90.2%), F1-score (91.4%), and AUC-ROC (94.3%), ensuring both high diagnostic accuracy and robustness in real-world ASD screening. An ablation study highlights the significance of feature selection and preprocessing, revealing that omitting key features or preprocessing steps (such as normalization and missing data imputation) significantly degrades performance. Furthermore, SHAP-based feature importance analysis identifies social responsiveness scores, repetitive behavior scales, and parental age at birth as the most influential factors in ASD diagnosis. These insights align with medical literature, reinforcing the reliability of the model’s predictions and its applicability in clinical settings.</t>
        </is>
      </c>
      <c r="W404" s="43" t="inlineStr">
        <is>
          <t>title_abstract_plus_targeted_primary_source_verification</t>
        </is>
      </c>
      <c r="X404" s="43" t="inlineStr">
        <is>
          <t>doi:10.1038/s41598-025-24662-9</t>
        </is>
      </c>
      <c r="Y404" s="43">
        <f>COUNTIF($A$2:$A$431,A404)</f>
        <v/>
      </c>
      <c r="Z404" s="41">
        <f>IF(D404="Provisional include",IFERROR(IF(INDEX('Texto_completo_192'!$K$2:$K$193,MATCH(A404,'Texto_completo_192'!$A$2:$A$193,0))=0,"",INDEX('Texto_completo_192'!$K$2:$K$193,MATCH(A404,'Texto_completo_192'!$A$2:$A$193,0))),""),IF(D404="Excluded",J404,""))</f>
        <v/>
      </c>
      <c r="AA404" s="43">
        <f>IF(D404="Provisional include",IFERROR(IF(INDEX('Texto_completo_192'!$L$2:$L$193,MATCH(A404,'Texto_completo_192'!$A$2:$A$193,0))=0,"",INDEX('Texto_completo_192'!$L$2:$L$193,MATCH(A404,'Texto_completo_192'!$A$2:$A$193,0))),""),"")</f>
        <v/>
      </c>
      <c r="AB404" s="99">
        <f>IF(D404="Provisional include",IFERROR(IF(INDEX('Texto_completo_192'!$M$2:$M$193,MATCH(A404,'Texto_completo_192'!$A$2:$A$193,0))=0,"",INDEX('Texto_completo_192'!$M$2:$M$193,MATCH(A404,'Texto_completo_192'!$A$2:$A$193,0))),""),"")</f>
        <v/>
      </c>
    </row>
    <row r="405" ht="34" customHeight="1">
      <c r="A405" s="98" t="n">
        <v>404</v>
      </c>
      <c r="B405" s="43" t="inlineStr">
        <is>
          <t>already_in_current_276</t>
        </is>
      </c>
      <c r="C405" s="41" t="inlineStr">
        <is>
          <t>No agregar: ya está en los 276</t>
        </is>
      </c>
      <c r="D405" s="43" t="inlineStr">
        <is>
          <t>Already in base 276</t>
        </is>
      </c>
      <c r="E405" s="43" t="inlineStr">
        <is>
          <t>No</t>
        </is>
      </c>
      <c r="F405" s="43" t="inlineStr">
        <is>
          <t>Deduplication against base corpus</t>
        </is>
      </c>
      <c r="G405" s="41">
        <f>IF(D405="Provisional include",IFERROR(INDEX('Texto_completo_192'!$H$2:$H$193,MATCH(A405,'Texto_completo_192'!$A$2:$A$193,0)),"Not recorded"),IF(D405="Report not retrieved","Not retrieved","Not applicable"))</f>
        <v/>
      </c>
      <c r="H405" s="41">
        <f>IF(D405="Provisional include",IFERROR(INDEX('Texto_completo_192'!$J$2:$J$193,MATCH(A405,'Texto_completo_192'!$A$2:$A$193,0)),"Pending adjudication"),IF(D405="Report not retrieved","Report not retrieved","Not applicable"))</f>
        <v/>
      </c>
      <c r="I405" s="41" t="str"/>
      <c r="J405" s="41" t="inlineStr">
        <is>
          <t>Coincidencia por DOI o título normalizado con el corpus analítico vigente de 276 estudios.</t>
        </is>
      </c>
      <c r="K405" s="43" t="n"/>
      <c r="L405" s="43" t="n">
        <v>141</v>
      </c>
      <c r="M405" s="98" t="n">
        <v>2025</v>
      </c>
      <c r="N405" s="41" t="inlineStr">
        <is>
          <t>Automatic Cry Analysis: Deep Learning for Screening of Autism Spectrum Disorder in Early Childhood</t>
        </is>
      </c>
      <c r="O405" s="43" t="inlineStr">
        <is>
          <t>Ana Laguna and Sandra Pusil and Anna Lucia Paltrinieri and Silvia Orlandi</t>
        </is>
      </c>
      <c r="P405" s="43" t="inlineStr">
        <is>
          <t>10.1007/S10803-025-06811-1</t>
        </is>
      </c>
      <c r="Q405" s="41" t="inlineStr">
        <is>
          <t>Journal of Autism and Developmental Disorders</t>
        </is>
      </c>
      <c r="R405" s="43" t="inlineStr">
        <is>
          <t>article</t>
        </is>
      </c>
      <c r="S405" s="43" t="inlineStr">
        <is>
          <t>Springer</t>
        </is>
      </c>
      <c r="T405" s="43" t="inlineStr">
        <is>
          <t>https://doi.org/10.1007/S10803-025-06811-1</t>
        </is>
      </c>
      <c r="U405" s="41" t="str"/>
      <c r="V405" s="43" t="inlineStr">
        <is>
          <t>Purpose: The objective of this study is to identify the acoustic characteristics of cries of Typically Developing (TD) and Autism Spectrum Disorder (ASD) children via Deep Learning (DL) techniques to support clinicians in the early detection of ASD.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 Results: We found a statistical significant increase in jitter and shimmer for ASD cries compared to TD, as well as a decrease in HNR for ASD cries. Additionally, the DL algorithm achieved an accuracy of 90.28% in differentiating ASD cries from TD.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is>
      </c>
      <c r="W405" s="43" t="inlineStr">
        <is>
          <t>title_abstract_plus_targeted_primary_source_verification</t>
        </is>
      </c>
      <c r="X405" s="43" t="inlineStr">
        <is>
          <t>doi:10.1007/s10803-025-06811-1</t>
        </is>
      </c>
      <c r="Y405" s="43">
        <f>COUNTIF($A$2:$A$431,A405)</f>
        <v/>
      </c>
      <c r="Z405" s="41">
        <f>IF(D405="Provisional include",IFERROR(IF(INDEX('Texto_completo_192'!$K$2:$K$193,MATCH(A405,'Texto_completo_192'!$A$2:$A$193,0))=0,"",INDEX('Texto_completo_192'!$K$2:$K$193,MATCH(A405,'Texto_completo_192'!$A$2:$A$193,0))),""),IF(D405="Excluded",J405,""))</f>
        <v/>
      </c>
      <c r="AA405" s="43">
        <f>IF(D405="Provisional include",IFERROR(IF(INDEX('Texto_completo_192'!$L$2:$L$193,MATCH(A405,'Texto_completo_192'!$A$2:$A$193,0))=0,"",INDEX('Texto_completo_192'!$L$2:$L$193,MATCH(A405,'Texto_completo_192'!$A$2:$A$193,0))),""),"")</f>
        <v/>
      </c>
      <c r="AB405" s="99">
        <f>IF(D405="Provisional include",IFERROR(IF(INDEX('Texto_completo_192'!$M$2:$M$193,MATCH(A405,'Texto_completo_192'!$A$2:$A$193,0))=0,"",INDEX('Texto_completo_192'!$M$2:$M$193,MATCH(A405,'Texto_completo_192'!$A$2:$A$193,0))),""),"")</f>
        <v/>
      </c>
    </row>
    <row r="406" ht="34" customHeight="1">
      <c r="A406" s="98" t="n">
        <v>405</v>
      </c>
      <c r="B406" s="43" t="inlineStr">
        <is>
          <t>already_in_current_276</t>
        </is>
      </c>
      <c r="C406" s="41" t="inlineStr">
        <is>
          <t>No agregar: ya está en los 276</t>
        </is>
      </c>
      <c r="D406" s="43" t="inlineStr">
        <is>
          <t>Already in base 276</t>
        </is>
      </c>
      <c r="E406" s="43" t="inlineStr">
        <is>
          <t>No</t>
        </is>
      </c>
      <c r="F406" s="43" t="inlineStr">
        <is>
          <t>Deduplication against base corpus</t>
        </is>
      </c>
      <c r="G406" s="41">
        <f>IF(D406="Provisional include",IFERROR(INDEX('Texto_completo_192'!$H$2:$H$193,MATCH(A406,'Texto_completo_192'!$A$2:$A$193,0)),"Not recorded"),IF(D406="Report not retrieved","Not retrieved","Not applicable"))</f>
        <v/>
      </c>
      <c r="H406" s="41">
        <f>IF(D406="Provisional include",IFERROR(INDEX('Texto_completo_192'!$J$2:$J$193,MATCH(A406,'Texto_completo_192'!$A$2:$A$193,0)),"Pending adjudication"),IF(D406="Report not retrieved","Report not retrieved","Not applicable"))</f>
        <v/>
      </c>
      <c r="I406" s="41" t="str"/>
      <c r="J406" s="41" t="inlineStr">
        <is>
          <t>Coincidencia por DOI o título normalizado con el corpus analítico vigente de 276 estudios.</t>
        </is>
      </c>
      <c r="K406" s="43" t="n"/>
      <c r="L406" s="43" t="n">
        <v>86</v>
      </c>
      <c r="M406" s="98" t="n">
        <v>2025</v>
      </c>
      <c r="N406" s="41" t="inlineStr">
        <is>
          <t>Dissecting the heterogeneity of autism spectrum disorder with sensory behavior, brain, and epigenetic factors</t>
        </is>
      </c>
      <c r="O406" s="43" t="inlineStr">
        <is>
          <t>Yongjeon Cheong and Jihyun Bae and Seonkyoung Lee and Jihyeong Ro and Hidehiko Okazawa and Hirotaka Kosaka and Minyoung Jung</t>
        </is>
      </c>
      <c r="P406" s="43" t="inlineStr">
        <is>
          <t>10.1038/s41398-025-03566-2</t>
        </is>
      </c>
      <c r="Q406" s="41" t="inlineStr">
        <is>
          <t>Translational Psychiatry</t>
        </is>
      </c>
      <c r="R406" s="43" t="inlineStr">
        <is>
          <t>article</t>
        </is>
      </c>
      <c r="S406" s="43" t="inlineStr">
        <is>
          <t>Springer Nature</t>
        </is>
      </c>
      <c r="T406" s="43" t="inlineStr">
        <is>
          <t>https://doi.org/10.1038/s41398-025-03566-2</t>
        </is>
      </c>
      <c r="U406" s="41" t="str"/>
      <c r="V406" s="43" t="inlineStr">
        <is>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is>
      </c>
      <c r="W406" s="43" t="inlineStr">
        <is>
          <t>title_abstract_plus_targeted_primary_source_verification</t>
        </is>
      </c>
      <c r="X406" s="43" t="inlineStr">
        <is>
          <t>doi:10.1038/s41398-025-03566-2</t>
        </is>
      </c>
      <c r="Y406" s="43">
        <f>COUNTIF($A$2:$A$431,A406)</f>
        <v/>
      </c>
      <c r="Z406" s="41">
        <f>IF(D406="Provisional include",IFERROR(IF(INDEX('Texto_completo_192'!$K$2:$K$193,MATCH(A406,'Texto_completo_192'!$A$2:$A$193,0))=0,"",INDEX('Texto_completo_192'!$K$2:$K$193,MATCH(A406,'Texto_completo_192'!$A$2:$A$193,0))),""),IF(D406="Excluded",J406,""))</f>
        <v/>
      </c>
      <c r="AA406" s="43">
        <f>IF(D406="Provisional include",IFERROR(IF(INDEX('Texto_completo_192'!$L$2:$L$193,MATCH(A406,'Texto_completo_192'!$A$2:$A$193,0))=0,"",INDEX('Texto_completo_192'!$L$2:$L$193,MATCH(A406,'Texto_completo_192'!$A$2:$A$193,0))),""),"")</f>
        <v/>
      </c>
      <c r="AB406" s="99">
        <f>IF(D406="Provisional include",IFERROR(IF(INDEX('Texto_completo_192'!$M$2:$M$193,MATCH(A406,'Texto_completo_192'!$A$2:$A$193,0))=0,"",INDEX('Texto_completo_192'!$M$2:$M$193,MATCH(A406,'Texto_completo_192'!$A$2:$A$193,0))),""),"")</f>
        <v/>
      </c>
    </row>
    <row r="407" ht="34" customHeight="1">
      <c r="A407" s="98" t="n">
        <v>406</v>
      </c>
      <c r="B407" s="43" t="inlineStr">
        <is>
          <t>include_after_title_abstract_screen</t>
        </is>
      </c>
      <c r="C407" s="41" t="inlineStr">
        <is>
          <t>Incluir provisionalmente</t>
        </is>
      </c>
      <c r="D407" s="43" t="inlineStr">
        <is>
          <t>Provisional include</t>
        </is>
      </c>
      <c r="E407" s="43" t="inlineStr">
        <is>
          <t>Sí</t>
        </is>
      </c>
      <c r="F407" s="43" t="inlineStr">
        <is>
          <t>Title/abstract screening</t>
        </is>
      </c>
      <c r="G407" s="41">
        <f>IF(D407="Provisional include",IFERROR(INDEX('Texto_completo_192'!$H$2:$H$193,MATCH(A407,'Texto_completo_192'!$A$2:$A$193,0)),"Not recorded"),IF(D407="Report not retrieved","Not retrieved","Not applicable"))</f>
        <v/>
      </c>
      <c r="H407" s="41">
        <f>IF(D407="Provisional include",IFERROR(INDEX('Texto_completo_192'!$J$2:$J$193,MATCH(A407,'Texto_completo_192'!$A$2:$A$193,0)),"Pending adjudication"),IF(D407="Report not retrieved","Report not retrieved","Not applicable"))</f>
        <v/>
      </c>
      <c r="I407" s="41" t="str"/>
      <c r="J407" s="41" t="inlineStr">
        <is>
          <t>Estudio primario o implementación/evaluación empírica de IA, aprendizaje automático o modelado computacional aplicado a ASD, riesgo, caracterización, apoyo o intervención.</t>
        </is>
      </c>
      <c r="K407" s="43" t="n"/>
      <c r="L407" s="43" t="n"/>
      <c r="M407" s="98" t="n">
        <v>2026</v>
      </c>
      <c r="N407" s="41" t="inlineStr">
        <is>
          <t>NeuroCypher ASD: Machine Learning with Knowledge Graph-Based Representation for ASD Screening in Toddlers</t>
        </is>
      </c>
      <c r="O407" s="43" t="inlineStr">
        <is>
          <t>Georgios Bouchouras and Dimitrios Doumanas and Konstantinos Kotis</t>
        </is>
      </c>
      <c r="P407" s="43" t="inlineStr">
        <is>
          <t>10.1007/S41666-026-00243-X</t>
        </is>
      </c>
      <c r="Q407" s="41" t="inlineStr">
        <is>
          <t>Journal of Healthcare Informatics Research</t>
        </is>
      </c>
      <c r="R407" s="43" t="inlineStr">
        <is>
          <t>article</t>
        </is>
      </c>
      <c r="S407" s="43" t="inlineStr">
        <is>
          <t>Springer Science and Business Media Deutschland GmbH</t>
        </is>
      </c>
      <c r="T407" s="43" t="inlineStr">
        <is>
          <t>https://doi.org/10.1007/S41666-026-00243-X</t>
        </is>
      </c>
      <c r="U407" s="41" t="str"/>
      <c r="V407" s="43" t="inlineStr">
        <is>
          <t>Autism Spectrum Disorder (ASD) screening often relies on structured questionnaires. Yet these data are not always easy to interpret or use in practice. There is a need for screening frameworks that support risk estimation, case comparison, and pattern exploration in a clear and accessible way. In this work, we present NeuroCypher ASD, a framework that combines tabular machine learning with a knowledge graph for ASD screening, interpretation, and data exploration. The tabular model uses questionnaire responses and demographic features to estimate ASD risk. The knowledge graph organizes the data and supports case comparison, pattern exploration, and natural language querying. The system is evaluated under a leakage-aware protocol using tabular, graph-based, and hybrid models. The results show strong performance for the tabular model and clarify the role of graph-based representations within the overall workflow. In this setting, the knowledge graph supports structured analysis of screening data by helping users examine relationships between cases, inspect shared features, and interpret predictions in context. To strengthen interpretability, the framework includes SHAP-based analysis and approximate mappings between embedding dimensions and original questionnaire features. It also includes an anomaly detection module that highlights atypical cases for closer review. Overall, NeuroCypher ASD provides a practical framework for combining prediction, interpretation, and data exploration in ASD screening. The results show the value of integrating machine learning, graph-based context, and natural language interaction in more transparent and accessible screening workflows, particularly in school-based environments.</t>
        </is>
      </c>
      <c r="W407" s="43" t="inlineStr">
        <is>
          <t>title_abstract_plus_targeted_primary_source_verification</t>
        </is>
      </c>
      <c r="X407" s="43" t="inlineStr">
        <is>
          <t>doi:10.1007/s41666-026-00243-x</t>
        </is>
      </c>
      <c r="Y407" s="43">
        <f>COUNTIF($A$2:$A$431,A407)</f>
        <v/>
      </c>
      <c r="Z407" s="41">
        <f>IF(D407="Provisional include",IFERROR(IF(INDEX('Texto_completo_192'!$K$2:$K$193,MATCH(A407,'Texto_completo_192'!$A$2:$A$193,0))=0,"",INDEX('Texto_completo_192'!$K$2:$K$193,MATCH(A407,'Texto_completo_192'!$A$2:$A$193,0))),""),IF(D407="Excluded",J407,""))</f>
        <v/>
      </c>
      <c r="AA407" s="43">
        <f>IF(D407="Provisional include",IFERROR(IF(INDEX('Texto_completo_192'!$L$2:$L$193,MATCH(A407,'Texto_completo_192'!$A$2:$A$193,0))=0,"",INDEX('Texto_completo_192'!$L$2:$L$193,MATCH(A407,'Texto_completo_192'!$A$2:$A$193,0))),""),"")</f>
        <v/>
      </c>
      <c r="AB407" s="99">
        <f>IF(D407="Provisional include",IFERROR(IF(INDEX('Texto_completo_192'!$M$2:$M$193,MATCH(A407,'Texto_completo_192'!$A$2:$A$193,0))=0,"",INDEX('Texto_completo_192'!$M$2:$M$193,MATCH(A407,'Texto_completo_192'!$A$2:$A$193,0))),""),"")</f>
        <v/>
      </c>
    </row>
    <row r="408" ht="34" customHeight="1">
      <c r="A408" s="98" t="n">
        <v>407</v>
      </c>
      <c r="B408" s="43" t="inlineStr">
        <is>
          <t>exclude_no_qualifying_ai_application</t>
        </is>
      </c>
      <c r="C408" s="41" t="inlineStr">
        <is>
          <t>Excluir: sin aplicación de IA elegible</t>
        </is>
      </c>
      <c r="D408" s="43" t="inlineStr">
        <is>
          <t>Excluded</t>
        </is>
      </c>
      <c r="E408" s="43" t="inlineStr">
        <is>
          <t>No</t>
        </is>
      </c>
      <c r="F408" s="43" t="inlineStr">
        <is>
          <t>Title/abstract screening</t>
        </is>
      </c>
      <c r="G408" s="41">
        <f>IF(D408="Provisional include",IFERROR(INDEX('Texto_completo_192'!$H$2:$H$193,MATCH(A408,'Texto_completo_192'!$A$2:$A$193,0)),"Not recorded"),IF(D408="Report not retrieved","Not retrieved","Not applicable"))</f>
        <v/>
      </c>
      <c r="H408" s="41">
        <f>IF(D408="Provisional include",IFERROR(INDEX('Texto_completo_192'!$J$2:$J$193,MATCH(A408,'Texto_completo_192'!$A$2:$A$193,0)),"Pending adjudication"),IF(D408="Report not retrieved","Report not retrieved","Not applicable"))</f>
        <v/>
      </c>
      <c r="I408" s="41" t="str"/>
      <c r="J408" s="41" t="inlineStr">
        <is>
          <t>El trabajo no implementa ni evalúa una técnica de IA/ML como componente sustantivo del estudio de ASD.</t>
        </is>
      </c>
      <c r="K408" s="43" t="n"/>
      <c r="L408" s="43" t="n"/>
      <c r="M408" s="98" t="n">
        <v>2025</v>
      </c>
      <c r="N408" s="41" t="inlineStr">
        <is>
          <t>Perceptions of Special Education Professionals in the Kingdom of Saudi Arabia Regarding the Integration of Artificial Intelligence in Diagnosing Autism Spectrum Disorder</t>
        </is>
      </c>
      <c r="O408" s="43" t="inlineStr">
        <is>
          <t>Reda Ebrahim Mohamed El-Ashram and Ohud Abdulrahman Aldaghmi and Sanaa Mostafa Mohammed</t>
        </is>
      </c>
      <c r="P408" s="43" t="inlineStr">
        <is>
          <t>10.1007/S10803-025-06947-0</t>
        </is>
      </c>
      <c r="Q408" s="41" t="inlineStr">
        <is>
          <t>Journal of Autism and Developmental Disorders</t>
        </is>
      </c>
      <c r="R408" s="43" t="inlineStr">
        <is>
          <t>article</t>
        </is>
      </c>
      <c r="S408" s="43" t="inlineStr">
        <is>
          <t>Springer</t>
        </is>
      </c>
      <c r="T408" s="43" t="inlineStr">
        <is>
          <t>https://doi.org/10.1007/S10803-025-06947-0</t>
        </is>
      </c>
      <c r="U408" s="41" t="str"/>
      <c r="V408" s="43" t="inlineStr">
        <is>
          <t>Autism spectrum disorder (ASD) diagnosis often presents challenges due to its complexity and reliance on subjective clinical assessments, potentially leading to delays in identification and intervention. Artificial intelligence (AI) holds significant promise for transforming healthcare, including the potential to improve the accuracy, efficiency, and timeliness of ASD diagnosis. This study investigated the perspectives of 423 specialists in special education across the Kingdom of Saudi Arabia (KSA) on the requirements and challenges associated with integrating AI technologies into the ASD diagnostic process. Utilizing a descriptive survey methodology and a authors-developed questionnaire, we explored specialists’ perceptions of AI implementation’s financial, human, and regulatory aspects. According to our research, financial, human, and regulatory resources are seen to be crucial for a successful AI integration. However, a major barrier identified was the lack of awareness among specialists regarding the potential benefits and applications of AI in ASD diagnosis. These findings underscore the need for targeted interventions, including strategic investment in training programs, infrastructure development, and awareness campaigns, to facilitate the seamless integration of AI into the ASD diagnostic landscape in KSA. By addressing these requirements and challenges, we can pave the way for more accurate, efficient, and timely ASD diagnosis, ultimately resulting in better results for families and people with ASD.</t>
        </is>
      </c>
      <c r="W408" s="43" t="inlineStr">
        <is>
          <t>title_abstract_plus_targeted_primary_source_verification</t>
        </is>
      </c>
      <c r="X408" s="43" t="inlineStr">
        <is>
          <t>doi:10.1007/s10803-025-06947-0</t>
        </is>
      </c>
      <c r="Y408" s="43">
        <f>COUNTIF($A$2:$A$431,A408)</f>
        <v/>
      </c>
      <c r="Z408" s="41">
        <f>IF(D408="Provisional include",IFERROR(IF(INDEX('Texto_completo_192'!$K$2:$K$193,MATCH(A408,'Texto_completo_192'!$A$2:$A$193,0))=0,"",INDEX('Texto_completo_192'!$K$2:$K$193,MATCH(A408,'Texto_completo_192'!$A$2:$A$193,0))),""),IF(D408="Excluded",J408,""))</f>
        <v/>
      </c>
      <c r="AA408" s="43">
        <f>IF(D408="Provisional include",IFERROR(IF(INDEX('Texto_completo_192'!$L$2:$L$193,MATCH(A408,'Texto_completo_192'!$A$2:$A$193,0))=0,"",INDEX('Texto_completo_192'!$L$2:$L$193,MATCH(A408,'Texto_completo_192'!$A$2:$A$193,0))),""),"")</f>
        <v/>
      </c>
      <c r="AB408" s="99">
        <f>IF(D408="Provisional include",IFERROR(IF(INDEX('Texto_completo_192'!$M$2:$M$193,MATCH(A408,'Texto_completo_192'!$A$2:$A$193,0))=0,"",INDEX('Texto_completo_192'!$M$2:$M$193,MATCH(A408,'Texto_completo_192'!$A$2:$A$193,0))),""),"")</f>
        <v/>
      </c>
    </row>
    <row r="409" ht="34" customHeight="1">
      <c r="A409" s="98" t="n">
        <v>408</v>
      </c>
      <c r="B409" s="43" t="inlineStr">
        <is>
          <t>exclude_secondary_or_nonempirical_publication</t>
        </is>
      </c>
      <c r="C409" s="41" t="inlineStr">
        <is>
          <t>Excluir: publicación secundaria/no empírica</t>
        </is>
      </c>
      <c r="D409" s="43" t="inlineStr">
        <is>
          <t>Excluded</t>
        </is>
      </c>
      <c r="E409" s="43" t="inlineStr">
        <is>
          <t>No</t>
        </is>
      </c>
      <c r="F409" s="43" t="inlineStr">
        <is>
          <t>Title/abstract screening</t>
        </is>
      </c>
      <c r="G409" s="41">
        <f>IF(D409="Provisional include",IFERROR(INDEX('Texto_completo_192'!$H$2:$H$193,MATCH(A409,'Texto_completo_192'!$A$2:$A$193,0)),"Not recorded"),IF(D409="Report not retrieved","Not retrieved","Not applicable"))</f>
        <v/>
      </c>
      <c r="H409" s="41">
        <f>IF(D409="Provisional include",IFERROR(INDEX('Texto_completo_192'!$J$2:$J$193,MATCH(A409,'Texto_completo_192'!$A$2:$A$193,0)),"Pending adjudication"),IF(D409="Report not retrieved","Report not retrieved","Not applicable"))</f>
        <v/>
      </c>
      <c r="I409" s="41" t="str"/>
      <c r="J409" s="41" t="inlineStr">
        <is>
          <t>Revisión, metaanálisis, encuesta de literatura, protocolo, perspectiva, carta, editorial o capítulo de síntesis sin estudio primario elegible.</t>
        </is>
      </c>
      <c r="K409" s="43" t="n"/>
      <c r="L409" s="43" t="n"/>
      <c r="M409" s="98" t="n">
        <v>2026</v>
      </c>
      <c r="N409" s="41" t="inlineStr">
        <is>
          <t>A Comprehensive Survey of Traditional, Machine Learning, Deep Learning, and Federated Learning Methods for Multimodal Autism Spectrum Disorder Diagnosis</t>
        </is>
      </c>
      <c r="O409" s="43" t="inlineStr">
        <is>
          <t>A Sathish Kumar and Malmathanraj Ramnathan and Avik Hati and P Palanisamy</t>
        </is>
      </c>
      <c r="P409" s="43" t="inlineStr">
        <is>
          <t>10.1007/978-3-032-26269-1_13</t>
        </is>
      </c>
      <c r="Q409" s="41" t="n"/>
      <c r="R409" s="43" t="inlineStr">
        <is>
          <t>article</t>
        </is>
      </c>
      <c r="S409" s="43" t="n"/>
      <c r="T409" s="43" t="inlineStr">
        <is>
          <t>https://link.springer.com/10.1007/978-3-032-26269-1_13</t>
        </is>
      </c>
      <c r="U409" s="41" t="str"/>
      <c r="V409" s="43" t="n"/>
      <c r="W409" s="43" t="inlineStr">
        <is>
          <t>title_abstract_plus_targeted_primary_source_verification</t>
        </is>
      </c>
      <c r="X409" s="43" t="inlineStr">
        <is>
          <t>doi:10.1007/978-3-032-26269-1_13</t>
        </is>
      </c>
      <c r="Y409" s="43">
        <f>COUNTIF($A$2:$A$431,A409)</f>
        <v/>
      </c>
      <c r="Z409" s="41">
        <f>IF(D409="Provisional include",IFERROR(IF(INDEX('Texto_completo_192'!$K$2:$K$193,MATCH(A409,'Texto_completo_192'!$A$2:$A$193,0))=0,"",INDEX('Texto_completo_192'!$K$2:$K$193,MATCH(A409,'Texto_completo_192'!$A$2:$A$193,0))),""),IF(D409="Excluded",J409,""))</f>
        <v/>
      </c>
      <c r="AA409" s="43">
        <f>IF(D409="Provisional include",IFERROR(IF(INDEX('Texto_completo_192'!$L$2:$L$193,MATCH(A409,'Texto_completo_192'!$A$2:$A$193,0))=0,"",INDEX('Texto_completo_192'!$L$2:$L$193,MATCH(A409,'Texto_completo_192'!$A$2:$A$193,0))),""),"")</f>
        <v/>
      </c>
      <c r="AB409" s="99">
        <f>IF(D409="Provisional include",IFERROR(IF(INDEX('Texto_completo_192'!$M$2:$M$193,MATCH(A409,'Texto_completo_192'!$A$2:$A$193,0))=0,"",INDEX('Texto_completo_192'!$M$2:$M$193,MATCH(A409,'Texto_completo_192'!$A$2:$A$193,0))),""),"")</f>
        <v/>
      </c>
    </row>
    <row r="410" ht="34" customHeight="1">
      <c r="A410" s="98" t="n">
        <v>409</v>
      </c>
      <c r="B410" s="43" t="inlineStr">
        <is>
          <t>include_after_title_abstract_screen</t>
        </is>
      </c>
      <c r="C410" s="41" t="inlineStr">
        <is>
          <t>Incluir provisionalmente</t>
        </is>
      </c>
      <c r="D410" s="43" t="inlineStr">
        <is>
          <t>Provisional include</t>
        </is>
      </c>
      <c r="E410" s="43" t="inlineStr">
        <is>
          <t>Sí</t>
        </is>
      </c>
      <c r="F410" s="43" t="inlineStr">
        <is>
          <t>Title/abstract screening</t>
        </is>
      </c>
      <c r="G410" s="41">
        <f>IF(D410="Provisional include",IFERROR(INDEX('Texto_completo_192'!$H$2:$H$193,MATCH(A410,'Texto_completo_192'!$A$2:$A$193,0)),"Not recorded"),IF(D410="Report not retrieved","Not retrieved","Not applicable"))</f>
        <v/>
      </c>
      <c r="H410" s="41">
        <f>IF(D410="Provisional include",IFERROR(INDEX('Texto_completo_192'!$J$2:$J$193,MATCH(A410,'Texto_completo_192'!$A$2:$A$193,0)),"Pending adjudication"),IF(D410="Report not retrieved","Report not retrieved","Not applicable"))</f>
        <v/>
      </c>
      <c r="I410" s="41" t="str"/>
      <c r="J410" s="41" t="inlineStr">
        <is>
          <t>Estudio primario o implementación/evaluación empírica de IA, aprendizaje automático o modelado computacional aplicado a ASD, riesgo, caracterización, apoyo o intervención.</t>
        </is>
      </c>
      <c r="K410" s="43" t="n"/>
      <c r="L410" s="43" t="n"/>
      <c r="M410" s="98" t="n">
        <v>2025</v>
      </c>
      <c r="N410" s="41" t="inlineStr">
        <is>
          <t>Assessing the Efficacy of Deep Learning Algorithms for Behavioral and Neurological Markers in Autism Diagnosis in Children</t>
        </is>
      </c>
      <c r="O410" s="43" t="inlineStr">
        <is>
          <t>Neetigya Maurya and Namrata Nagpal and Gauri Gupta and Meenakshi Srivastava</t>
        </is>
      </c>
      <c r="P410" s="43" t="inlineStr">
        <is>
          <t>10.1007/978-981-96-6297-5_20</t>
        </is>
      </c>
      <c r="Q410" s="41" t="inlineStr">
        <is>
          <t>Lecture Notes in Networks and Systems</t>
        </is>
      </c>
      <c r="R410" s="43" t="inlineStr">
        <is>
          <t>article</t>
        </is>
      </c>
      <c r="S410" s="43" t="inlineStr">
        <is>
          <t>Springer Science and Business Media Deutschland GmbH</t>
        </is>
      </c>
      <c r="T410" s="43" t="inlineStr">
        <is>
          <t>https://doi.org/10.1007/978-981-96-6297-5_20</t>
        </is>
      </c>
      <c r="U410" s="41" t="str"/>
      <c r="V410" s="43" t="inlineStr">
        <is>
          <t>In the modern world, the prevalence of Autism Spectrum Disorder (ASD) is increasing, affecting approximately 1 in 54 children—a challenging neurodevelopmental condition. The early and precise identification of ASD is crucial for timely interventions and support for individuals and their families. This research paper delves into the domain of machine learning, aiming to harness its potential in enhancing ASD detection. To achieve this, a comprehensive dataset encompassing clinical, behavioral, and genetic information from both ASD and non-ASD individuals is leveraged. Various machine learning algorithms, including Decision Trees, Support Vector Machines, and Deep Neural Networks, are applied. Additionally, techniques like feature selection and engineering is integrated to enhance model performance and interpretability. The study yields promising results, demonstrating the effectiveness of machine learning in distinguishing between ASD and non-ASD cases. The research emphasizes the importance of model interpretability, providing insights into the key features influencing ASD classification. This data-driven approach empowers clinicians to make well-informed decisions, enabling early diagnosis and intervention for individuals with ASD, ultimately contributing to improved outcomes and quality of life. The newly devised Hybrid CNN model which is a combination of CNN with SVM outperformed all other basic models and gave 96.8% precision and 93.01% accuracy in determining autism disorder in children.</t>
        </is>
      </c>
      <c r="W410" s="43" t="inlineStr">
        <is>
          <t>title_abstract_plus_targeted_primary_source_verification</t>
        </is>
      </c>
      <c r="X410" s="43" t="inlineStr">
        <is>
          <t>doi:10.1007/978-981-96-6297-5_20</t>
        </is>
      </c>
      <c r="Y410" s="43">
        <f>COUNTIF($A$2:$A$431,A410)</f>
        <v/>
      </c>
      <c r="Z410" s="41">
        <f>IF(D410="Provisional include",IFERROR(IF(INDEX('Texto_completo_192'!$K$2:$K$193,MATCH(A410,'Texto_completo_192'!$A$2:$A$193,0))=0,"",INDEX('Texto_completo_192'!$K$2:$K$193,MATCH(A410,'Texto_completo_192'!$A$2:$A$193,0))),""),IF(D410="Excluded",J410,""))</f>
        <v/>
      </c>
      <c r="AA410" s="43">
        <f>IF(D410="Provisional include",IFERROR(IF(INDEX('Texto_completo_192'!$L$2:$L$193,MATCH(A410,'Texto_completo_192'!$A$2:$A$193,0))=0,"",INDEX('Texto_completo_192'!$L$2:$L$193,MATCH(A410,'Texto_completo_192'!$A$2:$A$193,0))),""),"")</f>
        <v/>
      </c>
      <c r="AB410" s="99">
        <f>IF(D410="Provisional include",IFERROR(IF(INDEX('Texto_completo_192'!$M$2:$M$193,MATCH(A410,'Texto_completo_192'!$A$2:$A$193,0))=0,"",INDEX('Texto_completo_192'!$M$2:$M$193,MATCH(A410,'Texto_completo_192'!$A$2:$A$193,0))),""),"")</f>
        <v/>
      </c>
    </row>
    <row r="411" ht="34" customHeight="1">
      <c r="A411" s="98" t="n">
        <v>410</v>
      </c>
      <c r="B411" s="43" t="inlineStr">
        <is>
          <t>include_after_title_abstract_screen</t>
        </is>
      </c>
      <c r="C411" s="41" t="inlineStr">
        <is>
          <t>Incluir provisionalmente</t>
        </is>
      </c>
      <c r="D411" s="43" t="inlineStr">
        <is>
          <t>Provisional include</t>
        </is>
      </c>
      <c r="E411" s="43" t="inlineStr">
        <is>
          <t>Sí</t>
        </is>
      </c>
      <c r="F411" s="43" t="inlineStr">
        <is>
          <t>Title/abstract screening</t>
        </is>
      </c>
      <c r="G411" s="41">
        <f>IF(D411="Provisional include",IFERROR(INDEX('Texto_completo_192'!$H$2:$H$193,MATCH(A411,'Texto_completo_192'!$A$2:$A$193,0)),"Not recorded"),IF(D411="Report not retrieved","Not retrieved","Not applicable"))</f>
        <v/>
      </c>
      <c r="H411" s="41">
        <f>IF(D411="Provisional include",IFERROR(INDEX('Texto_completo_192'!$J$2:$J$193,MATCH(A411,'Texto_completo_192'!$A$2:$A$193,0)),"Pending adjudication"),IF(D411="Report not retrieved","Report not retrieved","Not applicable"))</f>
        <v/>
      </c>
      <c r="I411" s="41" t="str"/>
      <c r="J411" s="41" t="inlineStr">
        <is>
          <t>Estudio primario o implementación/evaluación empírica de IA, aprendizaje automático o modelado computacional aplicado a ASD, riesgo, caracterización, apoyo o intervención.</t>
        </is>
      </c>
      <c r="K411" s="43" t="n"/>
      <c r="L411" s="43" t="n"/>
      <c r="M411" s="98" t="n">
        <v>2026</v>
      </c>
      <c r="N411" s="41" t="inlineStr">
        <is>
          <t>Robust deep learning pipeline to improve access to autism triage and diagnosis</t>
        </is>
      </c>
      <c r="O411" s="43" t="inlineStr">
        <is>
          <t>Edgar A Wakelin</t>
        </is>
      </c>
      <c r="P411" s="43" t="inlineStr">
        <is>
          <t>10.1007/S44163-026-01299-9</t>
        </is>
      </c>
      <c r="Q411" s="41" t="inlineStr">
        <is>
          <t>Discover Artificial Intelligence</t>
        </is>
      </c>
      <c r="R411" s="43" t="inlineStr">
        <is>
          <t>article</t>
        </is>
      </c>
      <c r="S411" s="43" t="inlineStr">
        <is>
          <t>Springer Nature</t>
        </is>
      </c>
      <c r="T411" s="43" t="inlineStr">
        <is>
          <t>https://doi.org/10.1007/S44163-026-01299-9</t>
        </is>
      </c>
      <c r="U411" s="41" t="str"/>
      <c r="V411" s="43" t="inlineStr">
        <is>
          <t>Purpose: Timely access to autism spectrum disorder (ASD) diagnosis represents a major clinical burden, especially in children. Robust and quantitative triage tools to refer children at high risk of ASD for rapid evaluation are not available. We investigate a robust artificial intelligence pipeline combining anatomic and resting state MRI scans with demographics to triage children into high and low risk of an ASD diagnosis. Methods: The ABIDE I and II datasets were used to train deep learning (DL) models on both the anatomic and resting state MRI scans, which were then combined with demographics to render a prediction for an ASD diagnosis. The pipeline was formally tested using a train (70%, n = 1555), validation (20%, n = 439) and test (10%, n = 222) data split ensuring robust testing and assessment of generalizability. DL model outputs were combined with demographics in a generalized linear model with Lasso regularization, and was then optimized using area-under-the-curve (AUC) analysis. Results: The test, validation and train groups had similar demographics in which 46–52% of the population had an ASD diagnosis, 80–83% were male, with a median age of 13–14 and 71–75% reported eyes open during the resting state MRI. The AI pipeline successfully distinguished between ASD and non-ASD with suspicion scores of 0.803 [0.461–0.964] compared to 0.377 [0.044–0.873], p &lt; 0.0001 and an AUC of 71.1%. Under AUC optimization, an accuracy of 62.6% with a sensitivity of 58.9% and specificity of 66.1% was achieved. Conclusion: The artificial intelligence pipeline described here is a promising method for accurately distinguishing between ASD and non-ASD participants.</t>
        </is>
      </c>
      <c r="W411" s="43" t="inlineStr">
        <is>
          <t>title_abstract_plus_targeted_primary_source_verification</t>
        </is>
      </c>
      <c r="X411" s="43" t="inlineStr">
        <is>
          <t>doi:10.1007/s44163-026-01299-9</t>
        </is>
      </c>
      <c r="Y411" s="43">
        <f>COUNTIF($A$2:$A$431,A411)</f>
        <v/>
      </c>
      <c r="Z411" s="41">
        <f>IF(D411="Provisional include",IFERROR(IF(INDEX('Texto_completo_192'!$K$2:$K$193,MATCH(A411,'Texto_completo_192'!$A$2:$A$193,0))=0,"",INDEX('Texto_completo_192'!$K$2:$K$193,MATCH(A411,'Texto_completo_192'!$A$2:$A$193,0))),""),IF(D411="Excluded",J411,""))</f>
        <v/>
      </c>
      <c r="AA411" s="43">
        <f>IF(D411="Provisional include",IFERROR(IF(INDEX('Texto_completo_192'!$L$2:$L$193,MATCH(A411,'Texto_completo_192'!$A$2:$A$193,0))=0,"",INDEX('Texto_completo_192'!$L$2:$L$193,MATCH(A411,'Texto_completo_192'!$A$2:$A$193,0))),""),"")</f>
        <v/>
      </c>
      <c r="AB411" s="99">
        <f>IF(D411="Provisional include",IFERROR(IF(INDEX('Texto_completo_192'!$M$2:$M$193,MATCH(A411,'Texto_completo_192'!$A$2:$A$193,0))=0,"",INDEX('Texto_completo_192'!$M$2:$M$193,MATCH(A411,'Texto_completo_192'!$A$2:$A$193,0))),""),"")</f>
        <v/>
      </c>
    </row>
    <row r="412" ht="34" customHeight="1">
      <c r="A412" s="98" t="n">
        <v>411</v>
      </c>
      <c r="B412" s="43" t="inlineStr">
        <is>
          <t>include_after_title_abstract_screen</t>
        </is>
      </c>
      <c r="C412" s="41" t="inlineStr">
        <is>
          <t>Incluir provisionalmente</t>
        </is>
      </c>
      <c r="D412" s="43" t="inlineStr">
        <is>
          <t>Provisional include</t>
        </is>
      </c>
      <c r="E412" s="43" t="inlineStr">
        <is>
          <t>Sí</t>
        </is>
      </c>
      <c r="F412" s="43" t="inlineStr">
        <is>
          <t>Title/abstract screening</t>
        </is>
      </c>
      <c r="G412" s="41">
        <f>IF(D412="Provisional include",IFERROR(INDEX('Texto_completo_192'!$H$2:$H$193,MATCH(A412,'Texto_completo_192'!$A$2:$A$193,0)),"Not recorded"),IF(D412="Report not retrieved","Not retrieved","Not applicable"))</f>
        <v/>
      </c>
      <c r="H412" s="41">
        <f>IF(D412="Provisional include",IFERROR(INDEX('Texto_completo_192'!$J$2:$J$193,MATCH(A412,'Texto_completo_192'!$A$2:$A$193,0)),"Pending adjudication"),IF(D412="Report not retrieved","Report not retrieved","Not applicable"))</f>
        <v/>
      </c>
      <c r="I412" s="41" t="str"/>
      <c r="J412" s="41" t="inlineStr">
        <is>
          <t>Estudio primario o implementación/evaluación empírica de IA, aprendizaje automático o modelado computacional aplicado a ASD, riesgo, caracterización, apoyo o intervención.</t>
        </is>
      </c>
      <c r="K412" s="43" t="n"/>
      <c r="L412" s="43" t="n"/>
      <c r="M412" s="98" t="n">
        <v>2025</v>
      </c>
      <c r="N412" s="41" t="inlineStr">
        <is>
          <t>Blood-based DNA methylation markers for autism spectrum disorder identification using machine learning</t>
        </is>
      </c>
      <c r="O412" s="43" t="inlineStr">
        <is>
          <t>Yahui Yang and Zhiyuan Sun and Fengshu Zhu and Aiguo Chen</t>
        </is>
      </c>
      <c r="P412" s="43" t="inlineStr">
        <is>
          <t>10.1080/17501911.2025.2557186</t>
        </is>
      </c>
      <c r="Q412" s="41" t="inlineStr">
        <is>
          <t>Epigenomics</t>
        </is>
      </c>
      <c r="R412" s="43" t="inlineStr">
        <is>
          <t>article</t>
        </is>
      </c>
      <c r="S412" s="43" t="inlineStr">
        <is>
          <t>Taylor and Francis Ltd.</t>
        </is>
      </c>
      <c r="T412" s="43" t="inlineStr">
        <is>
          <t>https://doi.org/10.1080/17501911.2025.2557186</t>
        </is>
      </c>
      <c r="U412" s="41" t="str"/>
      <c r="V412" s="43" t="inlineStr">
        <is>
          <t>Background: Autism spectrum disorder (ASD) is a complex neurodevelopmental disorder lacking objective biomarkers for early diagnosis. DNA methylation is a promising epigenetic marker, and machine learning offers a data-driven classification approach. However, few studies have examined whole-blood, genome-wide DNA methylation profiles for ASD diagnosis in school-aged children. Methods: We analyzed genome-wide DNA methylation data from GEO dataset GSE113967, including 52 children with ASD and 48 typically developing (TD) controls. Differentially methylated positions (DMPs) were identified, and feature selection was performed using support vector machine-recursive feature elimination with cross-validation (SVM-RFECV). Classification models were developed using random forest (RF), extreme gradient boosting (XGBoost), and decision tree (DT) classifiers. A nomogram visualized feature contributions. Results: A total of 138 DMPs differentiated ASD from TD children. Eleven CpG sites selected by SVM-RFECV formed the basis for model construction. RF and XGBoost achieved the highest accuracy (75%), with DT reaching 70%. Functional annotation indicated enrichment in cell adhesion and immune-related pathways. Conclusions: This exploratory study demonstrates the feasibility of integrating peripheral blood DNA methylation data with machine learning to distinguish children with ASD. While limited by sample size and moderate accuracy, this study provides methodological insights into the feasibility of integrating epigenetic and computational approaches for ASD-related biomarker exploration.</t>
        </is>
      </c>
      <c r="W412" s="43" t="inlineStr">
        <is>
          <t>title_abstract_plus_targeted_primary_source_verification</t>
        </is>
      </c>
      <c r="X412" s="43" t="inlineStr">
        <is>
          <t>doi:10.1080/17501911.2025.2557186</t>
        </is>
      </c>
      <c r="Y412" s="43">
        <f>COUNTIF($A$2:$A$431,A412)</f>
        <v/>
      </c>
      <c r="Z412" s="41">
        <f>IF(D412="Provisional include",IFERROR(IF(INDEX('Texto_completo_192'!$K$2:$K$193,MATCH(A412,'Texto_completo_192'!$A$2:$A$193,0))=0,"",INDEX('Texto_completo_192'!$K$2:$K$193,MATCH(A412,'Texto_completo_192'!$A$2:$A$193,0))),""),IF(D412="Excluded",J412,""))</f>
        <v/>
      </c>
      <c r="AA412" s="43">
        <f>IF(D412="Provisional include",IFERROR(IF(INDEX('Texto_completo_192'!$L$2:$L$193,MATCH(A412,'Texto_completo_192'!$A$2:$A$193,0))=0,"",INDEX('Texto_completo_192'!$L$2:$L$193,MATCH(A412,'Texto_completo_192'!$A$2:$A$193,0))),""),"")</f>
        <v/>
      </c>
      <c r="AB412" s="99">
        <f>IF(D412="Provisional include",IFERROR(IF(INDEX('Texto_completo_192'!$M$2:$M$193,MATCH(A412,'Texto_completo_192'!$A$2:$A$193,0))=0,"",INDEX('Texto_completo_192'!$M$2:$M$193,MATCH(A412,'Texto_completo_192'!$A$2:$A$193,0))),""),"")</f>
        <v/>
      </c>
    </row>
    <row r="413" ht="34" customHeight="1">
      <c r="A413" s="98" t="n">
        <v>412</v>
      </c>
      <c r="B413" s="43" t="inlineStr">
        <is>
          <t>include_after_title_abstract_screen</t>
        </is>
      </c>
      <c r="C413" s="41" t="inlineStr">
        <is>
          <t>Incluir provisionalmente</t>
        </is>
      </c>
      <c r="D413" s="43" t="inlineStr">
        <is>
          <t>Provisional include</t>
        </is>
      </c>
      <c r="E413" s="43" t="inlineStr">
        <is>
          <t>Sí</t>
        </is>
      </c>
      <c r="F413" s="43" t="inlineStr">
        <is>
          <t>Title/abstract screening</t>
        </is>
      </c>
      <c r="G413" s="41">
        <f>IF(D413="Provisional include",IFERROR(INDEX('Texto_completo_192'!$H$2:$H$193,MATCH(A413,'Texto_completo_192'!$A$2:$A$193,0)),"Not recorded"),IF(D413="Report not retrieved","Not retrieved","Not applicable"))</f>
        <v/>
      </c>
      <c r="H413" s="41">
        <f>IF(D413="Provisional include",IFERROR(INDEX('Texto_completo_192'!$J$2:$J$193,MATCH(A413,'Texto_completo_192'!$A$2:$A$193,0)),"Pending adjudication"),IF(D413="Report not retrieved","Report not retrieved","Not applicable"))</f>
        <v/>
      </c>
      <c r="I413" s="41" t="str"/>
      <c r="J413" s="41" t="inlineStr">
        <is>
          <t>Estudio primario o implementación/evaluación empírica de IA, aprendizaje automático o modelado computacional aplicado a ASD, riesgo, caracterización, apoyo o intervención.</t>
        </is>
      </c>
      <c r="K413" s="43" t="n"/>
      <c r="L413" s="43" t="n"/>
      <c r="M413" s="98" t="n">
        <v>2026</v>
      </c>
      <c r="N413" s="41" t="inlineStr">
        <is>
          <t>Federated Transformer-Based Deep Learning Framework for Secure and Early Autism Diagnosis</t>
        </is>
      </c>
      <c r="O413" s="43" t="inlineStr">
        <is>
          <t>R Maddala Kranthi and R Venkatesan and C Amuthadevi and C Priyadharsini</t>
        </is>
      </c>
      <c r="P413" s="43" t="inlineStr">
        <is>
          <t>10.1007/S42979-026-04806-Y</t>
        </is>
      </c>
      <c r="Q413" s="41" t="inlineStr">
        <is>
          <t>SN Computer Science</t>
        </is>
      </c>
      <c r="R413" s="43" t="inlineStr">
        <is>
          <t>article</t>
        </is>
      </c>
      <c r="S413" s="43" t="inlineStr">
        <is>
          <t>Springer</t>
        </is>
      </c>
      <c r="T413" s="43" t="inlineStr">
        <is>
          <t>https://doi.org/10.1007/S42979-026-04806-Y</t>
        </is>
      </c>
      <c r="U413" s="41" t="str"/>
      <c r="V413" s="43" t="inlineStr">
        <is>
          <t>Autism Spectrum Disorder (ASD) diagnosis traditionally relies on centralized data aggregation of sensitive behavioural and physiological information, raising significant privacy and compliance challenges. To address these concerns, a novel Federated Transformer-Based Deep Learning Framework is designed for secure, decentralized, and early autism diagnosis using multimodal behavioural datasets. The system models intricate spatiotemporal connections in behavioural sequences collected from several clinical locations by using the self-attention mechanism of Transformer topologies, all without necessitating the exchange of raw data. Federated Learning (FL) and Transformer encoders are used in the proposed approach to jointly train a global model while protecting edge data privacy. The Autism Brain Imaging Data Exchange (ABIDE) dataset for neuroimaging-derived behavioural characteristics and the SPARK behavioural assessment dataset are two publicly accessible benchmark datasets used to examine this approach. Focused loss functions and federated weighted averaging were used to address the issues of class imbalance and data heterogeneity. The proposed federated Transformer model shows better diagnostic performance compared to baseline CNN models and RNN models in the federated settings, which is supported by experimental results. Evaluation on the ABIDE dataset showed that the model achieved an average accuracy of 99.4%, precision of 99.1%, recall of 98.6%, and an F1-score of 98.3%. Performance on the SPARK dataset resulted in an accuracy of 99.7%, precision of 98.8%, recall of 98.5% and an F1 - score of 98.6%. These results indicate strong generalization and efficient learning of long-range temporal dependencies that occur in behavioural data. In addition, communication efficiency was improved using model compression techniques, which led to a 40% reduction in bandwidth usage without significant reduction in performance. Privacy guarantees were enhanced by adding secure aggregation protocols in the federated training loop. This work is the first to apply Transformer architectures to federated autism diagnosis, and introduces a scalable, privacy-preserving solution for the early and accurate detection of ASD in compliance with data protection regulations.</t>
        </is>
      </c>
      <c r="W413" s="43" t="inlineStr">
        <is>
          <t>title_abstract_plus_targeted_primary_source_verification</t>
        </is>
      </c>
      <c r="X413" s="43" t="inlineStr">
        <is>
          <t>doi:10.1007/s42979-026-04806-y</t>
        </is>
      </c>
      <c r="Y413" s="43">
        <f>COUNTIF($A$2:$A$431,A413)</f>
        <v/>
      </c>
      <c r="Z413" s="41">
        <f>IF(D413="Provisional include",IFERROR(IF(INDEX('Texto_completo_192'!$K$2:$K$193,MATCH(A413,'Texto_completo_192'!$A$2:$A$193,0))=0,"",INDEX('Texto_completo_192'!$K$2:$K$193,MATCH(A413,'Texto_completo_192'!$A$2:$A$193,0))),""),IF(D413="Excluded",J413,""))</f>
        <v/>
      </c>
      <c r="AA413" s="43">
        <f>IF(D413="Provisional include",IFERROR(IF(INDEX('Texto_completo_192'!$L$2:$L$193,MATCH(A413,'Texto_completo_192'!$A$2:$A$193,0))=0,"",INDEX('Texto_completo_192'!$L$2:$L$193,MATCH(A413,'Texto_completo_192'!$A$2:$A$193,0))),""),"")</f>
        <v/>
      </c>
      <c r="AB413" s="99">
        <f>IF(D413="Provisional include",IFERROR(IF(INDEX('Texto_completo_192'!$M$2:$M$193,MATCH(A413,'Texto_completo_192'!$A$2:$A$193,0))=0,"",INDEX('Texto_completo_192'!$M$2:$M$193,MATCH(A413,'Texto_completo_192'!$A$2:$A$193,0))),""),"")</f>
        <v/>
      </c>
    </row>
    <row r="414" ht="34" customHeight="1">
      <c r="A414" s="98" t="n">
        <v>413</v>
      </c>
      <c r="B414" s="43" t="inlineStr">
        <is>
          <t>exclude_secondary_or_nonempirical_publication</t>
        </is>
      </c>
      <c r="C414" s="41" t="inlineStr">
        <is>
          <t>Excluir: publicación secundaria/no empírica</t>
        </is>
      </c>
      <c r="D414" s="43" t="inlineStr">
        <is>
          <t>Excluded</t>
        </is>
      </c>
      <c r="E414" s="43" t="inlineStr">
        <is>
          <t>No</t>
        </is>
      </c>
      <c r="F414" s="43" t="inlineStr">
        <is>
          <t>Title/abstract screening</t>
        </is>
      </c>
      <c r="G414" s="41">
        <f>IF(D414="Provisional include",IFERROR(INDEX('Texto_completo_192'!$H$2:$H$193,MATCH(A414,'Texto_completo_192'!$A$2:$A$193,0)),"Not recorded"),IF(D414="Report not retrieved","Not retrieved","Not applicable"))</f>
        <v/>
      </c>
      <c r="H414" s="41">
        <f>IF(D414="Provisional include",IFERROR(INDEX('Texto_completo_192'!$J$2:$J$193,MATCH(A414,'Texto_completo_192'!$A$2:$A$193,0)),"Pending adjudication"),IF(D414="Report not retrieved","Report not retrieved","Not applicable"))</f>
        <v/>
      </c>
      <c r="I414" s="41" t="str"/>
      <c r="J414" s="41" t="inlineStr">
        <is>
          <t>Revisión, metaanálisis, encuesta de literatura, protocolo, perspectiva, carta, editorial o capítulo de síntesis sin estudio primario elegible.</t>
        </is>
      </c>
      <c r="K414" s="43" t="n"/>
      <c r="L414" s="43" t="n"/>
      <c r="M414" s="98" t="n">
        <v>2025</v>
      </c>
      <c r="N414" s="41" t="inlineStr">
        <is>
          <t>Recent Developments in the Application of Artificial Intelligence and Machine Learning in Early Screening and Diagnosis of Autism</t>
        </is>
      </c>
      <c r="O414" s="43" t="inlineStr">
        <is>
          <t>Shyam Sundar Rajagopalan and Sanjay Ghosh</t>
        </is>
      </c>
      <c r="P414" s="43" t="inlineStr">
        <is>
          <t>10.1007/978-1-0716-4690-8_13</t>
        </is>
      </c>
      <c r="Q414" s="41" t="inlineStr">
        <is>
          <t>Methods in Molecular Biology</t>
        </is>
      </c>
      <c r="R414" s="43" t="inlineStr">
        <is>
          <t>article</t>
        </is>
      </c>
      <c r="S414" s="43" t="inlineStr">
        <is>
          <t>Humana Press Inc.</t>
        </is>
      </c>
      <c r="T414" s="43" t="inlineStr">
        <is>
          <t>https://doi.org/10.1007/978-1-0716-4690-8_13</t>
        </is>
      </c>
      <c r="U414" s="41" t="str"/>
      <c r="V414" s="43" t="inlineStr">
        <is>
          <t>Autism Spectrum Disorder (ASD or Autism) is a neurodevelopmental disorder that is characterized by challenges in social communication skills and the presence of restricted and repetitive behaviors during early childhood. ASD poses a significant public health challenge with increasing prevalence rates worldwide. Early diagnosis and intervention are critical for improving outcomes in children with ASD. However, current diagnostic methods often involve subjective assessments and are time-consuming. Currently, there are no known biomarkers for ASD, and the diagnosis is based on phenotypic manifestations observed by trained clinicians over time. Additionally, the heterogeneity of Autism and associated co-occurring conditions pose further challenges for screening and early detection. Recent advances in Artificial Intelligence (AI) and Machine Learning (ML) are transforming ASD screening and diagnosis. These computational technologies are capable of analyzing complex datasets and multiple modalities, including multi-omics, brain images, behavior assessments, medical and background information, and registry data to identify patterns that may not be evident to clinicians or parents. This article reviews recent developments in the application of AI/ML for ASD screening and early diagnosis. It also covers the use of AI/ML in understanding the biological underpinnings of ASD.</t>
        </is>
      </c>
      <c r="W414" s="43" t="inlineStr">
        <is>
          <t>title_abstract_plus_targeted_primary_source_verification</t>
        </is>
      </c>
      <c r="X414" s="43" t="inlineStr">
        <is>
          <t>doi:10.1007/978-1-0716-4690-8_13</t>
        </is>
      </c>
      <c r="Y414" s="43">
        <f>COUNTIF($A$2:$A$431,A414)</f>
        <v/>
      </c>
      <c r="Z414" s="41">
        <f>IF(D414="Provisional include",IFERROR(IF(INDEX('Texto_completo_192'!$K$2:$K$193,MATCH(A414,'Texto_completo_192'!$A$2:$A$193,0))=0,"",INDEX('Texto_completo_192'!$K$2:$K$193,MATCH(A414,'Texto_completo_192'!$A$2:$A$193,0))),""),IF(D414="Excluded",J414,""))</f>
        <v/>
      </c>
      <c r="AA414" s="43">
        <f>IF(D414="Provisional include",IFERROR(IF(INDEX('Texto_completo_192'!$L$2:$L$193,MATCH(A414,'Texto_completo_192'!$A$2:$A$193,0))=0,"",INDEX('Texto_completo_192'!$L$2:$L$193,MATCH(A414,'Texto_completo_192'!$A$2:$A$193,0))),""),"")</f>
        <v/>
      </c>
      <c r="AB414" s="99">
        <f>IF(D414="Provisional include",IFERROR(IF(INDEX('Texto_completo_192'!$M$2:$M$193,MATCH(A414,'Texto_completo_192'!$A$2:$A$193,0))=0,"",INDEX('Texto_completo_192'!$M$2:$M$193,MATCH(A414,'Texto_completo_192'!$A$2:$A$193,0))),""),"")</f>
        <v/>
      </c>
    </row>
    <row r="415" ht="34" customHeight="1">
      <c r="A415" s="98" t="n">
        <v>414</v>
      </c>
      <c r="B415" s="43" t="inlineStr">
        <is>
          <t>invalid_malformed_search_record</t>
        </is>
      </c>
      <c r="C415" s="41" t="inlineStr">
        <is>
          <t>Excluir: registro inválido</t>
        </is>
      </c>
      <c r="D415" s="43" t="inlineStr">
        <is>
          <t>Invalid record</t>
        </is>
      </c>
      <c r="E415" s="43" t="inlineStr">
        <is>
          <t>No</t>
        </is>
      </c>
      <c r="F415" s="43" t="inlineStr">
        <is>
          <t>Record validation</t>
        </is>
      </c>
      <c r="G415" s="41">
        <f>IF(D415="Provisional include",IFERROR(INDEX('Texto_completo_192'!$H$2:$H$193,MATCH(A415,'Texto_completo_192'!$A$2:$A$193,0)),"Not recorded"),IF(D415="Report not retrieved","Not retrieved","Not applicable"))</f>
        <v/>
      </c>
      <c r="H415" s="41">
        <f>IF(D415="Provisional include",IFERROR(INDEX('Texto_completo_192'!$J$2:$J$193,MATCH(A415,'Texto_completo_192'!$A$2:$A$193,0)),"Pending adjudication"),IF(D415="Report not retrieved","Report not retrieved","Not applicable"))</f>
        <v/>
      </c>
      <c r="I415" s="41" t="str"/>
      <c r="J415" s="41" t="inlineStr">
        <is>
          <t>Cadena de búsqueda exportada erróneamente como si fuera una referencia bibliográfica.</t>
        </is>
      </c>
      <c r="K415" s="43" t="n">
        <v>357</v>
      </c>
      <c r="L415" s="43" t="n"/>
      <c r="M415" s="98" t="n"/>
      <c r="N415" s="41" t="inlineStr">
        <is>
          <t>(("autism"[Title] OR "autism spectrum disorder"[Title] OR ASD[Title]) AND ("artificial intelligence"[Title/Abstract] OR "machine learning"[Title/Abstract] OR "deep learning"[Title/Abstract] OR "computer vision"[Title/Abstract] OR "natural language pr - S…</t>
        </is>
      </c>
      <c r="O415" s="43" t="n"/>
      <c r="P415" s="43" t="n"/>
      <c r="Q415" s="41" t="n"/>
      <c r="R415" s="43" t="inlineStr">
        <is>
          <t>misc</t>
        </is>
      </c>
      <c r="S415" s="43" t="n"/>
      <c r="T415" s="43" t="inlineStr">
        <is>
          <t>https://pubmed.ncbi.nlm.nih.gov/?term=%28%28%22autism%22%5BTitle%5D+OR+%22autism+spectrum+disorder%22%5BTitle%5D+OR+ASD%5BTitle%5D%29+AND+%28%22artificial+intelligence%22%5BTitle%2FAbstract%5D+OR+%22machine+learning%22%5BTitle%2FAbstract%5D+OR+%22deep+learning%22%5BTitle%2FAbstract%5D+OR+%22computer+vision%22%5BTitle%2FAbstract%5D+OR+%22natural+language+processing%22%5BTitle%2FAbstract%5D%29+AND+%28screening%5BTitle%2FAbstract%5D+OR+diagnos*%5BTitle%2FAbstract%5D+OR+detect*%5BTitle%2FAbstract%5D+OR+classif*%5BTitle%2FAbstract%5D+OR+monitor*%5BTitle%2FAbstract%5D%29%29+AND+%28%222025%2F08%2F29%22%5BDate+-+Publication%5D+%3A+%222026%2F07%2F02%22%5BDate+-+Publication%5D%29+AND+English%5Blang%5D+AND+Humans%5BMesh%5D</t>
        </is>
      </c>
      <c r="U415" s="41" t="str"/>
      <c r="V415" s="43" t="n"/>
      <c r="W415" s="43" t="inlineStr">
        <is>
          <t>title_abstract_plus_targeted_primary_source_verification</t>
        </is>
      </c>
      <c r="X415" s="43" t="inlineStr">
        <is>
          <t>title:autism title or autism spectrum disorder title or asd title and artificial intelligence title abstract or machine learning title abstract or deep learning title abstract or computer vision title abstract or natural language pr s</t>
        </is>
      </c>
      <c r="Y415" s="43">
        <f>COUNTIF($A$2:$A$431,A415)</f>
        <v/>
      </c>
      <c r="Z415" s="41">
        <f>IF(D415="Provisional include",IFERROR(IF(INDEX('Texto_completo_192'!$K$2:$K$193,MATCH(A415,'Texto_completo_192'!$A$2:$A$193,0))=0,"",INDEX('Texto_completo_192'!$K$2:$K$193,MATCH(A415,'Texto_completo_192'!$A$2:$A$193,0))),""),IF(D415="Excluded",J415,""))</f>
        <v/>
      </c>
      <c r="AA415" s="43">
        <f>IF(D415="Provisional include",IFERROR(IF(INDEX('Texto_completo_192'!$L$2:$L$193,MATCH(A415,'Texto_completo_192'!$A$2:$A$193,0))=0,"",INDEX('Texto_completo_192'!$L$2:$L$193,MATCH(A415,'Texto_completo_192'!$A$2:$A$193,0))),""),"")</f>
        <v/>
      </c>
      <c r="AB415" s="99">
        <f>IF(D415="Provisional include",IFERROR(IF(INDEX('Texto_completo_192'!$M$2:$M$193,MATCH(A415,'Texto_completo_192'!$A$2:$A$193,0))=0,"",INDEX('Texto_completo_192'!$M$2:$M$193,MATCH(A415,'Texto_completo_192'!$A$2:$A$193,0))),""),"")</f>
        <v/>
      </c>
    </row>
    <row r="416" ht="34" customHeight="1">
      <c r="A416" s="98" t="n">
        <v>415</v>
      </c>
      <c r="B416" s="43" t="inlineStr">
        <is>
          <t>include_after_title_abstract_screen</t>
        </is>
      </c>
      <c r="C416" s="41" t="inlineStr">
        <is>
          <t>Incluir provisionalmente</t>
        </is>
      </c>
      <c r="D416" s="43" t="inlineStr">
        <is>
          <t>Provisional include</t>
        </is>
      </c>
      <c r="E416" s="43" t="inlineStr">
        <is>
          <t>Sí</t>
        </is>
      </c>
      <c r="F416" s="43" t="inlineStr">
        <is>
          <t>Title/abstract screening</t>
        </is>
      </c>
      <c r="G416" s="41">
        <f>IF(D416="Provisional include",IFERROR(INDEX('Texto_completo_192'!$H$2:$H$193,MATCH(A416,'Texto_completo_192'!$A$2:$A$193,0)),"Not recorded"),IF(D416="Report not retrieved","Not retrieved","Not applicable"))</f>
        <v/>
      </c>
      <c r="H416" s="41">
        <f>IF(D416="Provisional include",IFERROR(INDEX('Texto_completo_192'!$J$2:$J$193,MATCH(A416,'Texto_completo_192'!$A$2:$A$193,0)),"Pending adjudication"),IF(D416="Report not retrieved","Report not retrieved","Not applicable"))</f>
        <v/>
      </c>
      <c r="I416" s="41" t="str"/>
      <c r="J416" s="41" t="inlineStr">
        <is>
          <t>Estudio primario o implementación/evaluación empírica de IA, aprendizaje automático o modelado computacional aplicado a ASD, riesgo, caracterización, apoyo o intervención.</t>
        </is>
      </c>
      <c r="K416" s="43" t="n"/>
      <c r="L416" s="43" t="n"/>
      <c r="M416" s="98" t="n">
        <v>2025</v>
      </c>
      <c r="N416" s="41" t="inlineStr">
        <is>
          <t>Artificial intelligence-based diagnostic model for autism spectrum disorder using blood biomarkers</t>
        </is>
      </c>
      <c r="O416" s="43" t="inlineStr">
        <is>
          <t>Warda M Shaban</t>
        </is>
      </c>
      <c r="P416" s="43" t="inlineStr">
        <is>
          <t>10.1007/S00521-025-11553-3</t>
        </is>
      </c>
      <c r="Q416" s="41" t="inlineStr">
        <is>
          <t>Neural Computing and Applications</t>
        </is>
      </c>
      <c r="R416" s="43" t="inlineStr">
        <is>
          <t>article</t>
        </is>
      </c>
      <c r="S416" s="43" t="inlineStr">
        <is>
          <t>Springer Science and Business Media Deutschland GmbH</t>
        </is>
      </c>
      <c r="T416" s="43" t="inlineStr">
        <is>
          <t>https://doi.org/10.1007/S00521-025-11553-3</t>
        </is>
      </c>
      <c r="U416" s="41" t="str"/>
      <c r="V416" s="43" t="inlineStr">
        <is>
          <t>Autistic spectrum disorder (ASD) is a neurological condition characterized by difficulties in social interaction, communication, and repetitive behaviors. Despite its largely hereditary nature, early detection is crucial, and a potential strategy for more efficient and quicker diagnosis is to employ artificial intelligence (AI). In this paper, a new system is introduced that is called automatic screening autism (ASA) system. ASA comprises three primary stages: data preparation (DP), feature selection (FS), and patient detection (PD). In the first stage, the used dataset is preprocessed through several steps: handling missing values and rejecting outliers. Then, these preprocessed features are fed to the FS stage to select the most important features using improved genetic algorithm (IGA). IGA composed of two stages; (i) pre-selection stage (PS2) using information gain (IG) and (ii) conclusive selection stage (CS2) using genetic algorithm (GA). Subsequently, these attributes are input into the proposed classification model using optimized deep neural network (ODNN). Actually, ODNN is based on optimized weights of traditional DNN using various optimization algorithms, and the final decision is derived from the best performance. ASA has been evaluated against contemporary methodologies. Results from experimental studies demonstrate that the proposed ASA outperforms its competitors regarding accuracy, precision, sensitivity, and F-measure, achieving values of approximately 99.10, 98.90, 98.70, and 98.80% in that order.</t>
        </is>
      </c>
      <c r="W416" s="43" t="inlineStr">
        <is>
          <t>title_abstract_plus_targeted_primary_source_verification</t>
        </is>
      </c>
      <c r="X416" s="43" t="inlineStr">
        <is>
          <t>doi:10.1007/s00521-025-11553-3</t>
        </is>
      </c>
      <c r="Y416" s="43">
        <f>COUNTIF($A$2:$A$431,A416)</f>
        <v/>
      </c>
      <c r="Z416" s="41">
        <f>IF(D416="Provisional include",IFERROR(IF(INDEX('Texto_completo_192'!$K$2:$K$193,MATCH(A416,'Texto_completo_192'!$A$2:$A$193,0))=0,"",INDEX('Texto_completo_192'!$K$2:$K$193,MATCH(A416,'Texto_completo_192'!$A$2:$A$193,0))),""),IF(D416="Excluded",J416,""))</f>
        <v/>
      </c>
      <c r="AA416" s="43">
        <f>IF(D416="Provisional include",IFERROR(IF(INDEX('Texto_completo_192'!$L$2:$L$193,MATCH(A416,'Texto_completo_192'!$A$2:$A$193,0))=0,"",INDEX('Texto_completo_192'!$L$2:$L$193,MATCH(A416,'Texto_completo_192'!$A$2:$A$193,0))),""),"")</f>
        <v/>
      </c>
      <c r="AB416" s="99">
        <f>IF(D416="Provisional include",IFERROR(IF(INDEX('Texto_completo_192'!$M$2:$M$193,MATCH(A416,'Texto_completo_192'!$A$2:$A$193,0))=0,"",INDEX('Texto_completo_192'!$M$2:$M$193,MATCH(A416,'Texto_completo_192'!$A$2:$A$193,0))),""),"")</f>
        <v/>
      </c>
    </row>
    <row r="417" ht="34" customHeight="1">
      <c r="A417" s="98" t="n">
        <v>416</v>
      </c>
      <c r="B417" s="43" t="inlineStr">
        <is>
          <t>include_after_title_abstract_screen</t>
        </is>
      </c>
      <c r="C417" s="41" t="inlineStr">
        <is>
          <t>Incluir provisionalmente</t>
        </is>
      </c>
      <c r="D417" s="43" t="inlineStr">
        <is>
          <t>Provisional include</t>
        </is>
      </c>
      <c r="E417" s="43" t="inlineStr">
        <is>
          <t>Sí</t>
        </is>
      </c>
      <c r="F417" s="43" t="inlineStr">
        <is>
          <t>Title/abstract screening</t>
        </is>
      </c>
      <c r="G417" s="41">
        <f>IF(D417="Provisional include",IFERROR(INDEX('Texto_completo_192'!$H$2:$H$193,MATCH(A417,'Texto_completo_192'!$A$2:$A$193,0)),"Not recorded"),IF(D417="Report not retrieved","Not retrieved","Not applicable"))</f>
        <v/>
      </c>
      <c r="H417" s="41">
        <f>IF(D417="Provisional include",IFERROR(INDEX('Texto_completo_192'!$J$2:$J$193,MATCH(A417,'Texto_completo_192'!$A$2:$A$193,0)),"Pending adjudication"),IF(D417="Report not retrieved","Report not retrieved","Not applicable"))</f>
        <v/>
      </c>
      <c r="I417" s="41" t="str"/>
      <c r="J417" s="41" t="inlineStr">
        <is>
          <t>Estudio primario o implementación/evaluación empírica de IA, aprendizaje automático o modelado computacional aplicado a ASD, riesgo, caracterización, apoyo o intervención.</t>
        </is>
      </c>
      <c r="K417" s="43" t="n"/>
      <c r="L417" s="43" t="n"/>
      <c r="M417" s="98" t="n">
        <v>2026</v>
      </c>
      <c r="N417" s="41" t="inlineStr">
        <is>
          <t>An explainable deep learning framework for screening level autism severity using behavioural data</t>
        </is>
      </c>
      <c r="O417" s="43" t="inlineStr">
        <is>
          <t>Vijayalaxmi N Rathod and R H Goudar and Sangeeta Sangani</t>
        </is>
      </c>
      <c r="P417" s="43" t="inlineStr">
        <is>
          <t>10.1007/S42452-026-08352-3</t>
        </is>
      </c>
      <c r="Q417" s="41" t="inlineStr">
        <is>
          <t>Discover Applied Sciences</t>
        </is>
      </c>
      <c r="R417" s="43" t="inlineStr">
        <is>
          <t>article</t>
        </is>
      </c>
      <c r="S417" s="43" t="inlineStr">
        <is>
          <t>Springer Nature</t>
        </is>
      </c>
      <c r="T417" s="43" t="inlineStr">
        <is>
          <t>https://doi.org/10.1007/S42452-026-08352-3</t>
        </is>
      </c>
      <c r="U417" s="41" t="str"/>
      <c r="V417" s="43" t="inlineStr">
        <is>
          <t>Autism Spectrum Disorder (ASD) is a complex neurodevelopmental condition characterized by heterogeneous behavioural manifestations that vary across age groups and severity strata. While questionnaire-based screening instruments enable large-scale ASD identification, reliable severity stratification remains challenging due to the absence of explicit clinician-annotated severity labels and the reliance of many existing approaches on fragmented or multi-stage pipelines. To address this gap, this study proposes a unified BiLSTM–CGBO framework for screening-level ASD identification and ordinal severity stratification under a controlled behavioural labeling paradigm. The proposed architecture integrates a Bidirectional Long Short-Term Memory (BiLSTM) network, employed as a high-capacity representation learner for modeling non-linear interactions among behavioural attributes, with a Chaotic Grey Ball Optimizer (CGBO) that adaptively modulates learning dynamics to enhance numerical stability and convergence. The framework is evaluated on harmonized ASD screening datasets from the Kaggle and UCI repositories, comprising 2154 participants across four developmental cohorts: toddlers, children, adolescents, and adults. Experimental results demonstrate consistently high classification accuracy and AUROC values across age groups, reflecting the model’s effectiveness in approximating a deterministic behavioural severity-scoring function rather than independent clinical diagnostic performance. Comparative analysis indicates that the proposed framework achieves stable improvements over classical machine learning and deep learning baselines, including SVM, CNN, and standard LSTM, under identical preprocessing and validation protocols. Model interpretability is examined using SHapley Additive Explanations (SHAP), which elucidate how behavioural attributes are utilized within the learned scoring structure without asserting causal or diagnostic attribution. Overall, the proposed BiLSTM–CGBO framework establishes a transparent, reproducible, and computationally efficient methodology for screening-level autism severity modeling, providing a robust foundation for future validation using independently clinician-annotated data and multimodal extensions.</t>
        </is>
      </c>
      <c r="W417" s="43" t="inlineStr">
        <is>
          <t>title_abstract_plus_targeted_primary_source_verification</t>
        </is>
      </c>
      <c r="X417" s="43" t="inlineStr">
        <is>
          <t>doi:10.1007/s42452-026-08352-3</t>
        </is>
      </c>
      <c r="Y417" s="43">
        <f>COUNTIF($A$2:$A$431,A417)</f>
        <v/>
      </c>
      <c r="Z417" s="41">
        <f>IF(D417="Provisional include",IFERROR(IF(INDEX('Texto_completo_192'!$K$2:$K$193,MATCH(A417,'Texto_completo_192'!$A$2:$A$193,0))=0,"",INDEX('Texto_completo_192'!$K$2:$K$193,MATCH(A417,'Texto_completo_192'!$A$2:$A$193,0))),""),IF(D417="Excluded",J417,""))</f>
        <v/>
      </c>
      <c r="AA417" s="43">
        <f>IF(D417="Provisional include",IFERROR(IF(INDEX('Texto_completo_192'!$L$2:$L$193,MATCH(A417,'Texto_completo_192'!$A$2:$A$193,0))=0,"",INDEX('Texto_completo_192'!$L$2:$L$193,MATCH(A417,'Texto_completo_192'!$A$2:$A$193,0))),""),"")</f>
        <v/>
      </c>
      <c r="AB417" s="99">
        <f>IF(D417="Provisional include",IFERROR(IF(INDEX('Texto_completo_192'!$M$2:$M$193,MATCH(A417,'Texto_completo_192'!$A$2:$A$193,0))=0,"",INDEX('Texto_completo_192'!$M$2:$M$193,MATCH(A417,'Texto_completo_192'!$A$2:$A$193,0))),""),"")</f>
        <v/>
      </c>
    </row>
    <row r="418" ht="34" customHeight="1">
      <c r="A418" s="98" t="n">
        <v>417</v>
      </c>
      <c r="B418" s="43" t="inlineStr">
        <is>
          <t>include_after_title_abstract_screen</t>
        </is>
      </c>
      <c r="C418" s="41" t="inlineStr">
        <is>
          <t>Incluir provisionalmente</t>
        </is>
      </c>
      <c r="D418" s="43" t="inlineStr">
        <is>
          <t>Provisional include</t>
        </is>
      </c>
      <c r="E418" s="43" t="inlineStr">
        <is>
          <t>Sí</t>
        </is>
      </c>
      <c r="F418" s="43" t="inlineStr">
        <is>
          <t>Title/abstract screening</t>
        </is>
      </c>
      <c r="G418" s="41">
        <f>IF(D418="Provisional include",IFERROR(INDEX('Texto_completo_192'!$H$2:$H$193,MATCH(A418,'Texto_completo_192'!$A$2:$A$193,0)),"Not recorded"),IF(D418="Report not retrieved","Not retrieved","Not applicable"))</f>
        <v/>
      </c>
      <c r="H418" s="41">
        <f>IF(D418="Provisional include",IFERROR(INDEX('Texto_completo_192'!$J$2:$J$193,MATCH(A418,'Texto_completo_192'!$A$2:$A$193,0)),"Pending adjudication"),IF(D418="Report not retrieved","Report not retrieved","Not applicable"))</f>
        <v/>
      </c>
      <c r="I418" s="41" t="str"/>
      <c r="J418" s="41" t="inlineStr">
        <is>
          <t>Estudio primario o implementación/evaluación empírica de IA, aprendizaje automático o modelado computacional aplicado a ASD, riesgo, caracterización, apoyo o intervención.</t>
        </is>
      </c>
      <c r="K418" s="43" t="n"/>
      <c r="L418" s="43" t="n"/>
      <c r="M418" s="98" t="n">
        <v>2025</v>
      </c>
      <c r="N418" s="41" t="inlineStr">
        <is>
          <t>Perivascular Space Burden in Children With Autism Spectrum Disorder Correlates With Neurodevelopmental Severity</t>
        </is>
      </c>
      <c r="O418" s="43" t="inlineStr">
        <is>
          <t>Giulia Frigerio and Gloria Rizzato and Denis Peruzzo and Tommaso Ciceri and Elisa Mani and Fabiola Lanteri and Valentina Mariani and Massimo Molteni and Nivedita Agarwal</t>
        </is>
      </c>
      <c r="P418" s="43" t="inlineStr">
        <is>
          <t>10.1002/jmri.70023</t>
        </is>
      </c>
      <c r="Q418" s="41" t="inlineStr">
        <is>
          <t>Journal of Magnetic Resonance Imaging</t>
        </is>
      </c>
      <c r="R418" s="43" t="inlineStr">
        <is>
          <t>article</t>
        </is>
      </c>
      <c r="S418" s="43" t="inlineStr">
        <is>
          <t>John Wiley and Sons Inc</t>
        </is>
      </c>
      <c r="T418" s="43" t="inlineStr">
        <is>
          <t>https://doi.org/10.1002/jmri.70023</t>
        </is>
      </c>
      <c r="U418" s="41" t="str"/>
      <c r="V418" s="43" t="inlineStr">
        <is>
          <t>Background: Cerebral perivascular spaces (PVS) are involved in cerebrospinal fluid (CSF) circulation and clearance of metabolic waste in adult humans. A high number of PVS has been reported in autism spectrum disorder (ASD) but its relationship with CSF and disease severity is unclear. Purpose: To quantify PVS in children with ASD through MRI. Study Type: Retrospective. Population: Sixty six children with ASD (mean age: 4.7 ± 1.5 years; males/females: 59/7). Field Strength/Sequence: 3T, 3D T1-weighted GRE and 3D T2-weighted turbo spin echo sequences. Assessment: PVS were segmented using a weakly supervised PVS algorithm. PVS count, white matter-perivascular spaces (WM-PVStot) and normalized volume (WM-PVSvoln) were analyzed in the entire white matter. Six regions: frontal, parietal, limbic, occipital, temporal, and deep WM (WM-PVSsr). WM, GM, CSF, and extra-axial CSF (eaCSF) volumes were also calculated. Autism Diagnostic Observation Schedule, Wechsler Intelligence Scale, and Griffiths Mental Developmental scales were used to assess clinical severity and developmental quotient (DQ). Statistical Tests: Kendall correlation analysis (continuous variables) and Friedman (categorical variables) tests were used to compare medians of PVS variables across different WM regions. Post hoc pairwise comparisons with Wilcoxon tests were used to evaluate distributions of PVS in WM regions. Generalized linear models were employed to assess DQ, clinical severity, age, and eaCSF volume in relation to PVS variables. A p-value &lt; 0.05 indicated statistical significance. Results: Severe DQ (β = 0.0089), mild form of autism (β = −0.0174), and larger eaCSF (β = 0.0082) volume was significantly associated with greater WM-PVStot count. WM-PVSvoln was predominantly affected by normalized eaCSF volume (eaCSFvoln) (β = 0.0242; adjusted for WM volumes). The percentage of WM-PVSsr was higher in the frontal areas (32%) and was lowest in the temporal regions (11%). Data Conclusion: PVS count and volume in ASD are associated with eaCSFvoln. PVS count is related to clinical severity and DQ. PVS count was higher in frontal regions and lower in temporal regions. Evidence Level: 4. Technical Efficacy: Stage 3.</t>
        </is>
      </c>
      <c r="W418" s="43" t="inlineStr">
        <is>
          <t>title_abstract_plus_targeted_primary_source_verification</t>
        </is>
      </c>
      <c r="X418" s="43" t="inlineStr">
        <is>
          <t>doi:10.1002/jmri.70023</t>
        </is>
      </c>
      <c r="Y418" s="43">
        <f>COUNTIF($A$2:$A$431,A418)</f>
        <v/>
      </c>
      <c r="Z418" s="41">
        <f>IF(D418="Provisional include",IFERROR(IF(INDEX('Texto_completo_192'!$K$2:$K$193,MATCH(A418,'Texto_completo_192'!$A$2:$A$193,0))=0,"",INDEX('Texto_completo_192'!$K$2:$K$193,MATCH(A418,'Texto_completo_192'!$A$2:$A$193,0))),""),IF(D418="Excluded",J418,""))</f>
        <v/>
      </c>
      <c r="AA418" s="43">
        <f>IF(D418="Provisional include",IFERROR(IF(INDEX('Texto_completo_192'!$L$2:$L$193,MATCH(A418,'Texto_completo_192'!$A$2:$A$193,0))=0,"",INDEX('Texto_completo_192'!$L$2:$L$193,MATCH(A418,'Texto_completo_192'!$A$2:$A$193,0))),""),"")</f>
        <v/>
      </c>
      <c r="AB418" s="99">
        <f>IF(D418="Provisional include",IFERROR(IF(INDEX('Texto_completo_192'!$M$2:$M$193,MATCH(A418,'Texto_completo_192'!$A$2:$A$193,0))=0,"",INDEX('Texto_completo_192'!$M$2:$M$193,MATCH(A418,'Texto_completo_192'!$A$2:$A$193,0))),""),"")</f>
        <v/>
      </c>
    </row>
    <row r="419" ht="34" customHeight="1">
      <c r="A419" s="98" t="n">
        <v>418</v>
      </c>
      <c r="B419" s="43" t="inlineStr">
        <is>
          <t>exclude_secondary_or_nonempirical_publication</t>
        </is>
      </c>
      <c r="C419" s="41" t="inlineStr">
        <is>
          <t>Excluir: publicación secundaria/no empírica</t>
        </is>
      </c>
      <c r="D419" s="43" t="inlineStr">
        <is>
          <t>Excluded</t>
        </is>
      </c>
      <c r="E419" s="43" t="inlineStr">
        <is>
          <t>No</t>
        </is>
      </c>
      <c r="F419" s="43" t="inlineStr">
        <is>
          <t>Title/abstract screening</t>
        </is>
      </c>
      <c r="G419" s="41">
        <f>IF(D419="Provisional include",IFERROR(INDEX('Texto_completo_192'!$H$2:$H$193,MATCH(A419,'Texto_completo_192'!$A$2:$A$193,0)),"Not recorded"),IF(D419="Report not retrieved","Not retrieved","Not applicable"))</f>
        <v/>
      </c>
      <c r="H419" s="41">
        <f>IF(D419="Provisional include",IFERROR(INDEX('Texto_completo_192'!$J$2:$J$193,MATCH(A419,'Texto_completo_192'!$A$2:$A$193,0)),"Pending adjudication"),IF(D419="Report not retrieved","Report not retrieved","Not applicable"))</f>
        <v/>
      </c>
      <c r="I419" s="41" t="str"/>
      <c r="J419" s="41" t="inlineStr">
        <is>
          <t>Revisión, metaanálisis, encuesta de literatura, protocolo, perspectiva, carta, editorial o capítulo de síntesis sin estudio primario elegible.</t>
        </is>
      </c>
      <c r="K419" s="43" t="n"/>
      <c r="L419" s="43" t="n"/>
      <c r="M419" s="98" t="n">
        <v>2025</v>
      </c>
      <c r="N419" s="41" t="inlineStr">
        <is>
          <t>A Review on Autism Spectrum Disorder Screening by Artificial Intelligence Methods</t>
        </is>
      </c>
      <c r="O419" s="43" t="inlineStr">
        <is>
          <t>Si Jia Jia and Jia Qi Jing and Chang Jiang Yang</t>
        </is>
      </c>
      <c r="P419" s="43" t="inlineStr">
        <is>
          <t>10.1007/s10803-024-06429-9</t>
        </is>
      </c>
      <c r="Q419" s="41" t="inlineStr">
        <is>
          <t>Journal of Autism and Developmental Disorders</t>
        </is>
      </c>
      <c r="R419" s="43" t="inlineStr">
        <is>
          <t>article</t>
        </is>
      </c>
      <c r="S419" s="43" t="inlineStr">
        <is>
          <t>Springer</t>
        </is>
      </c>
      <c r="T419" s="43" t="inlineStr">
        <is>
          <t>https://doi.org/10.1007/s10803-024-06429-9</t>
        </is>
      </c>
      <c r="U419" s="41" t="str"/>
      <c r="V419" s="43" t="inlineStr">
        <is>
          <t>Purpose: With the increasing prevalence of autism spectrum disorders (ASD), the importance of early screening and diagnosis has been subject to considerable discussion. Given the subtle differences between ASD children and typically developing children during the early stages of development, it is imperative to investigate the utilization of automatic recognition methods powered by artificial intelligence. We aim to summarize the research work on this topic and sort out the markers that can be used for identification. Methods: We searched the papers published in the Web of Science, PubMed, Scopus, Medline, SpringerLink, Wiley Online Library, and EBSCO databases from 1st January 2013 to 13th November 2023, and 43 articles were included. Results: These articles mainly divided recognition markers into five categories: gaze behaviors, facial expressions, motor movements, voice features, and task performance. Based on the above markers, the accuracy of artificial intelligence screening ranged from 62.13 to 100%, the sensitivity ranged from 69.67 to 100%, the specificity ranged from 54 to 100%. Conclusion: Therefore, artificial intelligence recognition holds promise as a tool for identifying children with ASD. However, it still needs to continually enhance the screening model and improve accuracy through multimodal screening, thereby facilitating timely intervention and treatment.</t>
        </is>
      </c>
      <c r="W419" s="43" t="inlineStr">
        <is>
          <t>title_abstract_plus_targeted_primary_source_verification</t>
        </is>
      </c>
      <c r="X419" s="43" t="inlineStr">
        <is>
          <t>doi:10.1007/s10803-024-06429-9</t>
        </is>
      </c>
      <c r="Y419" s="43">
        <f>COUNTIF($A$2:$A$431,A419)</f>
        <v/>
      </c>
      <c r="Z419" s="41">
        <f>IF(D419="Provisional include",IFERROR(IF(INDEX('Texto_completo_192'!$K$2:$K$193,MATCH(A419,'Texto_completo_192'!$A$2:$A$193,0))=0,"",INDEX('Texto_completo_192'!$K$2:$K$193,MATCH(A419,'Texto_completo_192'!$A$2:$A$193,0))),""),IF(D419="Excluded",J419,""))</f>
        <v/>
      </c>
      <c r="AA419" s="43">
        <f>IF(D419="Provisional include",IFERROR(IF(INDEX('Texto_completo_192'!$L$2:$L$193,MATCH(A419,'Texto_completo_192'!$A$2:$A$193,0))=0,"",INDEX('Texto_completo_192'!$L$2:$L$193,MATCH(A419,'Texto_completo_192'!$A$2:$A$193,0))),""),"")</f>
        <v/>
      </c>
      <c r="AB419" s="99">
        <f>IF(D419="Provisional include",IFERROR(IF(INDEX('Texto_completo_192'!$M$2:$M$193,MATCH(A419,'Texto_completo_192'!$A$2:$A$193,0))=0,"",INDEX('Texto_completo_192'!$M$2:$M$193,MATCH(A419,'Texto_completo_192'!$A$2:$A$193,0))),""),"")</f>
        <v/>
      </c>
    </row>
    <row r="420" ht="34" customHeight="1">
      <c r="A420" s="98" t="n">
        <v>419</v>
      </c>
      <c r="B420" s="43" t="inlineStr">
        <is>
          <t>exclude_secondary_or_nonempirical_publication</t>
        </is>
      </c>
      <c r="C420" s="41" t="inlineStr">
        <is>
          <t>Excluir: publicación secundaria/no empírica</t>
        </is>
      </c>
      <c r="D420" s="43" t="inlineStr">
        <is>
          <t>Excluded</t>
        </is>
      </c>
      <c r="E420" s="43" t="inlineStr">
        <is>
          <t>No</t>
        </is>
      </c>
      <c r="F420" s="43" t="inlineStr">
        <is>
          <t>Title/abstract screening</t>
        </is>
      </c>
      <c r="G420" s="41">
        <f>IF(D420="Provisional include",IFERROR(INDEX('Texto_completo_192'!$H$2:$H$193,MATCH(A420,'Texto_completo_192'!$A$2:$A$193,0)),"Not recorded"),IF(D420="Report not retrieved","Not retrieved","Not applicable"))</f>
        <v/>
      </c>
      <c r="H420" s="41">
        <f>IF(D420="Provisional include",IFERROR(INDEX('Texto_completo_192'!$J$2:$J$193,MATCH(A420,'Texto_completo_192'!$A$2:$A$193,0)),"Pending adjudication"),IF(D420="Report not retrieved","Report not retrieved","Not applicable"))</f>
        <v/>
      </c>
      <c r="I420" s="41" t="str"/>
      <c r="J420" s="41" t="inlineStr">
        <is>
          <t>Revisión, metaanálisis, encuesta de literatura, protocolo, perspectiva, carta, editorial o capítulo de síntesis sin estudio primario elegible.</t>
        </is>
      </c>
      <c r="K420" s="43" t="n"/>
      <c r="L420" s="43" t="n"/>
      <c r="M420" s="98" t="n">
        <v>2026</v>
      </c>
      <c r="N420" s="41" t="inlineStr">
        <is>
          <t>Emerging Role of Artificial Intelligence (AI) in Early Autism Diagnosis: Comprehensive Review</t>
        </is>
      </c>
      <c r="O420" s="43" t="inlineStr">
        <is>
          <t>Shivani Pant and Anita Gehlot and Rajesh Singh and Shital Yadav and Rahul Mahala and Nagendar Yamsani</t>
        </is>
      </c>
      <c r="P420" s="43" t="inlineStr">
        <is>
          <t>10.1007/978-3-032-18144-2_16</t>
        </is>
      </c>
      <c r="Q420" s="41" t="inlineStr">
        <is>
          <t>Lecture Notes in Networks and Systems</t>
        </is>
      </c>
      <c r="R420" s="43" t="inlineStr">
        <is>
          <t>article</t>
        </is>
      </c>
      <c r="S420" s="43" t="inlineStr">
        <is>
          <t>Springer Science and Business Media Deutschland GmbH</t>
        </is>
      </c>
      <c r="T420" s="43" t="inlineStr">
        <is>
          <t>https://doi.org/10.1007/978-3-032-18144-2_16</t>
        </is>
      </c>
      <c r="U420" s="41" t="str"/>
      <c r="V420" s="43" t="inlineStr">
        <is>
          <t>SDG 10 aims to reduce inequalities and ensure no one is left behind. Autism, a complex neurological disorder, is found in around 1/100 children worldwide. Early diagnosis is crucial for effective treatment and intervention. Artificial Intelligence (AI) has emerged as a revolutionary tool in ASD research, enhancing early detection mechanisms and improving symptom management. ML, supervised, unsupervised, semi-supervised, and reinforcement learning algorithms are used for image recognition, language understanding, and speech processing. This paper aims to emphasize the role of AI in early autism diagnosis and to identify and evaluate various AI-based algorithms used for accurate autism detection. Autism diagnosis is challenging due to the lack of standard medical tests. AI interventions, such as natural language processing, machine learning and deep learning. Can improve early diagnosis by identifying complex patterns and detecting subtle symptoms. However, issues such as algorithm transparency and data privacy must be addressed. With continued research and ethical AI technology, these algorithms can transform early ASD diagnosis, enabling timely intervention and improved outcomes.</t>
        </is>
      </c>
      <c r="W420" s="43" t="inlineStr">
        <is>
          <t>title_abstract_plus_targeted_primary_source_verification</t>
        </is>
      </c>
      <c r="X420" s="43" t="inlineStr">
        <is>
          <t>doi:10.1007/978-3-032-18144-2_16</t>
        </is>
      </c>
      <c r="Y420" s="43">
        <f>COUNTIF($A$2:$A$431,A420)</f>
        <v/>
      </c>
      <c r="Z420" s="41">
        <f>IF(D420="Provisional include",IFERROR(IF(INDEX('Texto_completo_192'!$K$2:$K$193,MATCH(A420,'Texto_completo_192'!$A$2:$A$193,0))=0,"",INDEX('Texto_completo_192'!$K$2:$K$193,MATCH(A420,'Texto_completo_192'!$A$2:$A$193,0))),""),IF(D420="Excluded",J420,""))</f>
        <v/>
      </c>
      <c r="AA420" s="43">
        <f>IF(D420="Provisional include",IFERROR(IF(INDEX('Texto_completo_192'!$L$2:$L$193,MATCH(A420,'Texto_completo_192'!$A$2:$A$193,0))=0,"",INDEX('Texto_completo_192'!$L$2:$L$193,MATCH(A420,'Texto_completo_192'!$A$2:$A$193,0))),""),"")</f>
        <v/>
      </c>
      <c r="AB420" s="99">
        <f>IF(D420="Provisional include",IFERROR(IF(INDEX('Texto_completo_192'!$M$2:$M$193,MATCH(A420,'Texto_completo_192'!$A$2:$A$193,0))=0,"",INDEX('Texto_completo_192'!$M$2:$M$193,MATCH(A420,'Texto_completo_192'!$A$2:$A$193,0))),""),"")</f>
        <v/>
      </c>
    </row>
    <row r="421" ht="34" customHeight="1">
      <c r="A421" s="98" t="n">
        <v>420</v>
      </c>
      <c r="B421" s="43" t="inlineStr">
        <is>
          <t>include_after_title_abstract_screen</t>
        </is>
      </c>
      <c r="C421" s="41" t="inlineStr">
        <is>
          <t>Incluir provisionalmente</t>
        </is>
      </c>
      <c r="D421" s="43" t="inlineStr">
        <is>
          <t>Provisional include</t>
        </is>
      </c>
      <c r="E421" s="43" t="inlineStr">
        <is>
          <t>Sí</t>
        </is>
      </c>
      <c r="F421" s="43" t="inlineStr">
        <is>
          <t>Title/abstract screening</t>
        </is>
      </c>
      <c r="G421" s="41">
        <f>IF(D421="Provisional include",IFERROR(INDEX('Texto_completo_192'!$H$2:$H$193,MATCH(A421,'Texto_completo_192'!$A$2:$A$193,0)),"Not recorded"),IF(D421="Report not retrieved","Not retrieved","Not applicable"))</f>
        <v/>
      </c>
      <c r="H421" s="41">
        <f>IF(D421="Provisional include",IFERROR(INDEX('Texto_completo_192'!$J$2:$J$193,MATCH(A421,'Texto_completo_192'!$A$2:$A$193,0)),"Pending adjudication"),IF(D421="Report not retrieved","Report not retrieved","Not applicable"))</f>
        <v/>
      </c>
      <c r="I421" s="41" t="str"/>
      <c r="J421" s="41" t="inlineStr">
        <is>
          <t>Estudio primario o implementación/evaluación empírica de IA, aprendizaje automático o modelado computacional aplicado a ASD, riesgo, caracterización, apoyo o intervención.</t>
        </is>
      </c>
      <c r="K421" s="43" t="n"/>
      <c r="L421" s="43" t="n"/>
      <c r="M421" s="98" t="n">
        <v>2025</v>
      </c>
      <c r="N421" s="41" t="inlineStr">
        <is>
          <t>Two-tier nature inspired optimization-driven ensemble of deep learning models for effective autism spectrum disorder diagnosis in disabled persons</t>
        </is>
      </c>
      <c r="O421" s="43" t="inlineStr">
        <is>
          <t>Saud S Alotaibi and Turki Ali Alghamdi and Reem Alharthi</t>
        </is>
      </c>
      <c r="P421" s="43" t="inlineStr">
        <is>
          <t>10.1038/S41598-025-93802-Y</t>
        </is>
      </c>
      <c r="Q421" s="41" t="inlineStr">
        <is>
          <t>Scientific Reports</t>
        </is>
      </c>
      <c r="R421" s="43" t="inlineStr">
        <is>
          <t>article</t>
        </is>
      </c>
      <c r="S421" s="43" t="inlineStr">
        <is>
          <t>Nature Research</t>
        </is>
      </c>
      <c r="T421" s="43" t="inlineStr">
        <is>
          <t>https://doi.org/10.1038/S41598-025-93802-Y</t>
        </is>
      </c>
      <c r="U421" s="41" t="str"/>
      <c r="V421" s="43" t="inlineStr">
        <is>
          <t>Autism spectrum disorder (ASD) includes a varied set of neuropsychiatric illnesses. This disorder is described by a definite grade of loss in social communication, academic functioning, personal contact, and limited and repetitive behaviours. Individuals with ASD might perform, convey, and study in a different way than others. ASDs naturally are apparent before age 3 years, with related impairments affecting manifold regions of a person’s lifespan. Deep learning (DL) and machine learning (ML) techniques are used in medical research to diagnose and detect ASD promptly. This study presents a Two-Tier Metaheuristic-Driven Ensemble Deep Learning for Effective Autism Spectrum Disorder Diagnosis in Disabled Persons (T2MEDL-EASDDP) model. The main aim of the presented T2MEDL-EASDDP model is to analyze and diagnose the different stages of ASD in disabled individuals. To accomplish this, the T2MEDL-EASDDP model utilizes min-max normalization for data pre-processing to ensure that the input data is scaled to a uniform range. Furthermore, the improved butterfly optimization algorithm (IBOA)-based feature selection (FS) is utilized to identify the most relevant features and reduce dimensionality efficiently. Additionally, an ensemble of DL holds three approaches, namely autoencoder (AE), long short-term memory (LSTM), and deep belief network (DBN) approach is employed for analyzing and detecting ASD. Finally, the presented T2MEDL-EASDDP model employs brownian motion (BM) and directional mutation scheme-based coati optimizer algorithm (BDCOA) techniques to fine-tune the hyperparameters involved in the three ensemble methods. A wide range of simulation analyses of the T2MEDL-EASDDP technique is accomplished under the ASD-Toddler and ASD-Adult datasets. The performance validation of the T2MEDL-EASDDP method portrayed a superior accuracy value of 97.79% over existing techniques.</t>
        </is>
      </c>
      <c r="W421" s="43" t="inlineStr">
        <is>
          <t>title_abstract_plus_targeted_primary_source_verification</t>
        </is>
      </c>
      <c r="X421" s="43" t="inlineStr">
        <is>
          <t>doi:10.1038/s41598-025-93802-y</t>
        </is>
      </c>
      <c r="Y421" s="43">
        <f>COUNTIF($A$2:$A$431,A421)</f>
        <v/>
      </c>
      <c r="Z421" s="41">
        <f>IF(D421="Provisional include",IFERROR(IF(INDEX('Texto_completo_192'!$K$2:$K$193,MATCH(A421,'Texto_completo_192'!$A$2:$A$193,0))=0,"",INDEX('Texto_completo_192'!$K$2:$K$193,MATCH(A421,'Texto_completo_192'!$A$2:$A$193,0))),""),IF(D421="Excluded",J421,""))</f>
        <v/>
      </c>
      <c r="AA421" s="43">
        <f>IF(D421="Provisional include",IFERROR(IF(INDEX('Texto_completo_192'!$L$2:$L$193,MATCH(A421,'Texto_completo_192'!$A$2:$A$193,0))=0,"",INDEX('Texto_completo_192'!$L$2:$L$193,MATCH(A421,'Texto_completo_192'!$A$2:$A$193,0))),""),"")</f>
        <v/>
      </c>
      <c r="AB421" s="99">
        <f>IF(D421="Provisional include",IFERROR(IF(INDEX('Texto_completo_192'!$M$2:$M$193,MATCH(A421,'Texto_completo_192'!$A$2:$A$193,0))=0,"",INDEX('Texto_completo_192'!$M$2:$M$193,MATCH(A421,'Texto_completo_192'!$A$2:$A$193,0))),""),"")</f>
        <v/>
      </c>
    </row>
    <row r="422" ht="34" customHeight="1">
      <c r="A422" s="98" t="n">
        <v>421</v>
      </c>
      <c r="B422" s="43" t="inlineStr">
        <is>
          <t>include_after_title_abstract_screen</t>
        </is>
      </c>
      <c r="C422" s="41" t="inlineStr">
        <is>
          <t>Incluir provisionalmente</t>
        </is>
      </c>
      <c r="D422" s="43" t="inlineStr">
        <is>
          <t>Provisional include</t>
        </is>
      </c>
      <c r="E422" s="43" t="inlineStr">
        <is>
          <t>Sí</t>
        </is>
      </c>
      <c r="F422" s="43" t="inlineStr">
        <is>
          <t>Title/abstract screening</t>
        </is>
      </c>
      <c r="G422" s="41">
        <f>IF(D422="Provisional include",IFERROR(INDEX('Texto_completo_192'!$H$2:$H$193,MATCH(A422,'Texto_completo_192'!$A$2:$A$193,0)),"Not recorded"),IF(D422="Report not retrieved","Not retrieved","Not applicable"))</f>
        <v/>
      </c>
      <c r="H422" s="41">
        <f>IF(D422="Provisional include",IFERROR(INDEX('Texto_completo_192'!$J$2:$J$193,MATCH(A422,'Texto_completo_192'!$A$2:$A$193,0)),"Pending adjudication"),IF(D422="Report not retrieved","Report not retrieved","Not applicable"))</f>
        <v/>
      </c>
      <c r="I422" s="41" t="str"/>
      <c r="J422" s="41" t="inlineStr">
        <is>
          <t>Estudio primario o implementación/evaluación empírica de IA, aprendizaje automático o modelado computacional aplicado a ASD, riesgo, caracterización, apoyo o intervención.</t>
        </is>
      </c>
      <c r="K422" s="43" t="n"/>
      <c r="L422" s="43" t="n"/>
      <c r="M422" s="98" t="n">
        <v>2026</v>
      </c>
      <c r="N422" s="41" t="inlineStr">
        <is>
          <t>Edge-Based Robot-Assisted Hand Gesture Recognition for Autism Intervention Using Hybrid Keyframe Selection and Contrastive Learning</t>
        </is>
      </c>
      <c r="O422" s="43" t="inlineStr">
        <is>
          <t>Sougatamoy Biswas and Soumyajeet Mahapatra and Anup Nandy and Asim Kumar Naskar</t>
        </is>
      </c>
      <c r="P422" s="43" t="inlineStr">
        <is>
          <t>10.1109/TMRB.2026.3680976</t>
        </is>
      </c>
      <c r="Q422" s="41" t="inlineStr">
        <is>
          <t>IEEE Transactions on Medical Robotics and Bionics</t>
        </is>
      </c>
      <c r="R422" s="43" t="inlineStr">
        <is>
          <t>article</t>
        </is>
      </c>
      <c r="S422" s="43" t="inlineStr">
        <is>
          <t>Institute of Electrical and Electronics Engineers Inc.</t>
        </is>
      </c>
      <c r="T422" s="43" t="inlineStr">
        <is>
          <t>https://ieeexplore.ieee.org/document/11480896</t>
        </is>
      </c>
      <c r="U422" s="41" t="str"/>
      <c r="V422" s="43" t="inlineStr">
        <is>
          <t>Children with Autism Spectrum Disorder (ASD) often face challenges in expressing and interpreting social gestures essential for social skill development. Traditional approaches depend on intrusive wearable sensors and manual supervision, with minimal adaptation to real-time, resource-constrained environments. To address these limitations, we present a real-time vision-based human-robot interaction (HRI) framework that autonomously supports gesture learning and correction without therapist intervention. The system employs MediaPipe-based skeletal landmark extraction with a novel hybrid keyframe selection strategy. This strategy integrates entropy-based filtering to retain semantically rich frames and a clustering-based mechanism to identify representative frames from similar gesture groups. Spatial features are modeled using one-dimensional convolutions across hand joints to capture intra-frame structural dependencies. The framework executes gesture classification and correctness evaluation simultaneously, with contrastive learning incorporated to enhance the separability of learned embeddings. An in-house assistive robot, named CARAT (Caregiver Autism Robot with AI-based Technology), has been developed to realize this framework. CARAT is equipped with a gesture-performing arm, deployed on a Jetson Orin Nano edge device, and provides real-time verbal feedback alongside physical gesture demonstrations. The dataset for evaluation was collected using CARAT, involving participants from both healthy children and children with ASD. The framework demonstrates strong recognition performance, achieving 98.85% accuracy with healthy participants, 96.42% with autistic participants, and 97.41% on the combined dataset of both groups. These results validate the effectiveness of the proposed approach for hand gesture recognition in edge-deployed assistive robots for autism intervention.</t>
        </is>
      </c>
      <c r="W422" s="43" t="inlineStr">
        <is>
          <t>title_abstract_plus_targeted_primary_source_verification</t>
        </is>
      </c>
      <c r="X422" s="43" t="inlineStr">
        <is>
          <t>doi:10.1109/tmrb.2026.3680976</t>
        </is>
      </c>
      <c r="Y422" s="43">
        <f>COUNTIF($A$2:$A$431,A422)</f>
        <v/>
      </c>
      <c r="Z422" s="41">
        <f>IF(D422="Provisional include",IFERROR(IF(INDEX('Texto_completo_192'!$K$2:$K$193,MATCH(A422,'Texto_completo_192'!$A$2:$A$193,0))=0,"",INDEX('Texto_completo_192'!$K$2:$K$193,MATCH(A422,'Texto_completo_192'!$A$2:$A$193,0))),""),IF(D422="Excluded",J422,""))</f>
        <v/>
      </c>
      <c r="AA422" s="43">
        <f>IF(D422="Provisional include",IFERROR(IF(INDEX('Texto_completo_192'!$L$2:$L$193,MATCH(A422,'Texto_completo_192'!$A$2:$A$193,0))=0,"",INDEX('Texto_completo_192'!$L$2:$L$193,MATCH(A422,'Texto_completo_192'!$A$2:$A$193,0))),""),"")</f>
        <v/>
      </c>
      <c r="AB422" s="99">
        <f>IF(D422="Provisional include",IFERROR(IF(INDEX('Texto_completo_192'!$M$2:$M$193,MATCH(A422,'Texto_completo_192'!$A$2:$A$193,0))=0,"",INDEX('Texto_completo_192'!$M$2:$M$193,MATCH(A422,'Texto_completo_192'!$A$2:$A$193,0))),""),"")</f>
        <v/>
      </c>
    </row>
    <row r="423" ht="34" customHeight="1">
      <c r="A423" s="98" t="n">
        <v>422</v>
      </c>
      <c r="B423" s="43" t="inlineStr">
        <is>
          <t>include_after_title_abstract_screen</t>
        </is>
      </c>
      <c r="C423" s="41" t="inlineStr">
        <is>
          <t>Incluir provisionalmente</t>
        </is>
      </c>
      <c r="D423" s="43" t="inlineStr">
        <is>
          <t>Provisional include</t>
        </is>
      </c>
      <c r="E423" s="43" t="inlineStr">
        <is>
          <t>Sí</t>
        </is>
      </c>
      <c r="F423" s="43" t="inlineStr">
        <is>
          <t>Title/abstract screening</t>
        </is>
      </c>
      <c r="G423" s="41">
        <f>IF(D423="Provisional include",IFERROR(INDEX('Texto_completo_192'!$H$2:$H$193,MATCH(A423,'Texto_completo_192'!$A$2:$A$193,0)),"Not recorded"),IF(D423="Report not retrieved","Not retrieved","Not applicable"))</f>
        <v/>
      </c>
      <c r="H423" s="41">
        <f>IF(D423="Provisional include",IFERROR(INDEX('Texto_completo_192'!$J$2:$J$193,MATCH(A423,'Texto_completo_192'!$A$2:$A$193,0)),"Pending adjudication"),IF(D423="Report not retrieved","Report not retrieved","Not applicable"))</f>
        <v/>
      </c>
      <c r="I423" s="41" t="str"/>
      <c r="J423" s="41" t="inlineStr">
        <is>
          <t>Estudio primario o implementación/evaluación empírica de IA, aprendizaje automático o modelado computacional aplicado a ASD, riesgo, caracterización, apoyo o intervención.</t>
        </is>
      </c>
      <c r="K423" s="43" t="n"/>
      <c r="L423" s="43" t="n"/>
      <c r="M423" s="98" t="n">
        <v>2026</v>
      </c>
      <c r="N423" s="41" t="inlineStr">
        <is>
          <t>MIND-TEA: An Adaptive Multi-Agent Framework for Multimodal Autism Diagnosis</t>
        </is>
      </c>
      <c r="O423" s="43" t="inlineStr">
        <is>
          <t>Evandro Carvalho De Andrade and Francisco Nauber Bernardo Gois and Joaquim Celestino Júnior and Thiago Damasceno Faria Bluhm and João Alexandre Lobo Marques and Arthur Magalhães Da Silva</t>
        </is>
      </c>
      <c r="P423" s="43" t="inlineStr">
        <is>
          <t>10.1109/ACCESS.2026.3688987</t>
        </is>
      </c>
      <c r="Q423" s="41" t="inlineStr">
        <is>
          <t>IEEE Access</t>
        </is>
      </c>
      <c r="R423" s="43" t="inlineStr">
        <is>
          <t>article</t>
        </is>
      </c>
      <c r="S423" s="43" t="inlineStr">
        <is>
          <t>Institute of Electrical and Electronics Engineers Inc.</t>
        </is>
      </c>
      <c r="T423" s="43" t="inlineStr">
        <is>
          <t>https://ieeexplore.ieee.org/document/11499363</t>
        </is>
      </c>
      <c r="U423" s="41" t="str"/>
      <c r="V423" s="43" t="inlineStr">
        <is>
          <t>Autism Spectrum Disorder (ASD) presents substantial diagnostic heterogeneity, challenging the reliability and generalization of static, single-model classifiers. To address this, MIND-TEA is introduced as an adaptive multimodal framework for neurodevelopmental diagnosis. The system integrates resting-state fMRI (rs-fMRI) features with clinical text and utilizes a meta-learning orchestrator to dynamically route each patient to an optimal specialist model. Using subject-wise, site-stratified five-fold cross-validation on ABIDE I (n=1,112), the proposed method achieves 87.3% accuracy and 0.910 AUC (p &lt; 0.05). This corresponds to an absolute improvement of 17.3 percentage points in accuracy compared to representative deep learning baselines reported in prior ASD neuroimaging studies. To assess generalization under clinical conditions, a zero-shot external evaluation is conducted on the independent ABIDE II cohort (n=626). While cross-site domain shift reduces overall accuracy (52.3%), protocol-compatible subsets maintain performance above 60%, highlighting the impact of acquisition variability. The framework distills 108 candidate configurations into three plane-specific specialists (axial, coronal, sagittal). At inference, a single model is executed per subject, guaranteeing O(1) complexity and clinically viable latency without relying on large ensemble strategies. By selecting the most suitable specialist based on semantic similarity and historical performance, MIND-TEA enables adaptive decision-making tailored to individual cases and highlights the importance of data harmonization for robust multi-site generalization.</t>
        </is>
      </c>
      <c r="W423" s="43" t="inlineStr">
        <is>
          <t>title_abstract_plus_targeted_primary_source_verification</t>
        </is>
      </c>
      <c r="X423" s="43" t="inlineStr">
        <is>
          <t>doi:10.1109/access.2026.3688987</t>
        </is>
      </c>
      <c r="Y423" s="43">
        <f>COUNTIF($A$2:$A$431,A423)</f>
        <v/>
      </c>
      <c r="Z423" s="41">
        <f>IF(D423="Provisional include",IFERROR(IF(INDEX('Texto_completo_192'!$K$2:$K$193,MATCH(A423,'Texto_completo_192'!$A$2:$A$193,0))=0,"",INDEX('Texto_completo_192'!$K$2:$K$193,MATCH(A423,'Texto_completo_192'!$A$2:$A$193,0))),""),IF(D423="Excluded",J423,""))</f>
        <v/>
      </c>
      <c r="AA423" s="43">
        <f>IF(D423="Provisional include",IFERROR(IF(INDEX('Texto_completo_192'!$L$2:$L$193,MATCH(A423,'Texto_completo_192'!$A$2:$A$193,0))=0,"",INDEX('Texto_completo_192'!$L$2:$L$193,MATCH(A423,'Texto_completo_192'!$A$2:$A$193,0))),""),"")</f>
        <v/>
      </c>
      <c r="AB423" s="99">
        <f>IF(D423="Provisional include",IFERROR(IF(INDEX('Texto_completo_192'!$M$2:$M$193,MATCH(A423,'Texto_completo_192'!$A$2:$A$193,0))=0,"",INDEX('Texto_completo_192'!$M$2:$M$193,MATCH(A423,'Texto_completo_192'!$A$2:$A$193,0))),""),"")</f>
        <v/>
      </c>
    </row>
    <row r="424" ht="34" customHeight="1">
      <c r="A424" s="98" t="n">
        <v>423</v>
      </c>
      <c r="B424" s="43" t="inlineStr">
        <is>
          <t>include_after_title_abstract_screen</t>
        </is>
      </c>
      <c r="C424" s="41" t="inlineStr">
        <is>
          <t>Incluir provisionalmente</t>
        </is>
      </c>
      <c r="D424" s="43" t="inlineStr">
        <is>
          <t>Provisional include</t>
        </is>
      </c>
      <c r="E424" s="43" t="inlineStr">
        <is>
          <t>Sí</t>
        </is>
      </c>
      <c r="F424" s="43" t="inlineStr">
        <is>
          <t>Title/abstract screening</t>
        </is>
      </c>
      <c r="G424" s="41">
        <f>IF(D424="Provisional include",IFERROR(INDEX('Texto_completo_192'!$H$2:$H$193,MATCH(A424,'Texto_completo_192'!$A$2:$A$193,0)),"Not recorded"),IF(D424="Report not retrieved","Not retrieved","Not applicable"))</f>
        <v/>
      </c>
      <c r="H424" s="41">
        <f>IF(D424="Provisional include",IFERROR(INDEX('Texto_completo_192'!$J$2:$J$193,MATCH(A424,'Texto_completo_192'!$A$2:$A$193,0)),"Pending adjudication"),IF(D424="Report not retrieved","Report not retrieved","Not applicable"))</f>
        <v/>
      </c>
      <c r="I424" s="41" t="str"/>
      <c r="J424" s="41" t="inlineStr">
        <is>
          <t>Estudio primario o implementación/evaluación empírica de IA, aprendizaje automático o modelado computacional aplicado a ASD, riesgo, caracterización, apoyo o intervención.</t>
        </is>
      </c>
      <c r="K424" s="43" t="n"/>
      <c r="L424" s="43" t="n"/>
      <c r="M424" s="98" t="n">
        <v>2026</v>
      </c>
      <c r="N424" s="41" t="inlineStr">
        <is>
          <t>Toward a Smartwatch-Based System for Automated Social Interaction Monitoring in Autism</t>
        </is>
      </c>
      <c r="O424" s="43" t="inlineStr">
        <is>
          <t>Srinivas Goud Kalagotla and Fang Wang and Kirti Datla and Bradley J Ferguson and David Q Beversdorf</t>
        </is>
      </c>
      <c r="P424" s="43" t="inlineStr">
        <is>
          <t>10.1109/ACCESS.2026.3674057</t>
        </is>
      </c>
      <c r="Q424" s="41" t="inlineStr">
        <is>
          <t>IEEE Access</t>
        </is>
      </c>
      <c r="R424" s="43" t="inlineStr">
        <is>
          <t>article</t>
        </is>
      </c>
      <c r="S424" s="43" t="inlineStr">
        <is>
          <t>Institute of Electrical and Electronics Engineers Inc.</t>
        </is>
      </c>
      <c r="T424" s="43" t="inlineStr">
        <is>
          <t>https://ieeexplore.ieee.org/document/11433679</t>
        </is>
      </c>
      <c r="U424" s="41" t="str"/>
      <c r="V424" s="43" t="inlineStr">
        <is>
          <t>Autism Spectrum Disorder (ASD) is a complex neurodevelopmental condition that affects social interactions and communication. Traditional assessment methods are often manual, subjective - lack ecological validity and scalability. This study presents a fully automated, machine learning-based system for continuous monitoring of social interactions in individuals with ASD using voice and physiological data collected in naturalistic environments. The system leverages speaker diarization to quantify the duration the ASD individual speaks during real-life conversations. An enhanced deep learning-based diarization method built on pyannote-audio is used to identify the target speaker, with each recording beginning with a short voice sample from the participant for identification purposes. Audio and heart rate data are simultaneously collected via a standalone smartwatch app, requiring no phone or network connectivity during data capture. Data are then processed through a cloud-based pipeline. The system was validated in both controlled and real-world settings, including testing with ASD individuals. Results show that the system can accurately and effectively capture speaking time, identify speaker turns, and track physiological signals during social interactions. This approach provides an objective, scalable framework for social behavior assessment in ASD, with strong potential for clinical application and long-term, real-world monitoring.</t>
        </is>
      </c>
      <c r="W424" s="43" t="inlineStr">
        <is>
          <t>title_abstract_plus_targeted_primary_source_verification</t>
        </is>
      </c>
      <c r="X424" s="43" t="inlineStr">
        <is>
          <t>doi:10.1109/access.2026.3674057</t>
        </is>
      </c>
      <c r="Y424" s="43">
        <f>COUNTIF($A$2:$A$431,A424)</f>
        <v/>
      </c>
      <c r="Z424" s="41">
        <f>IF(D424="Provisional include",IFERROR(IF(INDEX('Texto_completo_192'!$K$2:$K$193,MATCH(A424,'Texto_completo_192'!$A$2:$A$193,0))=0,"",INDEX('Texto_completo_192'!$K$2:$K$193,MATCH(A424,'Texto_completo_192'!$A$2:$A$193,0))),""),IF(D424="Excluded",J424,""))</f>
        <v/>
      </c>
      <c r="AA424" s="43">
        <f>IF(D424="Provisional include",IFERROR(IF(INDEX('Texto_completo_192'!$L$2:$L$193,MATCH(A424,'Texto_completo_192'!$A$2:$A$193,0))=0,"",INDEX('Texto_completo_192'!$L$2:$L$193,MATCH(A424,'Texto_completo_192'!$A$2:$A$193,0))),""),"")</f>
        <v/>
      </c>
      <c r="AB424" s="99">
        <f>IF(D424="Provisional include",IFERROR(IF(INDEX('Texto_completo_192'!$M$2:$M$193,MATCH(A424,'Texto_completo_192'!$A$2:$A$193,0))=0,"",INDEX('Texto_completo_192'!$M$2:$M$193,MATCH(A424,'Texto_completo_192'!$A$2:$A$193,0))),""),"")</f>
        <v/>
      </c>
    </row>
    <row r="425" ht="34" customHeight="1">
      <c r="A425" s="98" t="n">
        <v>424</v>
      </c>
      <c r="B425" s="43" t="inlineStr">
        <is>
          <t>include_after_title_abstract_screen</t>
        </is>
      </c>
      <c r="C425" s="41" t="inlineStr">
        <is>
          <t>Incluir provisionalmente</t>
        </is>
      </c>
      <c r="D425" s="43" t="inlineStr">
        <is>
          <t>Provisional include</t>
        </is>
      </c>
      <c r="E425" s="43" t="inlineStr">
        <is>
          <t>Sí</t>
        </is>
      </c>
      <c r="F425" s="43" t="inlineStr">
        <is>
          <t>Title/abstract screening</t>
        </is>
      </c>
      <c r="G425" s="41">
        <f>IF(D425="Provisional include",IFERROR(INDEX('Texto_completo_192'!$H$2:$H$193,MATCH(A425,'Texto_completo_192'!$A$2:$A$193,0)),"Not recorded"),IF(D425="Report not retrieved","Not retrieved","Not applicable"))</f>
        <v/>
      </c>
      <c r="H425" s="41">
        <f>IF(D425="Provisional include",IFERROR(INDEX('Texto_completo_192'!$J$2:$J$193,MATCH(A425,'Texto_completo_192'!$A$2:$A$193,0)),"Pending adjudication"),IF(D425="Report not retrieved","Report not retrieved","Not applicable"))</f>
        <v/>
      </c>
      <c r="I425" s="41" t="str"/>
      <c r="J425" s="41" t="inlineStr">
        <is>
          <t>Estudio primario o implementación/evaluación empírica de IA, aprendizaje automático o modelado computacional aplicado a ASD, riesgo, caracterización, apoyo o intervención.</t>
        </is>
      </c>
      <c r="K425" s="43" t="n"/>
      <c r="L425" s="43" t="n"/>
      <c r="M425" s="98" t="n">
        <v>2025</v>
      </c>
      <c r="N425" s="41" t="inlineStr">
        <is>
          <t>Interpretable Autism Screening via Object-Based Analysis of Child-Drawn Sketches</t>
        </is>
      </c>
      <c r="O425" s="43" t="inlineStr">
        <is>
          <t>Tae Gyun Lee and Jang Hee Yoo</t>
        </is>
      </c>
      <c r="P425" s="43" t="inlineStr">
        <is>
          <t>10.1109/ACCESS.2025.3642950</t>
        </is>
      </c>
      <c r="Q425" s="41" t="inlineStr">
        <is>
          <t>IEEE Access</t>
        </is>
      </c>
      <c r="R425" s="43" t="inlineStr">
        <is>
          <t>article</t>
        </is>
      </c>
      <c r="S425" s="43" t="inlineStr">
        <is>
          <t>Institute of Electrical and Electronics Engineers Inc.</t>
        </is>
      </c>
      <c r="T425" s="43" t="inlineStr">
        <is>
          <t>https://ieeexplore.ieee.org/document/11298160</t>
        </is>
      </c>
      <c r="U425" s="41" t="str"/>
      <c r="V425" s="43" t="inlineStr">
        <is>
          <t>Developmental assessment methods for children largely rely on subjective manual scoring, which leads to limitations in interpretability, consistency, and scalability. For high-stakes applications in clinical and educational environments, high accuracy and transparency are essential in decision-making, which underscores the growing importance of explainable artificial intelligence techniques for automated developmental assessment. To address these challenges, we propose an explainable deep learning framework for automated developmental assessment based on freehand portraits drawn by children. The proposed system integrates clinically evaluated criteria directly into the design of a computational model to ensure both accuracy and interpretability. Focusing specifically on unstructured freehand portrait sketches, the framework introduces an object-based contribution analysis that segments each sketch into semantically meaningful parts such as eyes, nose, ears, and torso, for localized contribution scoring. A customized vision transformer architecture equipped with relative position encoding and safe layer normalization was utilized to model inter-object dependencies and extract robust features. Contribution scores were computed using layer-wise relevance propagation and visualized via heatmaps and bar plots, to allow clinicians to trace the rationale behind the predictions. The results of an extensive evaluation demonstrated that this method yields high classification accuracy in distinguishing between autism spectrum disorder and typical development, and provides rule-aligned explanations that mirror clinical reasoning. The findings of this study provide a foundation for future real-world deployment of early screening, special education, and pediatric neuropsychological applications.</t>
        </is>
      </c>
      <c r="W425" s="43" t="inlineStr">
        <is>
          <t>title_abstract_plus_targeted_primary_source_verification</t>
        </is>
      </c>
      <c r="X425" s="43" t="inlineStr">
        <is>
          <t>doi:10.1109/access.2025.3642950</t>
        </is>
      </c>
      <c r="Y425" s="43">
        <f>COUNTIF($A$2:$A$431,A425)</f>
        <v/>
      </c>
      <c r="Z425" s="41">
        <f>IF(D425="Provisional include",IFERROR(IF(INDEX('Texto_completo_192'!$K$2:$K$193,MATCH(A425,'Texto_completo_192'!$A$2:$A$193,0))=0,"",INDEX('Texto_completo_192'!$K$2:$K$193,MATCH(A425,'Texto_completo_192'!$A$2:$A$193,0))),""),IF(D425="Excluded",J425,""))</f>
        <v/>
      </c>
      <c r="AA425" s="43">
        <f>IF(D425="Provisional include",IFERROR(IF(INDEX('Texto_completo_192'!$L$2:$L$193,MATCH(A425,'Texto_completo_192'!$A$2:$A$193,0))=0,"",INDEX('Texto_completo_192'!$L$2:$L$193,MATCH(A425,'Texto_completo_192'!$A$2:$A$193,0))),""),"")</f>
        <v/>
      </c>
      <c r="AB425" s="99">
        <f>IF(D425="Provisional include",IFERROR(IF(INDEX('Texto_completo_192'!$M$2:$M$193,MATCH(A425,'Texto_completo_192'!$A$2:$A$193,0))=0,"",INDEX('Texto_completo_192'!$M$2:$M$193,MATCH(A425,'Texto_completo_192'!$A$2:$A$193,0))),""),"")</f>
        <v/>
      </c>
    </row>
    <row r="426" ht="34" customHeight="1">
      <c r="A426" s="98" t="n">
        <v>425</v>
      </c>
      <c r="B426" s="43" t="inlineStr">
        <is>
          <t>include_after_title_abstract_screen</t>
        </is>
      </c>
      <c r="C426" s="41" t="inlineStr">
        <is>
          <t>Incluir provisionalmente</t>
        </is>
      </c>
      <c r="D426" s="43" t="inlineStr">
        <is>
          <t>Provisional include</t>
        </is>
      </c>
      <c r="E426" s="43" t="inlineStr">
        <is>
          <t>Sí</t>
        </is>
      </c>
      <c r="F426" s="43" t="inlineStr">
        <is>
          <t>Title/abstract screening</t>
        </is>
      </c>
      <c r="G426" s="41">
        <f>IF(D426="Provisional include",IFERROR(INDEX('Texto_completo_192'!$H$2:$H$193,MATCH(A426,'Texto_completo_192'!$A$2:$A$193,0)),"Not recorded"),IF(D426="Report not retrieved","Not retrieved","Not applicable"))</f>
        <v/>
      </c>
      <c r="H426" s="41">
        <f>IF(D426="Provisional include",IFERROR(INDEX('Texto_completo_192'!$J$2:$J$193,MATCH(A426,'Texto_completo_192'!$A$2:$A$193,0)),"Pending adjudication"),IF(D426="Report not retrieved","Report not retrieved","Not applicable"))</f>
        <v/>
      </c>
      <c r="I426" s="41" t="str"/>
      <c r="J426" s="41" t="inlineStr">
        <is>
          <t>Estudio primario o implementación/evaluación empírica de IA, aprendizaje automático o modelado computacional aplicado a ASD, riesgo, caracterización, apoyo o intervención.</t>
        </is>
      </c>
      <c r="K426" s="43" t="n"/>
      <c r="L426" s="43" t="n"/>
      <c r="M426" s="98" t="n">
        <v>2025</v>
      </c>
      <c r="N426" s="41" t="inlineStr">
        <is>
          <t>Bridging Deep Learning and Quantum Computing for EEG-Driven P300 Targeted ASD Response Detection</t>
        </is>
      </c>
      <c r="O426" s="43" t="inlineStr">
        <is>
          <t>Sapthak Mohajon Turjya and Mulham Fawakherji</t>
        </is>
      </c>
      <c r="P426" s="43" t="inlineStr">
        <is>
          <t>10.1109/ACCESS.2025.3646589</t>
        </is>
      </c>
      <c r="Q426" s="41" t="inlineStr">
        <is>
          <t>IEEE Access</t>
        </is>
      </c>
      <c r="R426" s="43" t="inlineStr">
        <is>
          <t>article</t>
        </is>
      </c>
      <c r="S426" s="43" t="inlineStr">
        <is>
          <t>Institute of Electrical and Electronics Engineers Inc.</t>
        </is>
      </c>
      <c r="T426" s="43" t="inlineStr">
        <is>
          <t>https://ieeexplore.ieee.org/document/11305215</t>
        </is>
      </c>
      <c r="U426" s="41" t="str"/>
      <c r="V426" s="43" t="inlineStr">
        <is>
          <t>Autism Spectrum Disorder (ASD) is a neurodevelopmental condition whose diagnosis relies heavily on subjective behavioral assessments. Electroencephalography (EEG) provides an inexpensive and non-invasive method of objective biomarker detection, but is plagued by high dimensionality and noise that complicates automated analysis. This article introduces a hybrid Transformer-Quantum Neural Network (QNN) model that combines deep learning and quantum computing to enhance P300 targeted ASD responses from non-targeted responses. The model uses transformer capabilities to capture cross-domain correlations and feature-level dependencies across heterogeneous feature sources, and the quantum heads introduced via parameterized quantum circuits detect high-order, nonlinear relations in a Hilbert space via entanglement and superposition. Experimental results on the BCIAUT-P300 dataset better pure classical alternatives with higher diagnostic accuracy at higher accuracy (0.921) and F1-score (0.915). Statistical comparisons confirm that the hybrid approach yields significant improvements in discriminative reliability and diagnostic odds ratio, justifying quantum feature embedding's expressivity and efficiency. The results bear witness to the feasibility and potential of hybrid quantum-classical systems as potential future intelligent diagnostic devices for ASD responses from EEG signals.</t>
        </is>
      </c>
      <c r="W426" s="43" t="inlineStr">
        <is>
          <t>title_abstract_plus_targeted_primary_source_verification</t>
        </is>
      </c>
      <c r="X426" s="43" t="inlineStr">
        <is>
          <t>doi:10.1109/access.2025.3646589</t>
        </is>
      </c>
      <c r="Y426" s="43">
        <f>COUNTIF($A$2:$A$431,A426)</f>
        <v/>
      </c>
      <c r="Z426" s="41">
        <f>IF(D426="Provisional include",IFERROR(IF(INDEX('Texto_completo_192'!$K$2:$K$193,MATCH(A426,'Texto_completo_192'!$A$2:$A$193,0))=0,"",INDEX('Texto_completo_192'!$K$2:$K$193,MATCH(A426,'Texto_completo_192'!$A$2:$A$193,0))),""),IF(D426="Excluded",J426,""))</f>
        <v/>
      </c>
      <c r="AA426" s="43">
        <f>IF(D426="Provisional include",IFERROR(IF(INDEX('Texto_completo_192'!$L$2:$L$193,MATCH(A426,'Texto_completo_192'!$A$2:$A$193,0))=0,"",INDEX('Texto_completo_192'!$L$2:$L$193,MATCH(A426,'Texto_completo_192'!$A$2:$A$193,0))),""),"")</f>
        <v/>
      </c>
      <c r="AB426" s="99">
        <f>IF(D426="Provisional include",IFERROR(IF(INDEX('Texto_completo_192'!$M$2:$M$193,MATCH(A426,'Texto_completo_192'!$A$2:$A$193,0))=0,"",INDEX('Texto_completo_192'!$M$2:$M$193,MATCH(A426,'Texto_completo_192'!$A$2:$A$193,0))),""),"")</f>
        <v/>
      </c>
    </row>
    <row r="427" ht="34" customHeight="1">
      <c r="A427" s="98" t="n">
        <v>426</v>
      </c>
      <c r="B427" s="43" t="inlineStr">
        <is>
          <t>duplicate_within_export</t>
        </is>
      </c>
      <c r="C427" s="41" t="inlineStr">
        <is>
          <t>No agregar: duplicado interno</t>
        </is>
      </c>
      <c r="D427" s="43" t="inlineStr">
        <is>
          <t>Duplicate within update</t>
        </is>
      </c>
      <c r="E427" s="43" t="inlineStr">
        <is>
          <t>No</t>
        </is>
      </c>
      <c r="F427" s="43" t="inlineStr">
        <is>
          <t>Deduplication</t>
        </is>
      </c>
      <c r="G427" s="41">
        <f>IF(D427="Provisional include",IFERROR(INDEX('Texto_completo_192'!$H$2:$H$193,MATCH(A427,'Texto_completo_192'!$A$2:$A$193,0)),"Not recorded"),IF(D427="Report not retrieved","Not retrieved","Not applicable"))</f>
        <v/>
      </c>
      <c r="H427" s="41">
        <f>IF(D427="Provisional include",IFERROR(INDEX('Texto_completo_192'!$J$2:$J$193,MATCH(A427,'Texto_completo_192'!$A$2:$A$193,0)),"Pending adjudication"),IF(D427="Report not retrieved","Report not retrieved","Not applicable"))</f>
        <v/>
      </c>
      <c r="I427" s="41" t="str"/>
      <c r="J427" s="41" t="inlineStr">
        <is>
          <t>Mismo DOI o título que otro registro anterior de esta exportación.</t>
        </is>
      </c>
      <c r="K427" s="43" t="n">
        <v>183</v>
      </c>
      <c r="L427" s="43" t="n"/>
      <c r="M427" s="98" t="n">
        <v>2025</v>
      </c>
      <c r="N427" s="41" t="inlineStr">
        <is>
          <t>Adaptive Multi-Scale Dynamic Graph Representation Learning With Overlapping Community-Awareness for ASD Classification</t>
        </is>
      </c>
      <c r="O427" s="43" t="inlineStr">
        <is>
          <t>Wenwen Zeng and Feiyu Yin and Pengfei Song and Yonghuang Wu and Chengqian Zhao and Guoqing Wu and Jinhua Yu</t>
        </is>
      </c>
      <c r="P427" s="43" t="inlineStr">
        <is>
          <t>10.1109/JBHI.2025.3622540</t>
        </is>
      </c>
      <c r="Q427" s="41" t="inlineStr">
        <is>
          <t>IEEE Journal of Biomedical and Health Informatics</t>
        </is>
      </c>
      <c r="R427" s="43" t="inlineStr">
        <is>
          <t>article</t>
        </is>
      </c>
      <c r="S427" s="43" t="inlineStr">
        <is>
          <t>Institute of Electrical and Electronics Engineers Inc.</t>
        </is>
      </c>
      <c r="T427" s="43" t="inlineStr">
        <is>
          <t>https://ieeexplore.ieee.org/document/11284680</t>
        </is>
      </c>
      <c r="U427" s="41" t="str"/>
      <c r="V427" s="43" t="inlineStr">
        <is>
          <t>In recent years, dynamic functional connectivity (dFC) has been widely employed for brain disease diagnosis. By leveraging the inherent topological characteristics of the brain, graph neural networks (GNNs) have emerged as prominent deep learning methods for utilizing dFC in this context. However, existing research has some limitations. Temporally, the conventional fixed-length sliding window approach often fails to capture the multi-scale temporal characteristics inherent in brain activity. Spatially, GNN-derived graph representations usually overlook the multi-network participation of brain regions. To address these limitations, we propose Ada-MST, an adaptive multi-scale spatio-temporal model utilizing multi-scale dFC for brain disease diagnosis. Our framework constructs personalized multi-scale dFC graphs that adapt to subject-specific temporal characteristics. Moreover, we introduce a novel overlapping community-aware readout module that incorporates the participation of brain regions in multiple functional networks, leading to more accurate graph-level representations. Experiments on ABIDE-I and ABIDE-II datasets demonstrate that our method outperforms state-of-the-art approaches. Visualization analysis further confirms the generalizability of the subject-adaptive graphs and their focus on disease-related brain activity. Furthermore, the fuzzy memberships revealed by our readout module indicate distinct patterns across diseases, suggesting the promise of considering functional community membership changes for exploring disease biomarkers.</t>
        </is>
      </c>
      <c r="W427" s="43" t="inlineStr">
        <is>
          <t>title_abstract_plus_targeted_primary_source_verification</t>
        </is>
      </c>
      <c r="X427" s="43" t="inlineStr">
        <is>
          <t>doi:10.1109/jbhi.2025.3622540</t>
        </is>
      </c>
      <c r="Y427" s="43">
        <f>COUNTIF($A$2:$A$431,A427)</f>
        <v/>
      </c>
      <c r="Z427" s="41">
        <f>IF(D427="Provisional include",IFERROR(IF(INDEX('Texto_completo_192'!$K$2:$K$193,MATCH(A427,'Texto_completo_192'!$A$2:$A$193,0))=0,"",INDEX('Texto_completo_192'!$K$2:$K$193,MATCH(A427,'Texto_completo_192'!$A$2:$A$193,0))),""),IF(D427="Excluded",J427,""))</f>
        <v/>
      </c>
      <c r="AA427" s="43">
        <f>IF(D427="Provisional include",IFERROR(IF(INDEX('Texto_completo_192'!$L$2:$L$193,MATCH(A427,'Texto_completo_192'!$A$2:$A$193,0))=0,"",INDEX('Texto_completo_192'!$L$2:$L$193,MATCH(A427,'Texto_completo_192'!$A$2:$A$193,0))),""),"")</f>
        <v/>
      </c>
      <c r="AB427" s="99">
        <f>IF(D427="Provisional include",IFERROR(IF(INDEX('Texto_completo_192'!$M$2:$M$193,MATCH(A427,'Texto_completo_192'!$A$2:$A$193,0))=0,"",INDEX('Texto_completo_192'!$M$2:$M$193,MATCH(A427,'Texto_completo_192'!$A$2:$A$193,0))),""),"")</f>
        <v/>
      </c>
    </row>
    <row r="428" ht="34" customHeight="1">
      <c r="A428" s="98" t="n">
        <v>427</v>
      </c>
      <c r="B428" s="43" t="inlineStr">
        <is>
          <t>include_after_title_abstract_screen</t>
        </is>
      </c>
      <c r="C428" s="41" t="inlineStr">
        <is>
          <t>Incluir provisionalmente</t>
        </is>
      </c>
      <c r="D428" s="43" t="inlineStr">
        <is>
          <t>Provisional include</t>
        </is>
      </c>
      <c r="E428" s="43" t="inlineStr">
        <is>
          <t>Sí</t>
        </is>
      </c>
      <c r="F428" s="43" t="inlineStr">
        <is>
          <t>Title/abstract screening</t>
        </is>
      </c>
      <c r="G428" s="41">
        <f>IF(D428="Provisional include",IFERROR(INDEX('Texto_completo_192'!$H$2:$H$193,MATCH(A428,'Texto_completo_192'!$A$2:$A$193,0)),"Not recorded"),IF(D428="Report not retrieved","Not retrieved","Not applicable"))</f>
        <v/>
      </c>
      <c r="H428" s="41">
        <f>IF(D428="Provisional include",IFERROR(INDEX('Texto_completo_192'!$J$2:$J$193,MATCH(A428,'Texto_completo_192'!$A$2:$A$193,0)),"Pending adjudication"),IF(D428="Report not retrieved","Report not retrieved","Not applicable"))</f>
        <v/>
      </c>
      <c r="I428" s="41" t="str"/>
      <c r="J428" s="41" t="inlineStr">
        <is>
          <t>Estudio primario o implementación/evaluación empírica de IA, aprendizaje automático o modelado computacional aplicado a ASD, riesgo, caracterización, apoyo o intervención.</t>
        </is>
      </c>
      <c r="K428" s="43" t="n"/>
      <c r="L428" s="43" t="n"/>
      <c r="M428" s="98" t="n">
        <v>2026</v>
      </c>
      <c r="N428" s="41" t="inlineStr">
        <is>
          <t>A Hybrid Multi-Branch Deep Learning Model for Autism Spectrum Disorder Detection Using Spatiotemporal Gait Analysis</t>
        </is>
      </c>
      <c r="O428" s="43" t="inlineStr">
        <is>
          <t>Ayagoz Mukhanova and Aizat Amirbay and Zhazira Taszhurekova and Abdugani Kholbekov and Khilola Khaydarova and Sabokhat Kalanova and Gulzira Abdikerimova and Aidana Akhmetova and Rohaya Latip and Makbal Baibulova</t>
        </is>
      </c>
      <c r="P428" s="43" t="inlineStr">
        <is>
          <t>10.1109/ACCESS.2026.3704046</t>
        </is>
      </c>
      <c r="Q428" s="41" t="inlineStr">
        <is>
          <t>IEEE Access</t>
        </is>
      </c>
      <c r="R428" s="43" t="inlineStr">
        <is>
          <t>article</t>
        </is>
      </c>
      <c r="S428" s="43" t="inlineStr">
        <is>
          <t>Institute of Electrical and Electronics Engineers Inc.</t>
        </is>
      </c>
      <c r="T428" s="43" t="inlineStr">
        <is>
          <t>https://ieeexplore.ieee.org/document/11563754</t>
        </is>
      </c>
      <c r="U428" s="41" t="str"/>
      <c r="V428" s="43" t="inlineStr">
        <is>
          <t>Early and objective diagnosis of autism spectrum disorders (ASD) remains a pressing issue in modern medical and cognitive informatics, where motor behavior analysis is considered a promising source of digital biomarkers. In particular, kinematic gait characteristics obtained with contactless sensors enable the identification of subtle motor impairments that may not be apparent on visual assessment. In this paper, we propose a hybrid multi-branch deep learning model, HMB-TSC, for the automatic classification of children with ASD based on spatiotemporal gait data extracted from the Kinect v2 camera. An open dataset containing gait recordings of children with ASD and typically developing (TD) peers was used for the experiments. Data preprocessing included outlier filtering, feature normalization, feature expansion, and time-series segmentation using a sliding-window method. The HMB-TSC architecture combines three complementary branches: a Transformer for modeling global temporal dependencies, a CNN-BiLSTM for extracting local spatiotemporal patterns, and a CNN-BiGRU for efficient sequential analysis. The performance evaluation was conducted using the holdout, 5-fold, and 5 × 3 nested validation protocols. In a reproducible released run, HMB-TSC achieved Accuracy = 0.850, AUROC = 0.948, and F1 = 0.880 in holdout validation. Under 5-fold and 5 × 3 nested cross-validation, the model achieved Accuracy = 0.850 ± 0.035, AUROC = 0.940 ± 0.029, and F1 = 0.845 ± 0.036. Compared with the baseline CNN, LSTM, and Transformer models, the proposed model demonstrated strong and stable overall performance across validation protocols, especially in terms of AUROC and balanced F1-score.</t>
        </is>
      </c>
      <c r="W428" s="43" t="inlineStr">
        <is>
          <t>title_abstract_plus_targeted_primary_source_verification</t>
        </is>
      </c>
      <c r="X428" s="43" t="inlineStr">
        <is>
          <t>doi:10.1109/access.2026.3704046</t>
        </is>
      </c>
      <c r="Y428" s="43">
        <f>COUNTIF($A$2:$A$431,A428)</f>
        <v/>
      </c>
      <c r="Z428" s="41">
        <f>IF(D428="Provisional include",IFERROR(IF(INDEX('Texto_completo_192'!$K$2:$K$193,MATCH(A428,'Texto_completo_192'!$A$2:$A$193,0))=0,"",INDEX('Texto_completo_192'!$K$2:$K$193,MATCH(A428,'Texto_completo_192'!$A$2:$A$193,0))),""),IF(D428="Excluded",J428,""))</f>
        <v/>
      </c>
      <c r="AA428" s="43">
        <f>IF(D428="Provisional include",IFERROR(IF(INDEX('Texto_completo_192'!$L$2:$L$193,MATCH(A428,'Texto_completo_192'!$A$2:$A$193,0))=0,"",INDEX('Texto_completo_192'!$L$2:$L$193,MATCH(A428,'Texto_completo_192'!$A$2:$A$193,0))),""),"")</f>
        <v/>
      </c>
      <c r="AB428" s="99">
        <f>IF(D428="Provisional include",IFERROR(IF(INDEX('Texto_completo_192'!$M$2:$M$193,MATCH(A428,'Texto_completo_192'!$A$2:$A$193,0))=0,"",INDEX('Texto_completo_192'!$M$2:$M$193,MATCH(A428,'Texto_completo_192'!$A$2:$A$193,0))),""),"")</f>
        <v/>
      </c>
    </row>
    <row r="429" ht="34" customHeight="1">
      <c r="A429" s="98" t="n">
        <v>428</v>
      </c>
      <c r="B429" s="43" t="inlineStr">
        <is>
          <t>include_after_title_abstract_screen</t>
        </is>
      </c>
      <c r="C429" s="41" t="inlineStr">
        <is>
          <t>Incluir provisionalmente</t>
        </is>
      </c>
      <c r="D429" s="43" t="inlineStr">
        <is>
          <t>Provisional include</t>
        </is>
      </c>
      <c r="E429" s="43" t="inlineStr">
        <is>
          <t>Sí</t>
        </is>
      </c>
      <c r="F429" s="43" t="inlineStr">
        <is>
          <t>Title/abstract screening</t>
        </is>
      </c>
      <c r="G429" s="41">
        <f>IF(D429="Provisional include",IFERROR(INDEX('Texto_completo_192'!$H$2:$H$193,MATCH(A429,'Texto_completo_192'!$A$2:$A$193,0)),"Not recorded"),IF(D429="Report not retrieved","Not retrieved","Not applicable"))</f>
        <v/>
      </c>
      <c r="H429" s="41">
        <f>IF(D429="Provisional include",IFERROR(INDEX('Texto_completo_192'!$J$2:$J$193,MATCH(A429,'Texto_completo_192'!$A$2:$A$193,0)),"Pending adjudication"),IF(D429="Report not retrieved","Report not retrieved","Not applicable"))</f>
        <v/>
      </c>
      <c r="I429" s="41" t="str"/>
      <c r="J429" s="41" t="inlineStr">
        <is>
          <t>Estudio primario o implementación/evaluación empírica de IA, aprendizaje automático o modelado computacional aplicado a ASD, riesgo, caracterización, apoyo o intervención.</t>
        </is>
      </c>
      <c r="K429" s="43" t="n"/>
      <c r="L429" s="43" t="n"/>
      <c r="M429" s="98" t="n">
        <v>2026</v>
      </c>
      <c r="N429" s="41" t="inlineStr">
        <is>
          <t>Autism Action Dataset (AAD): A Comprehensive Video Benchmark for ASD Behavior Recognition Using Deep Learning</t>
        </is>
      </c>
      <c r="O429" s="43" t="inlineStr">
        <is>
          <t>Md Arif Shahriar and Md Zasim Uddin and Md Rafiul Islam Rafi and Most Farhana Akter and Fady Alnajjar and Md Atiqur Rahman Ahad</t>
        </is>
      </c>
      <c r="P429" s="43" t="inlineStr">
        <is>
          <t>10.1109/ACCESS.2026.3686583</t>
        </is>
      </c>
      <c r="Q429" s="41" t="inlineStr">
        <is>
          <t>IEEE Access</t>
        </is>
      </c>
      <c r="R429" s="43" t="inlineStr">
        <is>
          <t>article</t>
        </is>
      </c>
      <c r="S429" s="43" t="inlineStr">
        <is>
          <t>Institute of Electrical and Electronics Engineers Inc.</t>
        </is>
      </c>
      <c r="T429" s="43" t="inlineStr">
        <is>
          <t>https://ieeexplore.ieee.org/document/11493427</t>
        </is>
      </c>
      <c r="U429" s="41" t="str"/>
      <c r="V429" s="43" t="inlineStr">
        <is>
          <t>Autism spectrum disorder (ASD) is a neurodevelopmental disorder characterized by impairments in social interaction, communication, and behavior. Accurately recognizing the behaviors of children with ASD is crucial for diagnosis and early intervention. Traditional clinician- or caregiver-based approaches are often time-consuming, subjective, and delayed. In contrast, computer vision, along with modern deep learning (DL)-based methods, offers promising alternative solutions. However, a significant obstacle for this purpose is the lack of large-scale, publicly available datasets of ASD-related behaviors. To address the gap, we present the Autism Action Dataset (AAD), a novel publicly available video dataset including 202 manually annotated videos with seven distinct ASD-related action classes: Jumping, Arm Flapping, Joint Attention, Spinning, Head Banging, Head Shaking, and Imitation. These videos were collected from diverse YouTube sources to ensure variability in environment and subject condition. We evaluated the dataset using several state-of-the-art convolutional neural network (CNN)-based action recognition benchmarks, including CNN-LSTM, Inflated 3D (I3D), SlowFast, and Expandable 3D (X3D), as well as transformer-based attention benchmarks such as Video Vision Transformer (ViViT) and Multiscale Vision Transformer (MViT). Additionally, we evaluated pre-trained models fine-tuned on our dataset, as well as models trained from scratch under 5-fold stratified cross-validation. Among fine-tuned pre-trained methods, X3D achieved the best performance, reaching an accuracy of 84.18% along with a 79.82% F1-score. When trained from scratch, I3D achieved the highest performance with an accuracy of 64.29% with a 59.29% F1-score. These results demonstrate both the value of the AAD dataset as a publicly available benchmark and the efficacy of the I3D and X3D methods for ASD behavior analysis. They provide a solid foundation for future research and the development of assistive diagnostic tools. The dataset, metadata, and corresponding benchmark result will be publicly available at https://github.com/reyadhasan605/Autism-Action-Dataset</t>
        </is>
      </c>
      <c r="W429" s="43" t="inlineStr">
        <is>
          <t>title_abstract_plus_targeted_primary_source_verification</t>
        </is>
      </c>
      <c r="X429" s="43" t="inlineStr">
        <is>
          <t>doi:10.1109/access.2026.3686583</t>
        </is>
      </c>
      <c r="Y429" s="43">
        <f>COUNTIF($A$2:$A$431,A429)</f>
        <v/>
      </c>
      <c r="Z429" s="41">
        <f>IF(D429="Provisional include",IFERROR(IF(INDEX('Texto_completo_192'!$K$2:$K$193,MATCH(A429,'Texto_completo_192'!$A$2:$A$193,0))=0,"",INDEX('Texto_completo_192'!$K$2:$K$193,MATCH(A429,'Texto_completo_192'!$A$2:$A$193,0))),""),IF(D429="Excluded",J429,""))</f>
        <v/>
      </c>
      <c r="AA429" s="43">
        <f>IF(D429="Provisional include",IFERROR(IF(INDEX('Texto_completo_192'!$L$2:$L$193,MATCH(A429,'Texto_completo_192'!$A$2:$A$193,0))=0,"",INDEX('Texto_completo_192'!$L$2:$L$193,MATCH(A429,'Texto_completo_192'!$A$2:$A$193,0))),""),"")</f>
        <v/>
      </c>
      <c r="AB429" s="99">
        <f>IF(D429="Provisional include",IFERROR(IF(INDEX('Texto_completo_192'!$M$2:$M$193,MATCH(A429,'Texto_completo_192'!$A$2:$A$193,0))=0,"",INDEX('Texto_completo_192'!$M$2:$M$193,MATCH(A429,'Texto_completo_192'!$A$2:$A$193,0))),""),"")</f>
        <v/>
      </c>
    </row>
    <row r="430" ht="34" customHeight="1">
      <c r="A430" s="98" t="n">
        <v>429</v>
      </c>
      <c r="B430" s="43" t="inlineStr">
        <is>
          <t>include_after_title_abstract_screen</t>
        </is>
      </c>
      <c r="C430" s="41" t="inlineStr">
        <is>
          <t>Incluir provisionalmente</t>
        </is>
      </c>
      <c r="D430" s="43" t="inlineStr">
        <is>
          <t>Provisional include</t>
        </is>
      </c>
      <c r="E430" s="43" t="inlineStr">
        <is>
          <t>Sí</t>
        </is>
      </c>
      <c r="F430" s="43" t="inlineStr">
        <is>
          <t>Title/abstract screening</t>
        </is>
      </c>
      <c r="G430" s="41">
        <f>IF(D430="Provisional include",IFERROR(INDEX('Texto_completo_192'!$H$2:$H$193,MATCH(A430,'Texto_completo_192'!$A$2:$A$193,0)),"Not recorded"),IF(D430="Report not retrieved","Not retrieved","Not applicable"))</f>
        <v/>
      </c>
      <c r="H430" s="41">
        <f>IF(D430="Provisional include",IFERROR(INDEX('Texto_completo_192'!$J$2:$J$193,MATCH(A430,'Texto_completo_192'!$A$2:$A$193,0)),"Pending adjudication"),IF(D430="Report not retrieved","Report not retrieved","Not applicable"))</f>
        <v/>
      </c>
      <c r="I430" s="41" t="str"/>
      <c r="J430" s="41" t="inlineStr">
        <is>
          <t>Estudio primario o implementación/evaluación empírica de IA, aprendizaje automático o modelado computacional aplicado a ASD, riesgo, caracterización, apoyo o intervención.</t>
        </is>
      </c>
      <c r="K430" s="43" t="n"/>
      <c r="L430" s="43" t="n"/>
      <c r="M430" s="98" t="n">
        <v>2026</v>
      </c>
      <c r="N430" s="41" t="inlineStr">
        <is>
          <t>A Data-Driven Approach for Autism Spectrum Disorder Screening</t>
        </is>
      </c>
      <c r="O430" s="43" t="inlineStr">
        <is>
          <t>Rafael Stubs Parpinelli and Gabriel Lenz Balatka and Max Hupfeld Toviansky and Maísa Fernandes Gomes and Tatiana Moura De Barros Sanches and Higor Dos Santos Alves and Marlon do Amaral Correa and Ismael Antiqueira Costa</t>
        </is>
      </c>
      <c r="P430" s="43" t="inlineStr">
        <is>
          <t>10.1109/ACCESS.2026.3650856</t>
        </is>
      </c>
      <c r="Q430" s="41" t="inlineStr">
        <is>
          <t>IEEE Access</t>
        </is>
      </c>
      <c r="R430" s="43" t="inlineStr">
        <is>
          <t>article</t>
        </is>
      </c>
      <c r="S430" s="43" t="inlineStr">
        <is>
          <t>Institute of Electrical and Electronics Engineers Inc.</t>
        </is>
      </c>
      <c r="T430" s="43" t="inlineStr">
        <is>
          <t>https://ieeexplore.ieee.org/document/11328106</t>
        </is>
      </c>
      <c r="U430" s="41" t="str"/>
      <c r="V430" s="43" t="inlineStr">
        <is>
          <t>Autism spectrum disorder (ASD) is a brain development condition influenced by genes and environment, with no known cause or cure. The diagnosis is challenging due to the absence of biological markers, requiring various examinations and specialist input. Delayed diagnosis often results in late intervention, emphasizing the need for early, individualized therapeutic approaches to enhance quality of life. Current ASD research emphasizes early detection, integrating clinical assessments with advanced technology to expedite diagnosis. One alternative for achieving rapid detection is the use of Machine Learning (ML) models, which have shown potential in identifying patterns in datasets, aiding in early ASD diagnosis. For this purpose, a representative dataset needs to be used to train these models for the ASD classification task. However, healthcare providers often lack access to detailed diagnostic data, making ML model applications challenging. This study proposes utilizing non-diagnostic data from healthcare providers, such as requests for consultations and procedures, to develop ML models for ASD classification. The approach involves creating a dataset without diagnostic data, selecting essential variables, and training ML models for classification. The classifiers utilized were Random Forest, XGboost, Catboost and a stacking strategy to combine the base classifiers. Models trained with parameter tuning presented better results, and the stacking strategy achieved the accuracy of 73.62%. The present study demonstrates the predictive power of a new strategy for ASD screening, providing an alternative where traditional diagnostic data is unavailable. The proposed approach is running in a healthcare provider operator for ASD screening and is benefiting many children and adolescents with faster and more accurate diagnoses.</t>
        </is>
      </c>
      <c r="W430" s="43" t="inlineStr">
        <is>
          <t>title_abstract_plus_targeted_primary_source_verification</t>
        </is>
      </c>
      <c r="X430" s="43" t="inlineStr">
        <is>
          <t>doi:10.1109/access.2026.3650856</t>
        </is>
      </c>
      <c r="Y430" s="43">
        <f>COUNTIF($A$2:$A$431,A430)</f>
        <v/>
      </c>
      <c r="Z430" s="41">
        <f>IF(D430="Provisional include",IFERROR(IF(INDEX('Texto_completo_192'!$K$2:$K$193,MATCH(A430,'Texto_completo_192'!$A$2:$A$193,0))=0,"",INDEX('Texto_completo_192'!$K$2:$K$193,MATCH(A430,'Texto_completo_192'!$A$2:$A$193,0))),""),IF(D430="Excluded",J430,""))</f>
        <v/>
      </c>
      <c r="AA430" s="43">
        <f>IF(D430="Provisional include",IFERROR(IF(INDEX('Texto_completo_192'!$L$2:$L$193,MATCH(A430,'Texto_completo_192'!$A$2:$A$193,0))=0,"",INDEX('Texto_completo_192'!$L$2:$L$193,MATCH(A430,'Texto_completo_192'!$A$2:$A$193,0))),""),"")</f>
        <v/>
      </c>
      <c r="AB430" s="99">
        <f>IF(D430="Provisional include",IFERROR(IF(INDEX('Texto_completo_192'!$M$2:$M$193,MATCH(A430,'Texto_completo_192'!$A$2:$A$193,0))=0,"",INDEX('Texto_completo_192'!$M$2:$M$193,MATCH(A430,'Texto_completo_192'!$A$2:$A$193,0))),""),"")</f>
        <v/>
      </c>
    </row>
    <row r="431" ht="34" customHeight="1">
      <c r="A431" s="98" t="n">
        <v>430</v>
      </c>
      <c r="B431" s="43" t="inlineStr">
        <is>
          <t>exclude_secondary_or_nonempirical_publication</t>
        </is>
      </c>
      <c r="C431" s="41" t="inlineStr">
        <is>
          <t>Excluir: publicación secundaria/no empírica</t>
        </is>
      </c>
      <c r="D431" s="43" t="inlineStr">
        <is>
          <t>Excluded</t>
        </is>
      </c>
      <c r="E431" s="43" t="inlineStr">
        <is>
          <t>No</t>
        </is>
      </c>
      <c r="F431" s="43" t="inlineStr">
        <is>
          <t>Title/abstract screening</t>
        </is>
      </c>
      <c r="G431" s="41">
        <f>IF(D431="Provisional include",IFERROR(INDEX('Texto_completo_192'!$H$2:$H$193,MATCH(A431,'Texto_completo_192'!$A$2:$A$193,0)),"Not recorded"),IF(D431="Report not retrieved","Not retrieved","Not applicable"))</f>
        <v/>
      </c>
      <c r="H431" s="41">
        <f>IF(D431="Provisional include",IFERROR(INDEX('Texto_completo_192'!$J$2:$J$193,MATCH(A431,'Texto_completo_192'!$A$2:$A$193,0)),"Pending adjudication"),IF(D431="Report not retrieved","Report not retrieved","Not applicable"))</f>
        <v/>
      </c>
      <c r="I431" s="41" t="str"/>
      <c r="J431" s="41" t="inlineStr">
        <is>
          <t>Revisión, metaanálisis, encuesta de literatura, protocolo, perspectiva, carta, editorial o capítulo de síntesis sin estudio primario elegible.</t>
        </is>
      </c>
      <c r="K431" s="43" t="n"/>
      <c r="L431" s="43" t="n"/>
      <c r="M431" s="98" t="n">
        <v>2026</v>
      </c>
      <c r="N431" s="41" t="inlineStr">
        <is>
          <t>Advancing Autism Spectrum Disorder Diagnosis with Multimodal Data: A Survey</t>
        </is>
      </c>
      <c r="O431" s="43" t="inlineStr">
        <is>
          <t>K Namitha and S Girish and M P Anuvind and R S.Harish Kumar and Harishankar Binu Nair and Dhanya Chandran</t>
        </is>
      </c>
      <c r="P431" s="43" t="inlineStr">
        <is>
          <t>10.1109/OJCS.2026.3666102</t>
        </is>
      </c>
      <c r="Q431" s="41" t="inlineStr">
        <is>
          <t>IEEE Open Journal of the Computer Society</t>
        </is>
      </c>
      <c r="R431" s="43" t="inlineStr">
        <is>
          <t>article</t>
        </is>
      </c>
      <c r="S431" s="43" t="inlineStr">
        <is>
          <t>Institute of Electrical and Electronics Engineers Inc.</t>
        </is>
      </c>
      <c r="T431" s="43" t="inlineStr">
        <is>
          <t>https://ieeexplore.ieee.org/document/11398113</t>
        </is>
      </c>
      <c r="U431" s="41" t="str"/>
      <c r="V431" s="43" t="inlineStr">
        <is>
          <t>Autism Spectrum Disorder (ASD) is a complicated neurodevelopmental condition characterised by a variety of behavioural and communication challenges, marking timely and accurate diagnosis and intervention essential. Despite their widespread occurrence, conventional diagnostic methods like clinical observations and standardised questionnaires are hindered by issues like subjectivity, practitioner variability, and long evaluation durations and existing works using AI for diagnosis falters as they fail to capture range of symptoms, generalizability across cohorts and a lot more challenges. This survey compiles a comprehensive set of ASD datasets, including the limited multimodal collections, and outlines clear modality specific preprocessing steps that ensures data quality. By reviewing prior multimodal fusion surveys and highlighting breakthroughs across individual modalities with the main fusion studies, it establishes a unified view of the diagnostic approach and the fusion techniques used in ASD research. Furthermore, the survey explains the advantages of multimodal fusion, summarises the major limitations reported across existing work, and introduces a simple taxonomy with practical solutions that address these challenges and guide future development.</t>
        </is>
      </c>
      <c r="W431" s="43" t="inlineStr">
        <is>
          <t>title_abstract_plus_targeted_primary_source_verification</t>
        </is>
      </c>
      <c r="X431" s="43" t="inlineStr">
        <is>
          <t>doi:10.1109/ojcs.2026.3666102</t>
        </is>
      </c>
      <c r="Y431" s="43">
        <f>COUNTIF($A$2:$A$431,A431)</f>
        <v/>
      </c>
      <c r="Z431" s="41">
        <f>IF(D431="Provisional include",IFERROR(IF(INDEX('Texto_completo_192'!$K$2:$K$193,MATCH(A431,'Texto_completo_192'!$A$2:$A$193,0))=0,"",INDEX('Texto_completo_192'!$K$2:$K$193,MATCH(A431,'Texto_completo_192'!$A$2:$A$193,0))),""),IF(D431="Excluded",J431,""))</f>
        <v/>
      </c>
      <c r="AA431" s="43">
        <f>IF(D431="Provisional include",IFERROR(IF(INDEX('Texto_completo_192'!$L$2:$L$193,MATCH(A431,'Texto_completo_192'!$A$2:$A$193,0))=0,"",INDEX('Texto_completo_192'!$L$2:$L$193,MATCH(A431,'Texto_completo_192'!$A$2:$A$193,0))),""),"")</f>
        <v/>
      </c>
      <c r="AB431" s="99">
        <f>IF(D431="Provisional include",IFERROR(IF(INDEX('Texto_completo_192'!$M$2:$M$193,MATCH(A431,'Texto_completo_192'!$A$2:$A$193,0))=0,"",INDEX('Texto_completo_192'!$M$2:$M$193,MATCH(A431,'Texto_completo_192'!$A$2:$A$193,0))),""),"")</f>
        <v/>
      </c>
    </row>
  </sheetData>
  <conditionalFormatting sqref="D2:D431">
    <cfRule type="containsText" priority="1" operator="containsText" dxfId="1" text="Provisional include"/>
    <cfRule type="containsText" priority="2" operator="containsText" dxfId="5" text="Excluded"/>
    <cfRule type="containsText" priority="3" operator="containsText" dxfId="3" text="Report not retrieved"/>
    <cfRule type="containsText" priority="4" operator="containsText" dxfId="9" text="Duplicate"/>
    <cfRule type="containsText" priority="5" operator="containsText" dxfId="10" text="Already in base"/>
    <cfRule type="containsText" priority="6" operator="containsText" dxfId="11" text="Invalid"/>
  </conditionalFormatting>
  <conditionalFormatting sqref="I2:I431">
    <cfRule type="containsText" priority="7" operator="containsText" dxfId="3" text="Expression of Concern"/>
    <cfRule type="containsText" priority="8" operator="containsText" dxfId="2" text="Retract"/>
    <cfRule type="containsText" priority="9" operator="containsText" dxfId="5" text="Removal"/>
  </conditionalFormatting>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277"/>
  <sheetViews>
    <sheetView showGridLines="0" workbookViewId="0">
      <selection activeCell="A1" sqref="A1"/>
    </sheetView>
  </sheetViews>
  <sheetFormatPr baseColWidth="8" defaultRowHeight="15"/>
  <cols>
    <col width="14" customWidth="1" min="1" max="1"/>
    <col width="14" customWidth="1" min="2" max="2"/>
    <col width="9" customWidth="1" min="3" max="3"/>
    <col width="48" customWidth="1" min="4" max="4"/>
    <col width="34" customWidth="1" min="5" max="5"/>
    <col width="18" customWidth="1" min="6" max="6"/>
    <col width="24" customWidth="1" min="7" max="7"/>
    <col width="24" customWidth="1" min="8" max="8"/>
    <col width="28" customWidth="1" min="9" max="9"/>
    <col width="40" customWidth="1" min="10" max="10"/>
    <col width="28" customWidth="1" min="11" max="11"/>
    <col width="28" customWidth="1" min="12" max="12"/>
    <col width="34" customWidth="1" min="13" max="13"/>
    <col width="44" customWidth="1" min="14" max="14"/>
    <col width="14" customWidth="1" min="15" max="15"/>
    <col width="14" customWidth="1" min="16" max="16"/>
  </cols>
  <sheetData>
    <row r="1" ht="38" customHeight="1">
      <c r="A1" s="35" t="inlineStr">
        <is>
          <t>paper_order</t>
        </is>
      </c>
      <c r="B1" s="36" t="inlineStr">
        <is>
          <t>study_id</t>
        </is>
      </c>
      <c r="C1" s="36" t="inlineStr">
        <is>
          <t>year</t>
        </is>
      </c>
      <c r="D1" s="36" t="inlineStr">
        <is>
          <t>title</t>
        </is>
      </c>
      <c r="E1" s="36" t="inlineStr">
        <is>
          <t>doi</t>
        </is>
      </c>
      <c r="F1" s="36" t="inlineStr">
        <is>
          <t>assigned_to</t>
        </is>
      </c>
      <c r="G1" s="36" t="inlineStr">
        <is>
          <t>modalidad</t>
        </is>
      </c>
      <c r="H1" s="36" t="inlineStr">
        <is>
          <t>tipo_IA</t>
        </is>
      </c>
      <c r="I1" s="36" t="inlineStr">
        <is>
          <t>stage_primary</t>
        </is>
      </c>
      <c r="J1" s="36" t="inlineStr">
        <is>
          <t>canonical_key</t>
        </is>
      </c>
      <c r="K1" s="36" t="inlineStr">
        <is>
          <t>eligibility_status</t>
        </is>
      </c>
      <c r="L1" s="36" t="inlineStr">
        <is>
          <t>integrity_status</t>
        </is>
      </c>
      <c r="M1" s="36" t="inlineStr">
        <is>
          <t>integrity_source</t>
        </is>
      </c>
      <c r="N1" s="36" t="inlineStr">
        <is>
          <t>screening_note</t>
        </is>
      </c>
      <c r="O1" s="36" t="inlineStr">
        <is>
          <t>study_id_occurrences</t>
        </is>
      </c>
      <c r="P1" s="37" t="inlineStr">
        <is>
          <t>canonical_key_occurrences</t>
        </is>
      </c>
    </row>
    <row r="2" ht="30" customHeight="1">
      <c r="A2" s="98" t="n">
        <v>1</v>
      </c>
      <c r="B2" s="98" t="n">
        <v>1</v>
      </c>
      <c r="C2" s="98" t="n">
        <v>2025</v>
      </c>
      <c r="D2" s="41" t="inlineStr">
        <is>
          <t>A Clinically Interpretable Approach for Early Detection of Autism Using Machine Learning With Explainable AI</t>
        </is>
      </c>
      <c r="E2" s="43" t="inlineStr">
        <is>
          <t>https://doi.org/10.1109/ACCESS.2025.3586314</t>
        </is>
      </c>
      <c r="F2" s="43" t="inlineStr">
        <is>
          <t>Revisor B</t>
        </is>
      </c>
      <c r="G2" s="43" t="inlineStr">
        <is>
          <t>No especificado</t>
        </is>
      </c>
      <c r="H2" s="43" t="inlineStr">
        <is>
          <t>Machine Learning</t>
        </is>
      </c>
      <c r="I2" s="43" t="inlineStr">
        <is>
          <t>Prescreening</t>
        </is>
      </c>
      <c r="J2" s="43" t="inlineStr">
        <is>
          <t>doi:10.1109/access.2025.3586314</t>
        </is>
      </c>
      <c r="K2" s="41" t="inlineStr">
        <is>
          <t>Included in prior final corpus</t>
        </is>
      </c>
      <c r="L2" s="41" t="str"/>
      <c r="M2" s="43" t="str"/>
      <c r="N2" s="41" t="str"/>
      <c r="O2" s="43">
        <f>COUNTIF($B$2:$B$277,B2)</f>
        <v/>
      </c>
      <c r="P2" s="43">
        <f>COUNTIF($J$2:$J$277,J2)</f>
        <v/>
      </c>
    </row>
    <row r="3" ht="30" customHeight="1">
      <c r="A3" s="98" t="n">
        <v>2</v>
      </c>
      <c r="B3" s="98" t="n">
        <v>2</v>
      </c>
      <c r="C3" s="98" t="n">
        <v>2015</v>
      </c>
      <c r="D3" s="41" t="inlineStr">
        <is>
          <t>Searching for a minimal set of behaviors for autism detection through feature selection-based machine learning</t>
        </is>
      </c>
      <c r="E3" s="43" t="inlineStr">
        <is>
          <t>https://doi.org/10.1038/tp.2015.7</t>
        </is>
      </c>
      <c r="F3" s="43" t="inlineStr">
        <is>
          <t>Revisor A</t>
        </is>
      </c>
      <c r="G3" s="43" t="inlineStr">
        <is>
          <t>No especificado</t>
        </is>
      </c>
      <c r="H3" s="43" t="inlineStr">
        <is>
          <t>Machine Learning</t>
        </is>
      </c>
      <c r="I3" s="43" t="inlineStr">
        <is>
          <t>Screening</t>
        </is>
      </c>
      <c r="J3" s="43" t="inlineStr">
        <is>
          <t>doi:10.1038/tp.2015.7</t>
        </is>
      </c>
      <c r="K3" s="41" t="inlineStr">
        <is>
          <t>Included in prior final corpus</t>
        </is>
      </c>
      <c r="L3" s="41" t="str"/>
      <c r="M3" s="43" t="str"/>
      <c r="N3" s="41" t="str"/>
      <c r="O3" s="43">
        <f>COUNTIF($B$2:$B$277,B3)</f>
        <v/>
      </c>
      <c r="P3" s="43">
        <f>COUNTIF($J$2:$J$277,J3)</f>
        <v/>
      </c>
    </row>
    <row r="4" ht="30" customHeight="1">
      <c r="A4" s="98" t="n">
        <v>3</v>
      </c>
      <c r="B4" s="98" t="n">
        <v>3</v>
      </c>
      <c r="C4" s="98" t="n">
        <v>2023</v>
      </c>
      <c r="D4" s="41" t="inlineStr">
        <is>
          <t>The use of data independent acquisition based proteomic analysis and machine learning to reveal potential biomarkers for autism spectrum disorder</t>
        </is>
      </c>
      <c r="E4" s="43" t="inlineStr">
        <is>
          <t>https://doi.org/10.1016/j.jprot.2023.104872</t>
        </is>
      </c>
      <c r="F4" s="43" t="inlineStr">
        <is>
          <t>Revisor A</t>
        </is>
      </c>
      <c r="G4" s="43" t="inlineStr">
        <is>
          <t>No especificado</t>
        </is>
      </c>
      <c r="H4" s="43" t="inlineStr">
        <is>
          <t>Deep Learning</t>
        </is>
      </c>
      <c r="I4" s="43" t="inlineStr">
        <is>
          <t>Diagnosis</t>
        </is>
      </c>
      <c r="J4" s="43" t="inlineStr">
        <is>
          <t>doi:10.1016/j.jprot.2023.104872</t>
        </is>
      </c>
      <c r="K4" s="41" t="inlineStr">
        <is>
          <t>Included in prior final corpus</t>
        </is>
      </c>
      <c r="L4" s="41" t="str"/>
      <c r="M4" s="43" t="str"/>
      <c r="N4" s="41" t="str"/>
      <c r="O4" s="43">
        <f>COUNTIF($B$2:$B$277,B4)</f>
        <v/>
      </c>
      <c r="P4" s="43">
        <f>COUNTIF($J$2:$J$277,J4)</f>
        <v/>
      </c>
    </row>
    <row r="5" ht="30" customHeight="1">
      <c r="A5" s="98" t="n">
        <v>4</v>
      </c>
      <c r="B5" s="98" t="n">
        <v>4</v>
      </c>
      <c r="C5" s="98" t="n">
        <v>2025</v>
      </c>
      <c r="D5" s="41" t="inlineStr">
        <is>
          <t>Cognitive Disorder Detection Used for Early Autism Screening Using Deep Learning</t>
        </is>
      </c>
      <c r="E5" s="43" t="inlineStr">
        <is>
          <t>https://doi.org/10.1007/978-981-96-3942-7_18</t>
        </is>
      </c>
      <c r="F5" s="43" t="inlineStr">
        <is>
          <t>Revisor B</t>
        </is>
      </c>
      <c r="G5" s="43" t="inlineStr">
        <is>
          <t>No especificado</t>
        </is>
      </c>
      <c r="H5" s="43" t="inlineStr">
        <is>
          <t>Deep Learning</t>
        </is>
      </c>
      <c r="I5" s="43" t="inlineStr">
        <is>
          <t>Diagnosis</t>
        </is>
      </c>
      <c r="J5" s="43" t="inlineStr">
        <is>
          <t>doi:10.1007/978-981-96-3942-7_18</t>
        </is>
      </c>
      <c r="K5" s="41" t="inlineStr">
        <is>
          <t>Included in prior final corpus</t>
        </is>
      </c>
      <c r="L5" s="41" t="str"/>
      <c r="M5" s="43" t="str"/>
      <c r="N5" s="41" t="str"/>
      <c r="O5" s="43">
        <f>COUNTIF($B$2:$B$277,B5)</f>
        <v/>
      </c>
      <c r="P5" s="43">
        <f>COUNTIF($J$2:$J$277,J5)</f>
        <v/>
      </c>
    </row>
    <row r="6" ht="30" customHeight="1">
      <c r="A6" s="98" t="n">
        <v>5</v>
      </c>
      <c r="B6" s="98" t="n">
        <v>5</v>
      </c>
      <c r="C6" s="98" t="n">
        <v>2014</v>
      </c>
      <c r="D6" s="41" t="inlineStr">
        <is>
          <t>Metabolomics as a tool for discovery of biomarkers of autism spectrum disorder in the blood plasma of children</t>
        </is>
      </c>
      <c r="E6" s="43" t="inlineStr">
        <is>
          <t>https://doi.org/10.1371/journal.pone.0112445</t>
        </is>
      </c>
      <c r="F6" s="43" t="inlineStr">
        <is>
          <t>Revisor A</t>
        </is>
      </c>
      <c r="G6" s="43" t="inlineStr">
        <is>
          <t>No especificado</t>
        </is>
      </c>
      <c r="H6" s="43" t="inlineStr">
        <is>
          <t>Machine Learning</t>
        </is>
      </c>
      <c r="I6" s="43" t="inlineStr">
        <is>
          <t>Diagnosis</t>
        </is>
      </c>
      <c r="J6" s="43" t="inlineStr">
        <is>
          <t>doi:10.1371/journal.pone.0112445</t>
        </is>
      </c>
      <c r="K6" s="41" t="inlineStr">
        <is>
          <t>Included in prior final corpus</t>
        </is>
      </c>
      <c r="L6" s="41" t="str"/>
      <c r="M6" s="43" t="str"/>
      <c r="N6" s="41" t="str"/>
      <c r="O6" s="43">
        <f>COUNTIF($B$2:$B$277,B6)</f>
        <v/>
      </c>
      <c r="P6" s="43">
        <f>COUNTIF($J$2:$J$277,J6)</f>
        <v/>
      </c>
    </row>
    <row r="7" ht="30" customHeight="1">
      <c r="A7" s="98" t="n">
        <v>6</v>
      </c>
      <c r="B7" s="98" t="n">
        <v>6</v>
      </c>
      <c r="C7" s="98" t="n">
        <v>2017</v>
      </c>
      <c r="D7" s="41" t="inlineStr">
        <is>
          <t>Sparsifying machine learning models identify stable subsets of predictive features for behavioral detection of autism</t>
        </is>
      </c>
      <c r="E7" s="43" t="inlineStr">
        <is>
          <t>https://doi.org/10.1186/s13229-017-0180-6</t>
        </is>
      </c>
      <c r="F7" s="43" t="inlineStr">
        <is>
          <t>Revisor B</t>
        </is>
      </c>
      <c r="G7" s="43" t="inlineStr">
        <is>
          <t>Imagen</t>
        </is>
      </c>
      <c r="H7" s="43" t="inlineStr">
        <is>
          <t>Machine Learning</t>
        </is>
      </c>
      <c r="I7" s="43" t="inlineStr">
        <is>
          <t>Screening</t>
        </is>
      </c>
      <c r="J7" s="43" t="inlineStr">
        <is>
          <t>doi:10.1186/s13229-017-0180-6</t>
        </is>
      </c>
      <c r="K7" s="41" t="inlineStr">
        <is>
          <t>Included in prior final corpus</t>
        </is>
      </c>
      <c r="L7" s="41" t="str"/>
      <c r="M7" s="43" t="str"/>
      <c r="N7" s="41" t="str"/>
      <c r="O7" s="43">
        <f>COUNTIF($B$2:$B$277,B7)</f>
        <v/>
      </c>
      <c r="P7" s="43">
        <f>COUNTIF($J$2:$J$277,J7)</f>
        <v/>
      </c>
    </row>
    <row r="8" ht="30" customHeight="1">
      <c r="A8" s="98" t="n">
        <v>7</v>
      </c>
      <c r="B8" s="98" t="n">
        <v>7</v>
      </c>
      <c r="C8" s="98" t="n">
        <v>2025</v>
      </c>
      <c r="D8" s="41" t="inlineStr">
        <is>
          <t>Transformer-based deep learning ensemble framework predicts autism spectrum disorder using health administrative and birth registry data</t>
        </is>
      </c>
      <c r="E8" s="43" t="inlineStr">
        <is>
          <t>https://doi.org/10.1038/s41598-025-90216-8</t>
        </is>
      </c>
      <c r="F8" s="43" t="inlineStr">
        <is>
          <t>Revisor A</t>
        </is>
      </c>
      <c r="G8" s="43" t="inlineStr">
        <is>
          <t>No especificado</t>
        </is>
      </c>
      <c r="H8" s="43" t="inlineStr">
        <is>
          <t>Deep Learning</t>
        </is>
      </c>
      <c r="I8" s="43" t="inlineStr">
        <is>
          <t>Prescreening</t>
        </is>
      </c>
      <c r="J8" s="43" t="inlineStr">
        <is>
          <t>doi:10.1038/s41598-025-90216-8</t>
        </is>
      </c>
      <c r="K8" s="41" t="inlineStr">
        <is>
          <t>Included in prior final corpus</t>
        </is>
      </c>
      <c r="L8" s="41" t="str"/>
      <c r="M8" s="43" t="str"/>
      <c r="N8" s="41" t="str"/>
      <c r="O8" s="43">
        <f>COUNTIF($B$2:$B$277,B8)</f>
        <v/>
      </c>
      <c r="P8" s="43">
        <f>COUNTIF($J$2:$J$277,J8)</f>
        <v/>
      </c>
    </row>
    <row r="9" ht="30" customHeight="1">
      <c r="A9" s="98" t="n">
        <v>8</v>
      </c>
      <c r="B9" s="98" t="n">
        <v>8</v>
      </c>
      <c r="C9" s="98" t="n">
        <v>2024</v>
      </c>
      <c r="D9" s="41" t="inlineStr">
        <is>
          <t>A Closed-Loop Ear-Worn Wearable EEG System with Real-Time Passive Electrode Skin Impedance Measurement for Early Autism Detection †</t>
        </is>
      </c>
      <c r="E9" s="43" t="inlineStr">
        <is>
          <t>https://doi.org/10.3390/s24237489</t>
        </is>
      </c>
      <c r="F9" s="43" t="inlineStr">
        <is>
          <t>Revisor B</t>
        </is>
      </c>
      <c r="G9" s="43" t="inlineStr">
        <is>
          <t>Imagen</t>
        </is>
      </c>
      <c r="H9" s="43" t="inlineStr">
        <is>
          <t>Machine Learning</t>
        </is>
      </c>
      <c r="I9" s="43" t="inlineStr">
        <is>
          <t>diagnosis</t>
        </is>
      </c>
      <c r="J9" s="43" t="inlineStr">
        <is>
          <t>doi:10.3390/s24237489</t>
        </is>
      </c>
      <c r="K9" s="41" t="inlineStr">
        <is>
          <t>Included in prior final corpus</t>
        </is>
      </c>
      <c r="L9" s="41" t="str"/>
      <c r="M9" s="43" t="str"/>
      <c r="N9" s="41" t="str"/>
      <c r="O9" s="43">
        <f>COUNTIF($B$2:$B$277,B9)</f>
        <v/>
      </c>
      <c r="P9" s="43">
        <f>COUNTIF($J$2:$J$277,J9)</f>
        <v/>
      </c>
    </row>
    <row r="10" ht="30" customHeight="1">
      <c r="A10" s="98" t="n">
        <v>9</v>
      </c>
      <c r="B10" s="98" t="n">
        <v>9</v>
      </c>
      <c r="C10" s="98" t="n">
        <v>2019</v>
      </c>
      <c r="D10" s="41" t="inlineStr">
        <is>
          <t>An automated assessment framework for atypical prosody and stereotyped idiosyncratic phrases related to autism spectrum disorder</t>
        </is>
      </c>
      <c r="E10" s="43" t="inlineStr">
        <is>
          <t>https://doi.org/10.1016/j.csl.2018.11.002</t>
        </is>
      </c>
      <c r="F10" s="43" t="inlineStr">
        <is>
          <t>Revisor B</t>
        </is>
      </c>
      <c r="G10" s="43" t="inlineStr">
        <is>
          <t>Audio · Voz</t>
        </is>
      </c>
      <c r="H10" s="43" t="inlineStr">
        <is>
          <t>Híbrido</t>
        </is>
      </c>
      <c r="I10" s="43" t="inlineStr">
        <is>
          <t>diagnosis</t>
        </is>
      </c>
      <c r="J10" s="43" t="inlineStr">
        <is>
          <t>doi:10.1016/j.csl.2018.11.002</t>
        </is>
      </c>
      <c r="K10" s="41" t="inlineStr">
        <is>
          <t>Included in prior final corpus</t>
        </is>
      </c>
      <c r="L10" s="41" t="str"/>
      <c r="M10" s="43" t="str"/>
      <c r="N10" s="41" t="str"/>
      <c r="O10" s="43">
        <f>COUNTIF($B$2:$B$277,B10)</f>
        <v/>
      </c>
      <c r="P10" s="43">
        <f>COUNTIF($J$2:$J$277,J10)</f>
        <v/>
      </c>
    </row>
    <row r="11" ht="30" customHeight="1">
      <c r="A11" s="98" t="n">
        <v>10</v>
      </c>
      <c r="B11" s="98" t="n">
        <v>10</v>
      </c>
      <c r="C11" s="98" t="n">
        <v>2024</v>
      </c>
      <c r="D11" s="41" t="inlineStr">
        <is>
          <t>Artificial Intelligence Driven Predictive Analysis of Acoustic and Linguistic Behaviors for ASD Identification</t>
        </is>
      </c>
      <c r="E11" s="43" t="inlineStr">
        <is>
          <t>https://doi.org/10.1109/TAI.2024.3439288</t>
        </is>
      </c>
      <c r="F11" s="43" t="inlineStr">
        <is>
          <t>Revisor B</t>
        </is>
      </c>
      <c r="G11" s="43" t="inlineStr">
        <is>
          <t>Texto · NLP</t>
        </is>
      </c>
      <c r="H11" s="43" t="inlineStr">
        <is>
          <t>No especificado</t>
        </is>
      </c>
      <c r="I11" s="43" t="inlineStr">
        <is>
          <t>diagnosis</t>
        </is>
      </c>
      <c r="J11" s="43" t="inlineStr">
        <is>
          <t>doi:10.1109/tai.2024.3439288</t>
        </is>
      </c>
      <c r="K11" s="41" t="inlineStr">
        <is>
          <t>Included in prior final corpus</t>
        </is>
      </c>
      <c r="L11" s="41" t="str"/>
      <c r="M11" s="43" t="str"/>
      <c r="N11" s="41" t="str"/>
      <c r="O11" s="43">
        <f>COUNTIF($B$2:$B$277,B11)</f>
        <v/>
      </c>
      <c r="P11" s="43">
        <f>COUNTIF($J$2:$J$277,J11)</f>
        <v/>
      </c>
    </row>
    <row r="12" ht="30" customHeight="1">
      <c r="A12" s="98" t="n">
        <v>11</v>
      </c>
      <c r="B12" s="98" t="n">
        <v>11</v>
      </c>
      <c r="C12" s="98" t="n">
        <v>2025</v>
      </c>
      <c r="D12" s="41" t="inlineStr">
        <is>
          <t>Data Mining-Based Model for Computer-Aided Diagnosis of Autism and Gelotophobia: Mixed Methods Deep Learning Approach.</t>
        </is>
      </c>
      <c r="E12" s="43" t="inlineStr">
        <is>
          <t>https://doi.org/10.2196/72115</t>
        </is>
      </c>
      <c r="F12" s="43" t="inlineStr">
        <is>
          <t>Revisor B</t>
        </is>
      </c>
      <c r="G12" s="43" t="inlineStr">
        <is>
          <t>Imagen</t>
        </is>
      </c>
      <c r="H12" s="43" t="inlineStr">
        <is>
          <t>Deep Learning</t>
        </is>
      </c>
      <c r="I12" s="43" t="inlineStr">
        <is>
          <t>diagnosis</t>
        </is>
      </c>
      <c r="J12" s="43" t="inlineStr">
        <is>
          <t>doi:10.2196/72115</t>
        </is>
      </c>
      <c r="K12" s="41" t="inlineStr">
        <is>
          <t>Included in prior final corpus</t>
        </is>
      </c>
      <c r="L12" s="41" t="inlineStr">
        <is>
          <t>Expression of Concern</t>
        </is>
      </c>
      <c r="M12" s="43" t="inlineStr">
        <is>
          <t>https://formative.jmir.org/2026/1/e91833</t>
        </is>
      </c>
      <c r="N12" s="41" t="inlineStr">
        <is>
          <t>El estudio permanece en el corpus base con bandera de expresión de preocupación; la alerta no modifica N automáticamente.</t>
        </is>
      </c>
      <c r="O12" s="43">
        <f>COUNTIF($B$2:$B$277,B12)</f>
        <v/>
      </c>
      <c r="P12" s="43">
        <f>COUNTIF($J$2:$J$277,J12)</f>
        <v/>
      </c>
    </row>
    <row r="13" ht="30" customHeight="1">
      <c r="A13" s="98" t="n">
        <v>12</v>
      </c>
      <c r="B13" s="98" t="n">
        <v>12</v>
      </c>
      <c r="C13" s="98" t="n">
        <v>2019</v>
      </c>
      <c r="D13" s="41" t="inlineStr">
        <is>
          <t>Effect of Wearable Digital Intervention for Improving Socialization in Children with Autism Spectrum Disorder: A Randomized Clinical Trial</t>
        </is>
      </c>
      <c r="E13" s="43" t="inlineStr">
        <is>
          <t>https://doi.org/10.1001/jamapediatrics.2019.0285</t>
        </is>
      </c>
      <c r="F13" s="43" t="inlineStr">
        <is>
          <t>Revisor B</t>
        </is>
      </c>
      <c r="G13" s="43" t="inlineStr">
        <is>
          <t>Multimodal</t>
        </is>
      </c>
      <c r="H13" s="43" t="inlineStr">
        <is>
          <t>No especificado</t>
        </is>
      </c>
      <c r="I13" s="43" t="inlineStr">
        <is>
          <t>monitoring_intervention</t>
        </is>
      </c>
      <c r="J13" s="43" t="inlineStr">
        <is>
          <t>doi:10.1001/jamapediatrics.2019.0285</t>
        </is>
      </c>
      <c r="K13" s="41" t="inlineStr">
        <is>
          <t>Included in prior final corpus</t>
        </is>
      </c>
      <c r="L13" s="41" t="str"/>
      <c r="M13" s="43" t="str"/>
      <c r="N13" s="41" t="str"/>
      <c r="O13" s="43">
        <f>COUNTIF($B$2:$B$277,B13)</f>
        <v/>
      </c>
      <c r="P13" s="43">
        <f>COUNTIF($J$2:$J$277,J13)</f>
        <v/>
      </c>
    </row>
    <row r="14" ht="30" customHeight="1">
      <c r="A14" s="98" t="n">
        <v>13</v>
      </c>
      <c r="B14" s="98" t="n">
        <v>13</v>
      </c>
      <c r="C14" s="98" t="n">
        <v>2023</v>
      </c>
      <c r="D14" s="41" t="inlineStr">
        <is>
          <t>Feature Signature Discovery for Autism Detection: An Automated Machine Learning Based Feature Ranking Framework</t>
        </is>
      </c>
      <c r="E14" s="43" t="inlineStr">
        <is>
          <t>https://doi.org/10.1155/2023/6330002</t>
        </is>
      </c>
      <c r="F14" s="43" t="inlineStr">
        <is>
          <t>Revisor A</t>
        </is>
      </c>
      <c r="G14" s="43" t="inlineStr">
        <is>
          <t>No especificado</t>
        </is>
      </c>
      <c r="H14" s="43" t="inlineStr">
        <is>
          <t>Deep Learning</t>
        </is>
      </c>
      <c r="I14" s="43" t="inlineStr">
        <is>
          <t>Screening</t>
        </is>
      </c>
      <c r="J14" s="43" t="inlineStr">
        <is>
          <t>doi:10.1155/2023/6330002</t>
        </is>
      </c>
      <c r="K14" s="41" t="inlineStr">
        <is>
          <t>Included in prior final corpus</t>
        </is>
      </c>
      <c r="L14" s="41" t="str"/>
      <c r="M14" s="43" t="str"/>
      <c r="N14" s="41" t="str"/>
      <c r="O14" s="43">
        <f>COUNTIF($B$2:$B$277,B14)</f>
        <v/>
      </c>
      <c r="P14" s="43">
        <f>COUNTIF($J$2:$J$277,J14)</f>
        <v/>
      </c>
    </row>
    <row r="15" ht="30" customHeight="1">
      <c r="A15" s="98" t="n">
        <v>14</v>
      </c>
      <c r="B15" s="98" t="n">
        <v>14</v>
      </c>
      <c r="C15" s="98" t="n">
        <v>2017</v>
      </c>
      <c r="D15" s="41" t="inlineStr">
        <is>
          <t>Functional neuroimaging of high-risk 6-month-old infants predicts a diagnosis of autism at 24 months of age</t>
        </is>
      </c>
      <c r="E15" s="43" t="inlineStr">
        <is>
          <t>https://doi.org/10.1126/scitranslmed.aag2882</t>
        </is>
      </c>
      <c r="F15" s="43" t="inlineStr">
        <is>
          <t>Revisor A</t>
        </is>
      </c>
      <c r="G15" s="43" t="inlineStr">
        <is>
          <t>Texto · NLP</t>
        </is>
      </c>
      <c r="H15" s="43" t="inlineStr">
        <is>
          <t>Deep Learning</t>
        </is>
      </c>
      <c r="I15" s="43" t="inlineStr">
        <is>
          <t>Prognosis</t>
        </is>
      </c>
      <c r="J15" s="43" t="inlineStr">
        <is>
          <t>doi:10.1126/scitranslmed.aag2882</t>
        </is>
      </c>
      <c r="K15" s="41" t="inlineStr">
        <is>
          <t>Included in prior final corpus</t>
        </is>
      </c>
      <c r="L15" s="41" t="str"/>
      <c r="M15" s="43" t="str"/>
      <c r="N15" s="41" t="str"/>
      <c r="O15" s="43">
        <f>COUNTIF($B$2:$B$277,B15)</f>
        <v/>
      </c>
      <c r="P15" s="43">
        <f>COUNTIF($J$2:$J$277,J15)</f>
        <v/>
      </c>
    </row>
    <row r="16" ht="30" customHeight="1">
      <c r="A16" s="98" t="n">
        <v>15</v>
      </c>
      <c r="B16" s="98" t="n">
        <v>15</v>
      </c>
      <c r="C16" s="98" t="n">
        <v>2025</v>
      </c>
      <c r="D16" s="41" t="inlineStr">
        <is>
          <t>Hybrid CNN and random forest model with late fusion for detection of autism spectrum disorder in Toddlers</t>
        </is>
      </c>
      <c r="E16" s="43" t="inlineStr">
        <is>
          <t>https://doi.org/10.1016/j.mex.2025.103278</t>
        </is>
      </c>
      <c r="F16" s="43" t="inlineStr">
        <is>
          <t>Revisor B</t>
        </is>
      </c>
      <c r="G16" s="43" t="inlineStr">
        <is>
          <t>Imagen</t>
        </is>
      </c>
      <c r="H16" s="43" t="inlineStr">
        <is>
          <t>Híbrido</t>
        </is>
      </c>
      <c r="I16" s="43" t="inlineStr">
        <is>
          <t>screening</t>
        </is>
      </c>
      <c r="J16" s="43" t="inlineStr">
        <is>
          <t>doi:10.1016/j.mex.2025.103278</t>
        </is>
      </c>
      <c r="K16" s="41" t="inlineStr">
        <is>
          <t>Included in prior final corpus</t>
        </is>
      </c>
      <c r="L16" s="41" t="str"/>
      <c r="M16" s="43" t="str"/>
      <c r="N16" s="41" t="str"/>
      <c r="O16" s="43">
        <f>COUNTIF($B$2:$B$277,B16)</f>
        <v/>
      </c>
      <c r="P16" s="43">
        <f>COUNTIF($J$2:$J$277,J16)</f>
        <v/>
      </c>
    </row>
    <row r="17" ht="30" customHeight="1">
      <c r="A17" s="98" t="n">
        <v>16</v>
      </c>
      <c r="B17" s="98" t="n">
        <v>16</v>
      </c>
      <c r="C17" s="98" t="n">
        <v>2025</v>
      </c>
      <c r="D17" s="41" t="inlineStr">
        <is>
          <t>Machine Learning Approaches for the Early Diagnosis of Autism Spectrum Disorder: A Systematic Framework</t>
        </is>
      </c>
      <c r="E17" s="43" t="inlineStr">
        <is>
          <t>https://doi.org/10.1007/978-3-031-81083-1_7</t>
        </is>
      </c>
      <c r="F17" s="43" t="inlineStr">
        <is>
          <t>Revisor B</t>
        </is>
      </c>
      <c r="G17" s="43" t="inlineStr">
        <is>
          <t>No especificado</t>
        </is>
      </c>
      <c r="H17" s="43" t="inlineStr">
        <is>
          <t>Machine Learning</t>
        </is>
      </c>
      <c r="I17" s="43" t="inlineStr">
        <is>
          <t>screening</t>
        </is>
      </c>
      <c r="J17" s="43" t="inlineStr">
        <is>
          <t>doi:10.1007/978-3-031-81083-1_7</t>
        </is>
      </c>
      <c r="K17" s="41" t="inlineStr">
        <is>
          <t>Included in prior final corpus</t>
        </is>
      </c>
      <c r="L17" s="41" t="str"/>
      <c r="M17" s="43" t="str"/>
      <c r="N17" s="41" t="str"/>
      <c r="O17" s="43">
        <f>COUNTIF($B$2:$B$277,B17)</f>
        <v/>
      </c>
      <c r="P17" s="43">
        <f>COUNTIF($J$2:$J$277,J17)</f>
        <v/>
      </c>
    </row>
    <row r="18" ht="30" customHeight="1">
      <c r="A18" s="98" t="n">
        <v>17</v>
      </c>
      <c r="B18" s="98" t="n">
        <v>17</v>
      </c>
      <c r="C18" s="98" t="n">
        <v>2024</v>
      </c>
      <c r="D18" s="41" t="inlineStr">
        <is>
          <t>Machine learning classification of autism spectrum disorder based on reciprocity in naturalistic social interactions</t>
        </is>
      </c>
      <c r="E18" s="43" t="inlineStr">
        <is>
          <t>https://doi.org/10.1038/s41398-024-02802-5</t>
        </is>
      </c>
      <c r="F18" s="43" t="inlineStr">
        <is>
          <t>Revisor B</t>
        </is>
      </c>
      <c r="G18" s="43" t="inlineStr">
        <is>
          <t>Imagen</t>
        </is>
      </c>
      <c r="H18" s="43" t="inlineStr">
        <is>
          <t>Machine Learning</t>
        </is>
      </c>
      <c r="I18" s="43" t="inlineStr">
        <is>
          <t>diagnosis</t>
        </is>
      </c>
      <c r="J18" s="43" t="inlineStr">
        <is>
          <t>doi:10.1038/s41398-024-02802-5</t>
        </is>
      </c>
      <c r="K18" s="41" t="inlineStr">
        <is>
          <t>Included in prior final corpus</t>
        </is>
      </c>
      <c r="L18" s="41" t="str"/>
      <c r="M18" s="43" t="str"/>
      <c r="N18" s="41" t="str"/>
      <c r="O18" s="43">
        <f>COUNTIF($B$2:$B$277,B18)</f>
        <v/>
      </c>
      <c r="P18" s="43">
        <f>COUNTIF($J$2:$J$277,J18)</f>
        <v/>
      </c>
    </row>
    <row r="19" ht="30" customHeight="1">
      <c r="A19" s="98" t="n">
        <v>18</v>
      </c>
      <c r="B19" s="98" t="n">
        <v>18</v>
      </c>
      <c r="C19" s="98" t="n">
        <v>2014</v>
      </c>
      <c r="D19" s="41" t="inlineStr">
        <is>
          <t>Multiparametric MRI characterization and prediction in autism spectrum disorder using graph theory and machine learning</t>
        </is>
      </c>
      <c r="E19" s="43" t="inlineStr">
        <is>
          <t>https://doi.org/10.1371/journal.pone.0090405</t>
        </is>
      </c>
      <c r="F19" s="43" t="inlineStr">
        <is>
          <t>Revisor A</t>
        </is>
      </c>
      <c r="G19" s="43" t="inlineStr">
        <is>
          <t>Multimodal</t>
        </is>
      </c>
      <c r="H19" s="43" t="inlineStr">
        <is>
          <t>Deep Learning</t>
        </is>
      </c>
      <c r="I19" s="43" t="inlineStr">
        <is>
          <t>Diagnosis</t>
        </is>
      </c>
      <c r="J19" s="43" t="inlineStr">
        <is>
          <t>doi:10.1371/journal.pone.0090405</t>
        </is>
      </c>
      <c r="K19" s="41" t="inlineStr">
        <is>
          <t>Included in prior final corpus</t>
        </is>
      </c>
      <c r="L19" s="41" t="str"/>
      <c r="M19" s="43" t="str"/>
      <c r="N19" s="41" t="str"/>
      <c r="O19" s="43">
        <f>COUNTIF($B$2:$B$277,B19)</f>
        <v/>
      </c>
      <c r="P19" s="43">
        <f>COUNTIF($J$2:$J$277,J19)</f>
        <v/>
      </c>
    </row>
    <row r="20" ht="30" customHeight="1">
      <c r="A20" s="98" t="n">
        <v>19</v>
      </c>
      <c r="B20" s="98" t="n">
        <v>19</v>
      </c>
      <c r="C20" s="98" t="n">
        <v>2021</v>
      </c>
      <c r="D20" s="41" t="inlineStr">
        <is>
          <t>Multivariate Neural Connectivity Patterns in Early Infancy Predict Later Autism Symptoms</t>
        </is>
      </c>
      <c r="E20" s="43" t="inlineStr">
        <is>
          <t>https://doi.org/10.1016/j.bpsc.2020.06.003</t>
        </is>
      </c>
      <c r="F20" s="43" t="inlineStr">
        <is>
          <t>Revisor A</t>
        </is>
      </c>
      <c r="G20" s="43" t="inlineStr">
        <is>
          <t>Señales fisiológicas</t>
        </is>
      </c>
      <c r="H20" s="43" t="inlineStr">
        <is>
          <t>Machine Learning</t>
        </is>
      </c>
      <c r="I20" s="43" t="inlineStr">
        <is>
          <t>Prognosis</t>
        </is>
      </c>
      <c r="J20" s="43" t="inlineStr">
        <is>
          <t>doi:10.1016/j.bpsc.2020.06.003</t>
        </is>
      </c>
      <c r="K20" s="41" t="inlineStr">
        <is>
          <t>Included in prior final corpus</t>
        </is>
      </c>
      <c r="L20" s="41" t="str"/>
      <c r="M20" s="43" t="str"/>
      <c r="N20" s="41" t="str"/>
      <c r="O20" s="43">
        <f>COUNTIF($B$2:$B$277,B20)</f>
        <v/>
      </c>
      <c r="P20" s="43">
        <f>COUNTIF($J$2:$J$277,J20)</f>
        <v/>
      </c>
    </row>
    <row r="21" ht="30" customHeight="1">
      <c r="A21" s="98" t="n">
        <v>20</v>
      </c>
      <c r="B21" s="98" t="n">
        <v>20</v>
      </c>
      <c r="C21" s="98" t="n">
        <v>2014</v>
      </c>
      <c r="D21" s="41" t="inlineStr">
        <is>
          <t>Testing the accuracy of an observation-based classifier for rapid detection of autism risk.</t>
        </is>
      </c>
      <c r="E21" s="43" t="inlineStr">
        <is>
          <t>https://doi.org/10.1038/tp.2014.65</t>
        </is>
      </c>
      <c r="F21" s="43" t="inlineStr">
        <is>
          <t>Revisor B</t>
        </is>
      </c>
      <c r="G21" s="43" t="inlineStr">
        <is>
          <t>No especificado</t>
        </is>
      </c>
      <c r="H21" s="43" t="inlineStr">
        <is>
          <t>Deep Learning</t>
        </is>
      </c>
      <c r="I21" s="43" t="inlineStr">
        <is>
          <t>screening</t>
        </is>
      </c>
      <c r="J21" s="43" t="inlineStr">
        <is>
          <t>doi:10.1038/tp.2014.65</t>
        </is>
      </c>
      <c r="K21" s="41" t="inlineStr">
        <is>
          <t>Included in prior final corpus</t>
        </is>
      </c>
      <c r="L21" s="41" t="str"/>
      <c r="M21" s="43" t="str"/>
      <c r="N21" s="41" t="str"/>
      <c r="O21" s="43">
        <f>COUNTIF($B$2:$B$277,B21)</f>
        <v/>
      </c>
      <c r="P21" s="43">
        <f>COUNTIF($J$2:$J$277,J21)</f>
        <v/>
      </c>
    </row>
    <row r="22" ht="30" customHeight="1">
      <c r="A22" s="98" t="n">
        <v>21</v>
      </c>
      <c r="B22" s="98" t="n">
        <v>21</v>
      </c>
      <c r="C22" s="98" t="n">
        <v>2024</v>
      </c>
      <c r="D22" s="41" t="inlineStr">
        <is>
          <t>Using deep learning to classify developmental differences in reaching and placing movements in children with and without autism spectrum disorder</t>
        </is>
      </c>
      <c r="E22" s="43" t="inlineStr">
        <is>
          <t>https://doi.org/10.1038/s41598-024-81652-z</t>
        </is>
      </c>
      <c r="F22" s="43" t="inlineStr">
        <is>
          <t>Revisor B</t>
        </is>
      </c>
      <c r="G22" s="43" t="inlineStr">
        <is>
          <t>Señales fisiológicas</t>
        </is>
      </c>
      <c r="H22" s="43" t="inlineStr">
        <is>
          <t>Deep Learning</t>
        </is>
      </c>
      <c r="I22" s="43" t="inlineStr">
        <is>
          <t>diagnosis</t>
        </is>
      </c>
      <c r="J22" s="43" t="inlineStr">
        <is>
          <t>doi:10.1038/s41598-024-81652-z</t>
        </is>
      </c>
      <c r="K22" s="41" t="inlineStr">
        <is>
          <t>Included in prior final corpus</t>
        </is>
      </c>
      <c r="L22" s="41" t="str"/>
      <c r="M22" s="43" t="str"/>
      <c r="N22" s="41" t="str"/>
      <c r="O22" s="43">
        <f>COUNTIF($B$2:$B$277,B22)</f>
        <v/>
      </c>
      <c r="P22" s="43">
        <f>COUNTIF($J$2:$J$277,J22)</f>
        <v/>
      </c>
    </row>
    <row r="23" ht="30" customHeight="1">
      <c r="A23" s="98" t="n">
        <v>22</v>
      </c>
      <c r="B23" s="98" t="n">
        <v>22</v>
      </c>
      <c r="C23" s="98" t="n">
        <v>2021</v>
      </c>
      <c r="D23" s="41" t="inlineStr">
        <is>
          <t>A CNN deep local and global ASD classification approach with continuous wavelet transform using task-based FMRI</t>
        </is>
      </c>
      <c r="E23" s="43" t="inlineStr">
        <is>
          <t>https://doi.org/10.3390/s21175822</t>
        </is>
      </c>
      <c r="F23" s="43" t="inlineStr">
        <is>
          <t>Revisor B</t>
        </is>
      </c>
      <c r="G23" s="43" t="inlineStr">
        <is>
          <t>Señales fisiológicas</t>
        </is>
      </c>
      <c r="H23" s="43" t="inlineStr">
        <is>
          <t>Deep Learning</t>
        </is>
      </c>
      <c r="I23" s="43" t="inlineStr">
        <is>
          <t>screening</t>
        </is>
      </c>
      <c r="J23" s="43" t="inlineStr">
        <is>
          <t>doi:10.3390/s21175822</t>
        </is>
      </c>
      <c r="K23" s="41" t="inlineStr">
        <is>
          <t>Included in prior final corpus</t>
        </is>
      </c>
      <c r="L23" s="41" t="str"/>
      <c r="M23" s="43" t="str"/>
      <c r="N23" s="41" t="str"/>
      <c r="O23" s="43">
        <f>COUNTIF($B$2:$B$277,B23)</f>
        <v/>
      </c>
      <c r="P23" s="43">
        <f>COUNTIF($J$2:$J$277,J23)</f>
        <v/>
      </c>
    </row>
    <row r="24" ht="30" customHeight="1">
      <c r="A24" s="98" t="n">
        <v>23</v>
      </c>
      <c r="B24" s="98" t="n">
        <v>23</v>
      </c>
      <c r="C24" s="98" t="n">
        <v>2020</v>
      </c>
      <c r="D24" s="41" t="inlineStr">
        <is>
          <t>A new machine learning model based on induction of rules for autism detection</t>
        </is>
      </c>
      <c r="E24" s="43" t="inlineStr">
        <is>
          <t>https://doi.org/10.1177/1460458218824711</t>
        </is>
      </c>
      <c r="F24" s="43" t="inlineStr">
        <is>
          <t>Revisor A</t>
        </is>
      </c>
      <c r="G24" s="43" t="inlineStr">
        <is>
          <t>No especificado</t>
        </is>
      </c>
      <c r="H24" s="43" t="inlineStr">
        <is>
          <t>Machine Learning</t>
        </is>
      </c>
      <c r="I24" s="43" t="inlineStr">
        <is>
          <t>Screening</t>
        </is>
      </c>
      <c r="J24" s="43" t="inlineStr">
        <is>
          <t>doi:10.1177/1460458218824711</t>
        </is>
      </c>
      <c r="K24" s="41" t="inlineStr">
        <is>
          <t>Included in prior final corpus</t>
        </is>
      </c>
      <c r="L24" s="41" t="str"/>
      <c r="M24" s="43" t="str"/>
      <c r="N24" s="41" t="str"/>
      <c r="O24" s="43">
        <f>COUNTIF($B$2:$B$277,B24)</f>
        <v/>
      </c>
      <c r="P24" s="43">
        <f>COUNTIF($J$2:$J$277,J24)</f>
        <v/>
      </c>
    </row>
    <row r="25" ht="30" customHeight="1">
      <c r="A25" s="98" t="n">
        <v>24</v>
      </c>
      <c r="B25" s="98" t="n">
        <v>24</v>
      </c>
      <c r="C25" s="98" t="n">
        <v>2021</v>
      </c>
      <c r="D25" s="41" t="inlineStr">
        <is>
          <t>A Novel Grading System for Autism Severity Level Using Task-Based Functional MRI: A Response to Speech Study</t>
        </is>
      </c>
      <c r="E25" s="43" t="inlineStr">
        <is>
          <t>https://doi.org/10.1109/ACCESS.2021.3097606</t>
        </is>
      </c>
      <c r="F25" s="43" t="inlineStr">
        <is>
          <t>Ambos (piloto)</t>
        </is>
      </c>
      <c r="G25" s="43" t="inlineStr">
        <is>
          <t>Audio · Voz</t>
        </is>
      </c>
      <c r="H25" s="43" t="inlineStr">
        <is>
          <t>Machine Learning</t>
        </is>
      </c>
      <c r="I25" s="43" t="inlineStr">
        <is>
          <t>Diagnosis</t>
        </is>
      </c>
      <c r="J25" s="43" t="inlineStr">
        <is>
          <t>doi:10.1109/access.2021.3097606</t>
        </is>
      </c>
      <c r="K25" s="41" t="inlineStr">
        <is>
          <t>Included in prior final corpus</t>
        </is>
      </c>
      <c r="L25" s="41" t="str"/>
      <c r="M25" s="43" t="str"/>
      <c r="N25" s="41" t="str"/>
      <c r="O25" s="43">
        <f>COUNTIF($B$2:$B$277,B25)</f>
        <v/>
      </c>
      <c r="P25" s="43">
        <f>COUNTIF($J$2:$J$277,J25)</f>
        <v/>
      </c>
    </row>
    <row r="26" ht="30" customHeight="1">
      <c r="A26" s="98" t="n">
        <v>25</v>
      </c>
      <c r="B26" s="98" t="n">
        <v>26</v>
      </c>
      <c r="C26" s="98" t="n">
        <v>2023</v>
      </c>
      <c r="D26" s="41" t="inlineStr">
        <is>
          <t>An Analysis of the Use of Machine Learning in the Diagnosis of Autism Spectrum Disorder</t>
        </is>
      </c>
      <c r="E26" s="43" t="inlineStr">
        <is>
          <t>https://doi.org/10.1007/978-3-031-23683-9_12</t>
        </is>
      </c>
      <c r="F26" s="43" t="inlineStr">
        <is>
          <t>Revisor A</t>
        </is>
      </c>
      <c r="G26" s="43" t="inlineStr">
        <is>
          <t>No especificado</t>
        </is>
      </c>
      <c r="H26" s="43" t="inlineStr">
        <is>
          <t>Machine Learning</t>
        </is>
      </c>
      <c r="I26" s="43" t="inlineStr">
        <is>
          <t>diagnosis</t>
        </is>
      </c>
      <c r="J26" s="43" t="inlineStr">
        <is>
          <t>doi:10.1007/978-3-031-23683-9_12</t>
        </is>
      </c>
      <c r="K26" s="41" t="inlineStr">
        <is>
          <t>Included in prior final corpus</t>
        </is>
      </c>
      <c r="L26" s="41" t="str"/>
      <c r="M26" s="43" t="str"/>
      <c r="N26" s="41" t="str"/>
      <c r="O26" s="43">
        <f>COUNTIF($B$2:$B$277,B26)</f>
        <v/>
      </c>
      <c r="P26" s="43">
        <f>COUNTIF($J$2:$J$277,J26)</f>
        <v/>
      </c>
    </row>
    <row r="27" ht="30" customHeight="1">
      <c r="A27" s="98" t="n">
        <v>26</v>
      </c>
      <c r="B27" s="98" t="n">
        <v>27</v>
      </c>
      <c r="C27" s="98" t="n">
        <v>2025</v>
      </c>
      <c r="D27" s="41" t="inlineStr">
        <is>
          <t>An analytics-driven model for identifying autism spectrum disorder using eye tracking</t>
        </is>
      </c>
      <c r="E27" s="43" t="inlineStr">
        <is>
          <t>https://doi.org/10.1016/j.health.2025.100409</t>
        </is>
      </c>
      <c r="F27" s="43" t="inlineStr">
        <is>
          <t>Revisor A</t>
        </is>
      </c>
      <c r="G27" s="43" t="inlineStr">
        <is>
          <t>Señales fisiológicas</t>
        </is>
      </c>
      <c r="H27" s="43" t="inlineStr">
        <is>
          <t>Deep Learning</t>
        </is>
      </c>
      <c r="I27" s="43" t="inlineStr">
        <is>
          <t>Screening</t>
        </is>
      </c>
      <c r="J27" s="43" t="inlineStr">
        <is>
          <t>doi:10.1016/j.health.2025.100409</t>
        </is>
      </c>
      <c r="K27" s="41" t="inlineStr">
        <is>
          <t>Included in prior final corpus</t>
        </is>
      </c>
      <c r="L27" s="41" t="str"/>
      <c r="M27" s="43" t="str"/>
      <c r="N27" s="41" t="str"/>
      <c r="O27" s="43">
        <f>COUNTIF($B$2:$B$277,B27)</f>
        <v/>
      </c>
      <c r="P27" s="43">
        <f>COUNTIF($J$2:$J$277,J27)</f>
        <v/>
      </c>
    </row>
    <row r="28" ht="30" customHeight="1">
      <c r="A28" s="98" t="n">
        <v>27</v>
      </c>
      <c r="B28" s="98" t="n">
        <v>28</v>
      </c>
      <c r="C28" s="98" t="n">
        <v>2024</v>
      </c>
      <c r="D28" s="41" t="inlineStr">
        <is>
          <t>An evaluation of machine learning approaches for early diagnosis of autism spectrum disorder</t>
        </is>
      </c>
      <c r="E28" s="43" t="inlineStr">
        <is>
          <t>https://doi.org/10.1016/j.health.2023.100293</t>
        </is>
      </c>
      <c r="F28" s="43" t="inlineStr">
        <is>
          <t>Revisor A</t>
        </is>
      </c>
      <c r="G28" s="43" t="inlineStr">
        <is>
          <t>No especificado</t>
        </is>
      </c>
      <c r="H28" s="43" t="inlineStr">
        <is>
          <t>Machine Learning</t>
        </is>
      </c>
      <c r="I28" s="43" t="inlineStr">
        <is>
          <t>Diagnosis</t>
        </is>
      </c>
      <c r="J28" s="43" t="inlineStr">
        <is>
          <t>doi:10.1016/j.health.2023.100293</t>
        </is>
      </c>
      <c r="K28" s="41" t="inlineStr">
        <is>
          <t>Included in prior final corpus</t>
        </is>
      </c>
      <c r="L28" s="41" t="str"/>
      <c r="M28" s="43" t="str"/>
      <c r="N28" s="41" t="str"/>
      <c r="O28" s="43">
        <f>COUNTIF($B$2:$B$277,B28)</f>
        <v/>
      </c>
      <c r="P28" s="43">
        <f>COUNTIF($J$2:$J$277,J28)</f>
        <v/>
      </c>
    </row>
    <row r="29" ht="30" customHeight="1">
      <c r="A29" s="98" t="n">
        <v>28</v>
      </c>
      <c r="B29" s="98" t="n">
        <v>29</v>
      </c>
      <c r="C29" s="98" t="n">
        <v>2025</v>
      </c>
      <c r="D29" s="41" t="inlineStr">
        <is>
          <t>An intellectual autism spectrum disorder classification framework in healthcare industry using ViT-based adaptive deep learning model</t>
        </is>
      </c>
      <c r="E29" s="43" t="inlineStr">
        <is>
          <t>https://doi.org/10.1016/j.bspc.2025.107737</t>
        </is>
      </c>
      <c r="F29" s="43" t="inlineStr">
        <is>
          <t>Revisor B</t>
        </is>
      </c>
      <c r="G29" s="43" t="inlineStr">
        <is>
          <t>Imagen</t>
        </is>
      </c>
      <c r="H29" s="43" t="inlineStr">
        <is>
          <t>Deep Learning</t>
        </is>
      </c>
      <c r="I29" s="43" t="inlineStr">
        <is>
          <t>screening</t>
        </is>
      </c>
      <c r="J29" s="43" t="inlineStr">
        <is>
          <t>doi:10.1016/j.bspc.2025.107737</t>
        </is>
      </c>
      <c r="K29" s="41" t="inlineStr">
        <is>
          <t>Included in prior final corpus</t>
        </is>
      </c>
      <c r="L29" s="41" t="str"/>
      <c r="M29" s="43" t="str"/>
      <c r="N29" s="41" t="str"/>
      <c r="O29" s="43">
        <f>COUNTIF($B$2:$B$277,B29)</f>
        <v/>
      </c>
      <c r="P29" s="43">
        <f>COUNTIF($J$2:$J$277,J29)</f>
        <v/>
      </c>
    </row>
    <row r="30" ht="30" customHeight="1">
      <c r="A30" s="98" t="n">
        <v>29</v>
      </c>
      <c r="B30" s="98" t="n">
        <v>30</v>
      </c>
      <c r="C30" s="98" t="n">
        <v>2020</v>
      </c>
      <c r="D30" s="41" t="inlineStr">
        <is>
          <t>Analysis and Detection of Autism Spectrum Disorder Using Machine Learning Techniques</t>
        </is>
      </c>
      <c r="E30" s="43" t="inlineStr">
        <is>
          <t>https://doi.org/10.1016/j.procs.2020.03.399</t>
        </is>
      </c>
      <c r="F30" s="43" t="inlineStr">
        <is>
          <t>Revisor B</t>
        </is>
      </c>
      <c r="G30" s="43" t="inlineStr">
        <is>
          <t>No especificado</t>
        </is>
      </c>
      <c r="H30" s="43" t="inlineStr">
        <is>
          <t>Híbrido</t>
        </is>
      </c>
      <c r="I30" s="43" t="inlineStr">
        <is>
          <t>screening</t>
        </is>
      </c>
      <c r="J30" s="43" t="inlineStr">
        <is>
          <t>doi:10.1016/j.procs.2020.03.399</t>
        </is>
      </c>
      <c r="K30" s="41" t="inlineStr">
        <is>
          <t>Included in prior final corpus</t>
        </is>
      </c>
      <c r="L30" s="41" t="str"/>
      <c r="M30" s="43" t="str"/>
      <c r="N30" s="41" t="str"/>
      <c r="O30" s="43">
        <f>COUNTIF($B$2:$B$277,B30)</f>
        <v/>
      </c>
      <c r="P30" s="43">
        <f>COUNTIF($J$2:$J$277,J30)</f>
        <v/>
      </c>
    </row>
    <row r="31" ht="30" customHeight="1">
      <c r="A31" s="98" t="n">
        <v>30</v>
      </c>
      <c r="B31" s="98" t="n">
        <v>31</v>
      </c>
      <c r="C31" s="98" t="n">
        <v>2021</v>
      </c>
      <c r="D31" s="41" t="inlineStr">
        <is>
          <t>ASD classification for children using deep neural network</t>
        </is>
      </c>
      <c r="E31" s="43" t="inlineStr">
        <is>
          <t>https://doi.org/10.1016/j.gltp.2021.08.042</t>
        </is>
      </c>
      <c r="F31" s="43" t="inlineStr">
        <is>
          <t>Revisor B</t>
        </is>
      </c>
      <c r="G31" s="43" t="inlineStr">
        <is>
          <t>No especificado</t>
        </is>
      </c>
      <c r="H31" s="43" t="inlineStr">
        <is>
          <t>Deep Learning</t>
        </is>
      </c>
      <c r="I31" s="43" t="inlineStr">
        <is>
          <t>diagnosis</t>
        </is>
      </c>
      <c r="J31" s="43" t="inlineStr">
        <is>
          <t>doi:10.1016/j.gltp.2021.08.042</t>
        </is>
      </c>
      <c r="K31" s="41" t="inlineStr">
        <is>
          <t>Included in prior final corpus</t>
        </is>
      </c>
      <c r="L31" s="41" t="str"/>
      <c r="M31" s="43" t="str"/>
      <c r="N31" s="41" t="str"/>
      <c r="O31" s="43">
        <f>COUNTIF($B$2:$B$277,B31)</f>
        <v/>
      </c>
      <c r="P31" s="43">
        <f>COUNTIF($J$2:$J$277,J31)</f>
        <v/>
      </c>
    </row>
    <row r="32" ht="30" customHeight="1">
      <c r="A32" s="98" t="n">
        <v>31</v>
      </c>
      <c r="B32" s="98" t="n">
        <v>32</v>
      </c>
      <c r="C32" s="98" t="n">
        <v>2025</v>
      </c>
      <c r="D32" s="41" t="inlineStr">
        <is>
          <t>ASD-GraphNet: A novel graph learning approach for Autism Spectrum Disorder diagnosis using fMRI data</t>
        </is>
      </c>
      <c r="E32" s="43" t="inlineStr">
        <is>
          <t>https://doi.org/10.1016/j.compbiomed.2025.110723</t>
        </is>
      </c>
      <c r="F32" s="43" t="inlineStr">
        <is>
          <t>Revisor B</t>
        </is>
      </c>
      <c r="G32" s="43" t="inlineStr">
        <is>
          <t>Señales fisiológicas</t>
        </is>
      </c>
      <c r="H32" s="43" t="inlineStr">
        <is>
          <t>Machine Learning</t>
        </is>
      </c>
      <c r="I32" s="43" t="inlineStr">
        <is>
          <t>diagnosis</t>
        </is>
      </c>
      <c r="J32" s="43" t="inlineStr">
        <is>
          <t>doi:10.1016/j.compbiomed.2025.110723</t>
        </is>
      </c>
      <c r="K32" s="41" t="inlineStr">
        <is>
          <t>Included in prior final corpus</t>
        </is>
      </c>
      <c r="L32" s="41" t="str"/>
      <c r="M32" s="43" t="str"/>
      <c r="N32" s="41" t="str"/>
      <c r="O32" s="43">
        <f>COUNTIF($B$2:$B$277,B32)</f>
        <v/>
      </c>
      <c r="P32" s="43">
        <f>COUNTIF($J$2:$J$277,J32)</f>
        <v/>
      </c>
    </row>
    <row r="33" ht="30" customHeight="1">
      <c r="A33" s="98" t="n">
        <v>32</v>
      </c>
      <c r="B33" s="98" t="n">
        <v>33</v>
      </c>
      <c r="C33" s="98" t="n">
        <v>2020</v>
      </c>
      <c r="D33" s="41" t="inlineStr">
        <is>
          <t>Automated identification of postural control for children with autism spectrum disorder using a machine learning approach</t>
        </is>
      </c>
      <c r="E33" s="43" t="inlineStr">
        <is>
          <t>https://doi.org/10.1016/j.jbiomech.2020.110073</t>
        </is>
      </c>
      <c r="F33" s="43" t="inlineStr">
        <is>
          <t>Revisor A</t>
        </is>
      </c>
      <c r="G33" s="43" t="inlineStr">
        <is>
          <t>No especificado</t>
        </is>
      </c>
      <c r="H33" s="43" t="inlineStr">
        <is>
          <t>Deep Learning</t>
        </is>
      </c>
      <c r="I33" s="43" t="inlineStr">
        <is>
          <t>Diagnosis</t>
        </is>
      </c>
      <c r="J33" s="43" t="inlineStr">
        <is>
          <t>doi:10.1016/j.jbiomech.2020.110073</t>
        </is>
      </c>
      <c r="K33" s="41" t="inlineStr">
        <is>
          <t>Included in prior final corpus</t>
        </is>
      </c>
      <c r="L33" s="41" t="str"/>
      <c r="M33" s="43" t="str"/>
      <c r="N33" s="41" t="str"/>
      <c r="O33" s="43">
        <f>COUNTIF($B$2:$B$277,B33)</f>
        <v/>
      </c>
      <c r="P33" s="43">
        <f>COUNTIF($J$2:$J$277,J33)</f>
        <v/>
      </c>
    </row>
    <row r="34" ht="30" customHeight="1">
      <c r="A34" s="98" t="n">
        <v>33</v>
      </c>
      <c r="B34" s="98" t="n">
        <v>34</v>
      </c>
      <c r="C34" s="98" t="n">
        <v>2017</v>
      </c>
      <c r="D34" s="41" t="inlineStr">
        <is>
          <t>Distributed Intrinsic Functional Connectivity Patterns Predict Diagnostic Status in Large Autism Cohort</t>
        </is>
      </c>
      <c r="E34" s="43" t="inlineStr">
        <is>
          <t>https://doi.org/10.1089/brain.2017.0496</t>
        </is>
      </c>
      <c r="F34" s="43" t="inlineStr">
        <is>
          <t>Ambos (piloto)</t>
        </is>
      </c>
      <c r="G34" s="43" t="inlineStr">
        <is>
          <t>Señales fisiológicas</t>
        </is>
      </c>
      <c r="H34" s="43" t="inlineStr">
        <is>
          <t>Machine Learning</t>
        </is>
      </c>
      <c r="I34" s="43" t="inlineStr">
        <is>
          <t>Diagnosis</t>
        </is>
      </c>
      <c r="J34" s="43" t="inlineStr">
        <is>
          <t>doi:10.1089/brain.2017.0496</t>
        </is>
      </c>
      <c r="K34" s="41" t="inlineStr">
        <is>
          <t>Included in prior final corpus</t>
        </is>
      </c>
      <c r="L34" s="41" t="str"/>
      <c r="M34" s="43" t="str"/>
      <c r="N34" s="41" t="str"/>
      <c r="O34" s="43">
        <f>COUNTIF($B$2:$B$277,B34)</f>
        <v/>
      </c>
      <c r="P34" s="43">
        <f>COUNTIF($J$2:$J$277,J34)</f>
        <v/>
      </c>
    </row>
    <row r="35" ht="30" customHeight="1">
      <c r="A35" s="98" t="n">
        <v>34</v>
      </c>
      <c r="B35" s="98" t="n">
        <v>35</v>
      </c>
      <c r="C35" s="98" t="n">
        <v>2019</v>
      </c>
      <c r="D35" s="41" t="inlineStr">
        <is>
          <t>Enhancing diagnosis of autism with optimized machine learning models and personal characteristic data</t>
        </is>
      </c>
      <c r="E35" s="43" t="inlineStr">
        <is>
          <t>https://doi.org/10.3389/FNCOM.2019.00009/FULL</t>
        </is>
      </c>
      <c r="F35" s="43" t="inlineStr">
        <is>
          <t>Revisor A</t>
        </is>
      </c>
      <c r="G35" s="43" t="inlineStr">
        <is>
          <t>Imagen</t>
        </is>
      </c>
      <c r="H35" s="43" t="inlineStr">
        <is>
          <t>Híbrido</t>
        </is>
      </c>
      <c r="I35" s="43" t="inlineStr">
        <is>
          <t>Diagnosis</t>
        </is>
      </c>
      <c r="J35" s="43" t="inlineStr">
        <is>
          <t>doi:10.3389/fncom.2019.00009/full</t>
        </is>
      </c>
      <c r="K35" s="41" t="inlineStr">
        <is>
          <t>Included in prior final corpus</t>
        </is>
      </c>
      <c r="L35" s="41" t="str"/>
      <c r="M35" s="43" t="str"/>
      <c r="N35" s="41" t="str"/>
      <c r="O35" s="43">
        <f>COUNTIF($B$2:$B$277,B35)</f>
        <v/>
      </c>
      <c r="P35" s="43">
        <f>COUNTIF($J$2:$J$277,J35)</f>
        <v/>
      </c>
    </row>
    <row r="36" ht="30" customHeight="1">
      <c r="A36" s="98" t="n">
        <v>35</v>
      </c>
      <c r="B36" s="98" t="n">
        <v>36</v>
      </c>
      <c r="C36" s="98" t="n">
        <v>2024</v>
      </c>
      <c r="D36" s="41" t="inlineStr">
        <is>
          <t>Investigating multiclass autism spectrum disorder classification using machine learning techniques</t>
        </is>
      </c>
      <c r="E36" s="43" t="inlineStr">
        <is>
          <t>https://doi.org/10.1016/j.prime.2024.100602</t>
        </is>
      </c>
      <c r="F36" s="43" t="inlineStr">
        <is>
          <t>Revisor A</t>
        </is>
      </c>
      <c r="G36" s="43" t="inlineStr">
        <is>
          <t>No especificado</t>
        </is>
      </c>
      <c r="H36" s="43" t="inlineStr">
        <is>
          <t>Machine Learning</t>
        </is>
      </c>
      <c r="I36" s="43" t="inlineStr">
        <is>
          <t>Diagnosis</t>
        </is>
      </c>
      <c r="J36" s="43" t="inlineStr">
        <is>
          <t>doi:10.1016/j.prime.2024.100602</t>
        </is>
      </c>
      <c r="K36" s="41" t="inlineStr">
        <is>
          <t>Included in prior final corpus</t>
        </is>
      </c>
      <c r="L36" s="41" t="str"/>
      <c r="M36" s="43" t="str"/>
      <c r="N36" s="41" t="str"/>
      <c r="O36" s="43">
        <f>COUNTIF($B$2:$B$277,B36)</f>
        <v/>
      </c>
      <c r="P36" s="43">
        <f>COUNTIF($J$2:$J$277,J36)</f>
        <v/>
      </c>
    </row>
    <row r="37" ht="30" customHeight="1">
      <c r="A37" s="98" t="n">
        <v>36</v>
      </c>
      <c r="B37" s="98" t="n">
        <v>37</v>
      </c>
      <c r="C37" s="98" t="n">
        <v>2023</v>
      </c>
      <c r="D37" s="41" t="inlineStr">
        <is>
          <t>Jellyfish Search Optimization with Deep Learning Driven Autism Spectrum Disorder Classification</t>
        </is>
      </c>
      <c r="E37" s="43" t="inlineStr">
        <is>
          <t>https://doi.org/10.32604/cmc.2023.032586</t>
        </is>
      </c>
      <c r="F37" s="43" t="inlineStr">
        <is>
          <t>Revisor B</t>
        </is>
      </c>
      <c r="G37" s="43" t="inlineStr">
        <is>
          <t>No especificado</t>
        </is>
      </c>
      <c r="H37" s="43" t="inlineStr">
        <is>
          <t>Deep Learning</t>
        </is>
      </c>
      <c r="I37" s="43" t="inlineStr">
        <is>
          <t>prognosis</t>
        </is>
      </c>
      <c r="J37" s="43" t="inlineStr">
        <is>
          <t>doi:10.32604/cmc.2023.032586</t>
        </is>
      </c>
      <c r="K37" s="41" t="inlineStr">
        <is>
          <t>Included in prior final corpus</t>
        </is>
      </c>
      <c r="L37" s="41" t="str"/>
      <c r="M37" s="43" t="str"/>
      <c r="N37" s="41" t="str"/>
      <c r="O37" s="43">
        <f>COUNTIF($B$2:$B$277,B37)</f>
        <v/>
      </c>
      <c r="P37" s="43">
        <f>COUNTIF($J$2:$J$277,J37)</f>
        <v/>
      </c>
    </row>
    <row r="38" ht="30" customHeight="1">
      <c r="A38" s="98" t="n">
        <v>37</v>
      </c>
      <c r="B38" s="98" t="n">
        <v>38</v>
      </c>
      <c r="C38" s="98" t="n">
        <v>2021</v>
      </c>
      <c r="D38" s="41" t="inlineStr">
        <is>
          <t>Machine learning analysis of pregnancy data enables early identification of a subpopulation of newborns with ASD</t>
        </is>
      </c>
      <c r="E38" s="43" t="inlineStr">
        <is>
          <t>https://doi.org/10.1038/s41598-021-86320-0</t>
        </is>
      </c>
      <c r="F38" s="43" t="inlineStr">
        <is>
          <t>Revisor B</t>
        </is>
      </c>
      <c r="G38" s="43" t="inlineStr">
        <is>
          <t>Imagen</t>
        </is>
      </c>
      <c r="H38" s="43" t="inlineStr">
        <is>
          <t>Machine Learning</t>
        </is>
      </c>
      <c r="I38" s="43" t="inlineStr">
        <is>
          <t>diagnosis</t>
        </is>
      </c>
      <c r="J38" s="43" t="inlineStr">
        <is>
          <t>doi:10.1038/s41598-021-86320-0</t>
        </is>
      </c>
      <c r="K38" s="41" t="inlineStr">
        <is>
          <t>Included in prior final corpus</t>
        </is>
      </c>
      <c r="L38" s="41" t="str"/>
      <c r="M38" s="43" t="str"/>
      <c r="N38" s="41" t="str"/>
      <c r="O38" s="43">
        <f>COUNTIF($B$2:$B$277,B38)</f>
        <v/>
      </c>
      <c r="P38" s="43">
        <f>COUNTIF($J$2:$J$277,J38)</f>
        <v/>
      </c>
    </row>
    <row r="39" ht="30" customHeight="1">
      <c r="A39" s="98" t="n">
        <v>38</v>
      </c>
      <c r="B39" s="98" t="n">
        <v>39</v>
      </c>
      <c r="C39" s="98" t="n">
        <v>2023</v>
      </c>
      <c r="D39" s="41" t="inlineStr">
        <is>
          <t>Machine Learning-Based Blood RNA Signature for Diagnosis of Autism Spectrum Disorder</t>
        </is>
      </c>
      <c r="E39" s="43" t="inlineStr">
        <is>
          <t>https://doi.org/10.3390/ijms24032082</t>
        </is>
      </c>
      <c r="F39" s="43" t="inlineStr">
        <is>
          <t>Revisor B</t>
        </is>
      </c>
      <c r="G39" s="43" t="inlineStr">
        <is>
          <t>No especificado</t>
        </is>
      </c>
      <c r="H39" s="43" t="inlineStr">
        <is>
          <t>Machine Learning</t>
        </is>
      </c>
      <c r="I39" s="43" t="inlineStr">
        <is>
          <t>diagnosis</t>
        </is>
      </c>
      <c r="J39" s="43" t="inlineStr">
        <is>
          <t>doi:10.3390/ijms24032082</t>
        </is>
      </c>
      <c r="K39" s="41" t="inlineStr">
        <is>
          <t>Included in prior final corpus</t>
        </is>
      </c>
      <c r="L39" s="41" t="str"/>
      <c r="M39" s="43" t="str"/>
      <c r="N39" s="41" t="str"/>
      <c r="O39" s="43">
        <f>COUNTIF($B$2:$B$277,B39)</f>
        <v/>
      </c>
      <c r="P39" s="43">
        <f>COUNTIF($J$2:$J$277,J39)</f>
        <v/>
      </c>
    </row>
    <row r="40" ht="30" customHeight="1">
      <c r="A40" s="98" t="n">
        <v>39</v>
      </c>
      <c r="B40" s="98" t="n">
        <v>40</v>
      </c>
      <c r="C40" s="98" t="n">
        <v>2023</v>
      </c>
      <c r="D40" s="41" t="inlineStr">
        <is>
          <t>Metabolomic analysis of maternal mid-gestation plasma and cord blood in autism spectrum disorders</t>
        </is>
      </c>
      <c r="E40" s="43" t="inlineStr">
        <is>
          <t>https://doi.org/10.1038/s41380-023-02051-w</t>
        </is>
      </c>
      <c r="F40" s="43" t="inlineStr">
        <is>
          <t>Revisor B</t>
        </is>
      </c>
      <c r="G40" s="43" t="inlineStr">
        <is>
          <t>No especificado</t>
        </is>
      </c>
      <c r="H40" s="43" t="inlineStr">
        <is>
          <t>Machine Learning</t>
        </is>
      </c>
      <c r="I40" s="43" t="inlineStr">
        <is>
          <t>diagnosis</t>
        </is>
      </c>
      <c r="J40" s="43" t="inlineStr">
        <is>
          <t>doi:10.1038/s41380-023-02051-w</t>
        </is>
      </c>
      <c r="K40" s="41" t="inlineStr">
        <is>
          <t>Included in prior final corpus</t>
        </is>
      </c>
      <c r="L40" s="41" t="str"/>
      <c r="M40" s="43" t="str"/>
      <c r="N40" s="41" t="str"/>
      <c r="O40" s="43">
        <f>COUNTIF($B$2:$B$277,B40)</f>
        <v/>
      </c>
      <c r="P40" s="43">
        <f>COUNTIF($J$2:$J$277,J40)</f>
        <v/>
      </c>
    </row>
    <row r="41" ht="30" customHeight="1">
      <c r="A41" s="98" t="n">
        <v>40</v>
      </c>
      <c r="B41" s="98" t="n">
        <v>41</v>
      </c>
      <c r="C41" s="98" t="n">
        <v>2023</v>
      </c>
      <c r="D41" s="41" t="inlineStr">
        <is>
          <t>Predictors of age at diagnosis in autism spectrum disorders: the use of multiple regression analyses and a classification tree on a clinical sample</t>
        </is>
      </c>
      <c r="E41" s="43" t="inlineStr">
        <is>
          <t>https://doi.org/10.1007/s00787-023-02189-6</t>
        </is>
      </c>
      <c r="F41" s="43" t="inlineStr">
        <is>
          <t>Revisor A</t>
        </is>
      </c>
      <c r="G41" s="43" t="inlineStr">
        <is>
          <t>No especificado</t>
        </is>
      </c>
      <c r="H41" s="43" t="inlineStr">
        <is>
          <t>No especificado</t>
        </is>
      </c>
      <c r="I41" s="43" t="inlineStr">
        <is>
          <t>Not clear</t>
        </is>
      </c>
      <c r="J41" s="43" t="inlineStr">
        <is>
          <t>doi:10.1007/s00787-023-02189-6</t>
        </is>
      </c>
      <c r="K41" s="41" t="inlineStr">
        <is>
          <t>Included in prior final corpus</t>
        </is>
      </c>
      <c r="L41" s="41" t="str"/>
      <c r="M41" s="43" t="str"/>
      <c r="N41" s="41" t="str"/>
      <c r="O41" s="43">
        <f>COUNTIF($B$2:$B$277,B41)</f>
        <v/>
      </c>
      <c r="P41" s="43">
        <f>COUNTIF($J$2:$J$277,J41)</f>
        <v/>
      </c>
    </row>
    <row r="42" ht="30" customHeight="1">
      <c r="A42" s="98" t="n">
        <v>41</v>
      </c>
      <c r="B42" s="98" t="n">
        <v>42</v>
      </c>
      <c r="C42" s="98" t="n">
        <v>2024</v>
      </c>
      <c r="D42" s="41" t="inlineStr">
        <is>
          <t>Promoting emotional and behavioral interventions in ASD treatment: Evidence from EPIGRAM, A naturalistic, prospective and longitudinal study</t>
        </is>
      </c>
      <c r="E42" s="43" t="inlineStr">
        <is>
          <t>https://doi.org/10.1016/j.ridd.2024.104688</t>
        </is>
      </c>
      <c r="F42" s="43" t="inlineStr">
        <is>
          <t>Ambos (piloto)</t>
        </is>
      </c>
      <c r="G42" s="43" t="inlineStr">
        <is>
          <t>Señales fisiológicas</t>
        </is>
      </c>
      <c r="H42" s="43" t="inlineStr">
        <is>
          <t>Híbrido</t>
        </is>
      </c>
      <c r="I42" s="43" t="inlineStr">
        <is>
          <t>Monitoring/intervention</t>
        </is>
      </c>
      <c r="J42" s="43" t="inlineStr">
        <is>
          <t>doi:10.1016/j.ridd.2024.104688</t>
        </is>
      </c>
      <c r="K42" s="41" t="inlineStr">
        <is>
          <t>Included in prior final corpus</t>
        </is>
      </c>
      <c r="L42" s="41" t="str"/>
      <c r="M42" s="43" t="str"/>
      <c r="N42" s="41" t="str"/>
      <c r="O42" s="43">
        <f>COUNTIF($B$2:$B$277,B42)</f>
        <v/>
      </c>
      <c r="P42" s="43">
        <f>COUNTIF($J$2:$J$277,J42)</f>
        <v/>
      </c>
    </row>
    <row r="43" ht="30" customHeight="1">
      <c r="A43" s="98" t="n">
        <v>42</v>
      </c>
      <c r="B43" s="98" t="n">
        <v>43</v>
      </c>
      <c r="C43" s="98" t="n">
        <v>2025</v>
      </c>
      <c r="D43" s="41" t="inlineStr">
        <is>
          <t>The role of the dopamine system in autism spectrum disorder revealed using machine learning: an ABIDE database–based study</t>
        </is>
      </c>
      <c r="E43" s="43" t="inlineStr">
        <is>
          <t>https://doi.org/10.1093/cercor/bhaf022</t>
        </is>
      </c>
      <c r="F43" s="43" t="inlineStr">
        <is>
          <t>Revisor B</t>
        </is>
      </c>
      <c r="G43" s="43" t="inlineStr">
        <is>
          <t>Multimodal</t>
        </is>
      </c>
      <c r="H43" s="43" t="inlineStr">
        <is>
          <t>Deep Learning</t>
        </is>
      </c>
      <c r="I43" s="43" t="inlineStr">
        <is>
          <t>Diagnosis</t>
        </is>
      </c>
      <c r="J43" s="43" t="inlineStr">
        <is>
          <t>doi:10.1093/cercor/bhaf022</t>
        </is>
      </c>
      <c r="K43" s="41" t="inlineStr">
        <is>
          <t>Included in prior final corpus</t>
        </is>
      </c>
      <c r="L43" s="41" t="str"/>
      <c r="M43" s="43" t="str"/>
      <c r="N43" s="41" t="str"/>
      <c r="O43" s="43">
        <f>COUNTIF($B$2:$B$277,B43)</f>
        <v/>
      </c>
      <c r="P43" s="43">
        <f>COUNTIF($J$2:$J$277,J43)</f>
        <v/>
      </c>
    </row>
    <row r="44" ht="30" customHeight="1">
      <c r="A44" s="98" t="n">
        <v>43</v>
      </c>
      <c r="B44" s="98" t="n">
        <v>44</v>
      </c>
      <c r="C44" s="98" t="n">
        <v>2019</v>
      </c>
      <c r="D44" s="41" t="inlineStr">
        <is>
          <t>Using Artificial Intelligence to Identify Factors Associated with Autism Spectrum Disorder in Adolescents with Cerebral Palsy</t>
        </is>
      </c>
      <c r="E44" s="43" t="inlineStr">
        <is>
          <t>https://doi.org/10.1055/s-0039-1685525</t>
        </is>
      </c>
      <c r="F44" s="43" t="inlineStr">
        <is>
          <t>Revisor A</t>
        </is>
      </c>
      <c r="G44" s="43" t="inlineStr">
        <is>
          <t>No especificado</t>
        </is>
      </c>
      <c r="H44" s="43" t="inlineStr">
        <is>
          <t>Machine Learning</t>
        </is>
      </c>
      <c r="I44" s="43" t="inlineStr">
        <is>
          <t>Diagnosis</t>
        </is>
      </c>
      <c r="J44" s="43" t="inlineStr">
        <is>
          <t>doi:10.1055/s-0039-1685525</t>
        </is>
      </c>
      <c r="K44" s="41" t="inlineStr">
        <is>
          <t>Included in prior final corpus</t>
        </is>
      </c>
      <c r="L44" s="41" t="str"/>
      <c r="M44" s="43" t="str"/>
      <c r="N44" s="41" t="str"/>
      <c r="O44" s="43">
        <f>COUNTIF($B$2:$B$277,B44)</f>
        <v/>
      </c>
      <c r="P44" s="43">
        <f>COUNTIF($J$2:$J$277,J44)</f>
        <v/>
      </c>
    </row>
    <row r="45" ht="30" customHeight="1">
      <c r="A45" s="98" t="n">
        <v>44</v>
      </c>
      <c r="B45" s="98" t="n">
        <v>45</v>
      </c>
      <c r="C45" s="98" t="n">
        <v>2018</v>
      </c>
      <c r="D45" s="41" t="inlineStr">
        <is>
          <t>Using resting state functional MRI to build a personalized autism diagnosis system</t>
        </is>
      </c>
      <c r="E45" s="43" t="inlineStr">
        <is>
          <t>https://doi.org/10.1371/journal.pone.0206351</t>
        </is>
      </c>
      <c r="F45" s="43" t="inlineStr">
        <is>
          <t>Ambos (piloto)</t>
        </is>
      </c>
      <c r="G45" s="43" t="inlineStr">
        <is>
          <t>Multimodal</t>
        </is>
      </c>
      <c r="H45" s="43" t="inlineStr">
        <is>
          <t>Híbrido</t>
        </is>
      </c>
      <c r="I45" s="43" t="inlineStr">
        <is>
          <t>Diagnosis</t>
        </is>
      </c>
      <c r="J45" s="43" t="inlineStr">
        <is>
          <t>doi:10.1371/journal.pone.0206351</t>
        </is>
      </c>
      <c r="K45" s="41" t="inlineStr">
        <is>
          <t>Included in prior final corpus</t>
        </is>
      </c>
      <c r="L45" s="41" t="str"/>
      <c r="M45" s="43" t="str"/>
      <c r="N45" s="41" t="str"/>
      <c r="O45" s="43">
        <f>COUNTIF($B$2:$B$277,B45)</f>
        <v/>
      </c>
      <c r="P45" s="43">
        <f>COUNTIF($J$2:$J$277,J45)</f>
        <v/>
      </c>
    </row>
    <row r="46" ht="30" customHeight="1">
      <c r="A46" s="98" t="n">
        <v>45</v>
      </c>
      <c r="B46" s="98" t="n">
        <v>46</v>
      </c>
      <c r="C46" s="98" t="n">
        <v>2023</v>
      </c>
      <c r="D46" s="41" t="inlineStr">
        <is>
          <t>A Model to Support the Prediction of Indicators in the Diagnosis and Intervention of Autism Spectrum Disorder</t>
        </is>
      </c>
      <c r="E46" s="43" t="inlineStr">
        <is>
          <t>https://doi.org/10.1007/978-3-031-48642-5_7</t>
        </is>
      </c>
      <c r="F46" s="43" t="inlineStr">
        <is>
          <t>Revisor A</t>
        </is>
      </c>
      <c r="G46" s="43" t="inlineStr">
        <is>
          <t>Texto · NLP</t>
        </is>
      </c>
      <c r="H46" s="43" t="inlineStr">
        <is>
          <t>Deep Learning</t>
        </is>
      </c>
      <c r="I46" s="43" t="inlineStr">
        <is>
          <t>Monitoring/intervention</t>
        </is>
      </c>
      <c r="J46" s="43" t="inlineStr">
        <is>
          <t>doi:10.1007/978-3-031-48642-5_7</t>
        </is>
      </c>
      <c r="K46" s="41" t="inlineStr">
        <is>
          <t>Included in prior final corpus</t>
        </is>
      </c>
      <c r="L46" s="41" t="str"/>
      <c r="M46" s="43" t="str"/>
      <c r="N46" s="41" t="str"/>
      <c r="O46" s="43">
        <f>COUNTIF($B$2:$B$277,B46)</f>
        <v/>
      </c>
      <c r="P46" s="43">
        <f>COUNTIF($J$2:$J$277,J46)</f>
        <v/>
      </c>
    </row>
    <row r="47" ht="30" customHeight="1">
      <c r="A47" s="98" t="n">
        <v>46</v>
      </c>
      <c r="B47" s="98" t="n">
        <v>47</v>
      </c>
      <c r="C47" s="98" t="n">
        <v>2024</v>
      </c>
      <c r="D47" s="41" t="inlineStr">
        <is>
          <t>A novel multi-modal model to assist the diagnosis of autism spectrum disorder using eye-tracking data</t>
        </is>
      </c>
      <c r="E47" s="43" t="inlineStr">
        <is>
          <t>https://doi.org/10.1007/s13755-024-00299-2</t>
        </is>
      </c>
      <c r="F47" s="43" t="inlineStr">
        <is>
          <t>Revisor B</t>
        </is>
      </c>
      <c r="G47" s="43" t="inlineStr">
        <is>
          <t>Imagen</t>
        </is>
      </c>
      <c r="H47" s="43" t="inlineStr">
        <is>
          <t>No especificado</t>
        </is>
      </c>
      <c r="I47" s="43" t="inlineStr">
        <is>
          <t>diagnosis</t>
        </is>
      </c>
      <c r="J47" s="43" t="inlineStr">
        <is>
          <t>doi:10.1007/s13755-024-00299-2</t>
        </is>
      </c>
      <c r="K47" s="41" t="inlineStr">
        <is>
          <t>Included in prior final corpus</t>
        </is>
      </c>
      <c r="L47" s="41" t="str"/>
      <c r="M47" s="43" t="str"/>
      <c r="N47" s="41" t="str"/>
      <c r="O47" s="43">
        <f>COUNTIF($B$2:$B$277,B47)</f>
        <v/>
      </c>
      <c r="P47" s="43">
        <f>COUNTIF($J$2:$J$277,J47)</f>
        <v/>
      </c>
    </row>
    <row r="48" ht="30" customHeight="1">
      <c r="A48" s="98" t="n">
        <v>47</v>
      </c>
      <c r="B48" s="98" t="n">
        <v>48</v>
      </c>
      <c r="C48" s="98" t="n">
        <v>2020</v>
      </c>
      <c r="D48" s="41" t="inlineStr">
        <is>
          <t>A randomized controlled trial of 25 sessions comparing music therapy and music listening for children with autism spectrum disorder</t>
        </is>
      </c>
      <c r="E48" s="43" t="inlineStr">
        <is>
          <t>https://doi.org/10.1016/j.psychres.2020.113377</t>
        </is>
      </c>
      <c r="F48" s="43" t="inlineStr">
        <is>
          <t>Revisor A</t>
        </is>
      </c>
      <c r="G48" s="43" t="inlineStr">
        <is>
          <t>No especificado</t>
        </is>
      </c>
      <c r="H48" s="43" t="inlineStr">
        <is>
          <t>Machine Learning</t>
        </is>
      </c>
      <c r="I48" s="43" t="inlineStr">
        <is>
          <t>Screening</t>
        </is>
      </c>
      <c r="J48" s="43" t="inlineStr">
        <is>
          <t>doi:10.1016/j.psychres.2020.113377</t>
        </is>
      </c>
      <c r="K48" s="41" t="inlineStr">
        <is>
          <t>Included in prior final corpus</t>
        </is>
      </c>
      <c r="L48" s="41" t="str"/>
      <c r="M48" s="43" t="str"/>
      <c r="N48" s="41" t="str"/>
      <c r="O48" s="43">
        <f>COUNTIF($B$2:$B$277,B48)</f>
        <v/>
      </c>
      <c r="P48" s="43">
        <f>COUNTIF($J$2:$J$277,J48)</f>
        <v/>
      </c>
    </row>
    <row r="49" ht="30" customHeight="1">
      <c r="A49" s="98" t="n">
        <v>48</v>
      </c>
      <c r="B49" s="98" t="n">
        <v>49</v>
      </c>
      <c r="C49" s="98" t="n">
        <v>2021</v>
      </c>
      <c r="D49" s="41" t="inlineStr">
        <is>
          <t>A Triple-Pooling Graph Neural Network for\&amp;#xa0;Multi-scale Topological Learning of\&amp;#xa0;Brain Functional Connectivity: Application to\&amp;#xa0;ASD Diagnosis</t>
        </is>
      </c>
      <c r="E49" s="43" t="inlineStr">
        <is>
          <t>https://doi.org/10.1007/978-3-030-93049-3_30</t>
        </is>
      </c>
      <c r="F49" s="43" t="inlineStr">
        <is>
          <t>Revisor B</t>
        </is>
      </c>
      <c r="G49" s="43" t="inlineStr">
        <is>
          <t>Señales fisiológicas</t>
        </is>
      </c>
      <c r="H49" s="43" t="inlineStr">
        <is>
          <t>Deep Learning</t>
        </is>
      </c>
      <c r="I49" s="43" t="inlineStr">
        <is>
          <t>Diagnosis</t>
        </is>
      </c>
      <c r="J49" s="43" t="inlineStr">
        <is>
          <t>doi:10.1007/978-3-030-93049-3_30</t>
        </is>
      </c>
      <c r="K49" s="41" t="inlineStr">
        <is>
          <t>Included in prior final corpus</t>
        </is>
      </c>
      <c r="L49" s="41" t="str"/>
      <c r="M49" s="43" t="str"/>
      <c r="N49" s="41" t="str"/>
      <c r="O49" s="43">
        <f>COUNTIF($B$2:$B$277,B49)</f>
        <v/>
      </c>
      <c r="P49" s="43">
        <f>COUNTIF($J$2:$J$277,J49)</f>
        <v/>
      </c>
    </row>
    <row r="50" ht="30" customHeight="1">
      <c r="A50" s="98" t="n">
        <v>49</v>
      </c>
      <c r="B50" s="98" t="n">
        <v>51</v>
      </c>
      <c r="C50" s="98" t="n">
        <v>2024</v>
      </c>
      <c r="D50" s="41" t="inlineStr">
        <is>
          <t>Bilinear Perceptual Fusion Algorithm Based on Brain Functional and Structural Data for ASD Diagnosis and Regions of Interest Identification</t>
        </is>
      </c>
      <c r="E50" s="43" t="inlineStr">
        <is>
          <t>https://doi.org/10.1007/s12539-024-00651-w</t>
        </is>
      </c>
      <c r="F50" s="43" t="inlineStr">
        <is>
          <t>Revisor A</t>
        </is>
      </c>
      <c r="G50" s="43" t="inlineStr">
        <is>
          <t>Multimodal</t>
        </is>
      </c>
      <c r="H50" s="43" t="inlineStr">
        <is>
          <t>No especificado</t>
        </is>
      </c>
      <c r="I50" s="43" t="inlineStr">
        <is>
          <t>Diagnosis</t>
        </is>
      </c>
      <c r="J50" s="43" t="inlineStr">
        <is>
          <t>doi:10.1007/s12539-024-00651-w</t>
        </is>
      </c>
      <c r="K50" s="41" t="inlineStr">
        <is>
          <t>Included in prior final corpus</t>
        </is>
      </c>
      <c r="L50" s="41" t="str"/>
      <c r="M50" s="43" t="str"/>
      <c r="N50" s="41" t="str"/>
      <c r="O50" s="43">
        <f>COUNTIF($B$2:$B$277,B50)</f>
        <v/>
      </c>
      <c r="P50" s="43">
        <f>COUNTIF($J$2:$J$277,J50)</f>
        <v/>
      </c>
    </row>
    <row r="51" ht="30" customHeight="1">
      <c r="A51" s="98" t="n">
        <v>50</v>
      </c>
      <c r="B51" s="98" t="n">
        <v>52</v>
      </c>
      <c r="C51" s="98" t="n">
        <v>2023</v>
      </c>
      <c r="D51" s="41" t="inlineStr">
        <is>
          <t>Computer-aided diagnosis of autism spectrum disorder from EEG signals using deep learning with FAWT and multiscale permutation entropy features</t>
        </is>
      </c>
      <c r="E51" s="43" t="inlineStr">
        <is>
          <t>https://doi.org/10.1177/09544119221141751</t>
        </is>
      </c>
      <c r="F51" s="43" t="inlineStr">
        <is>
          <t>Revisor A</t>
        </is>
      </c>
      <c r="G51" s="43" t="inlineStr">
        <is>
          <t>Señales fisiológicas</t>
        </is>
      </c>
      <c r="H51" s="43" t="inlineStr">
        <is>
          <t>Híbrido</t>
        </is>
      </c>
      <c r="I51" s="43" t="inlineStr">
        <is>
          <t>Diagnosis</t>
        </is>
      </c>
      <c r="J51" s="43" t="inlineStr">
        <is>
          <t>doi:10.1177/09544119221141751</t>
        </is>
      </c>
      <c r="K51" s="41" t="inlineStr">
        <is>
          <t>Included in prior final corpus</t>
        </is>
      </c>
      <c r="L51" s="41" t="str"/>
      <c r="M51" s="43" t="str"/>
      <c r="N51" s="41" t="str"/>
      <c r="O51" s="43">
        <f>COUNTIF($B$2:$B$277,B51)</f>
        <v/>
      </c>
      <c r="P51" s="43">
        <f>COUNTIF($J$2:$J$277,J51)</f>
        <v/>
      </c>
    </row>
    <row r="52" ht="30" customHeight="1">
      <c r="A52" s="98" t="n">
        <v>51</v>
      </c>
      <c r="B52" s="98" t="n">
        <v>53</v>
      </c>
      <c r="C52" s="98" t="n">
        <v>2023</v>
      </c>
      <c r="D52" s="41" t="inlineStr">
        <is>
          <t>Development and validation of a machine learning-based tool to predict autism among children</t>
        </is>
      </c>
      <c r="E52" s="43" t="inlineStr">
        <is>
          <t>https://doi.org/10.1002/AUR.2912</t>
        </is>
      </c>
      <c r="F52" s="43" t="inlineStr">
        <is>
          <t>Revisor B</t>
        </is>
      </c>
      <c r="G52" s="43" t="inlineStr">
        <is>
          <t>No especificado</t>
        </is>
      </c>
      <c r="H52" s="43" t="inlineStr">
        <is>
          <t>Machine Learning</t>
        </is>
      </c>
      <c r="I52" s="43" t="inlineStr">
        <is>
          <t>diagnosis</t>
        </is>
      </c>
      <c r="J52" s="43" t="inlineStr">
        <is>
          <t>doi:10.1002/aur.2912</t>
        </is>
      </c>
      <c r="K52" s="41" t="inlineStr">
        <is>
          <t>Included in prior final corpus</t>
        </is>
      </c>
      <c r="L52" s="41" t="str"/>
      <c r="M52" s="43" t="str"/>
      <c r="N52" s="41" t="str"/>
      <c r="O52" s="43">
        <f>COUNTIF($B$2:$B$277,B52)</f>
        <v/>
      </c>
      <c r="P52" s="43">
        <f>COUNTIF($J$2:$J$277,J52)</f>
        <v/>
      </c>
    </row>
    <row r="53" ht="30" customHeight="1">
      <c r="A53" s="98" t="n">
        <v>52</v>
      </c>
      <c r="B53" s="98" t="n">
        <v>54</v>
      </c>
      <c r="C53" s="98" t="n">
        <v>2015</v>
      </c>
      <c r="D53" s="41" t="inlineStr">
        <is>
          <t>Diagnostic classification of intrinsic functional connectivity highlights somatosensory, default mode, and visual regions in autism</t>
        </is>
      </c>
      <c r="E53" s="43" t="inlineStr">
        <is>
          <t>https://doi.org/10.1016/j.nicl.2015.04.002</t>
        </is>
      </c>
      <c r="F53" s="43" t="inlineStr">
        <is>
          <t>Revisor B</t>
        </is>
      </c>
      <c r="G53" s="43" t="inlineStr">
        <is>
          <t>Señales fisiológicas</t>
        </is>
      </c>
      <c r="H53" s="43" t="inlineStr">
        <is>
          <t>Machine Learning</t>
        </is>
      </c>
      <c r="I53" s="43" t="inlineStr">
        <is>
          <t>diagnosis</t>
        </is>
      </c>
      <c r="J53" s="43" t="inlineStr">
        <is>
          <t>doi:10.1016/j.nicl.2015.04.002</t>
        </is>
      </c>
      <c r="K53" s="41" t="inlineStr">
        <is>
          <t>Included in prior final corpus</t>
        </is>
      </c>
      <c r="L53" s="41" t="str"/>
      <c r="M53" s="43" t="str"/>
      <c r="N53" s="41" t="str"/>
      <c r="O53" s="43">
        <f>COUNTIF($B$2:$B$277,B53)</f>
        <v/>
      </c>
      <c r="P53" s="43">
        <f>COUNTIF($J$2:$J$277,J53)</f>
        <v/>
      </c>
    </row>
    <row r="54" ht="30" customHeight="1">
      <c r="A54" s="98" t="n">
        <v>53</v>
      </c>
      <c r="B54" s="98" t="n">
        <v>56</v>
      </c>
      <c r="C54" s="98" t="n">
        <v>2023</v>
      </c>
      <c r="D54" s="41" t="inlineStr">
        <is>
          <t>Epigenomic signatures reveal mechanistic clues and predictive markers for autism spectrum disorder</t>
        </is>
      </c>
      <c r="E54" s="43" t="inlineStr">
        <is>
          <t>https://doi.org/10.1038/s41380-022-01917-9</t>
        </is>
      </c>
      <c r="F54" s="43" t="inlineStr">
        <is>
          <t>Revisor B</t>
        </is>
      </c>
      <c r="G54" s="43" t="inlineStr">
        <is>
          <t>Imagen</t>
        </is>
      </c>
      <c r="H54" s="43" t="inlineStr">
        <is>
          <t>Deep Learning</t>
        </is>
      </c>
      <c r="I54" s="43" t="n"/>
      <c r="J54" s="43" t="inlineStr">
        <is>
          <t>doi:10.1038/s41380-022-01917-9</t>
        </is>
      </c>
      <c r="K54" s="41" t="inlineStr">
        <is>
          <t>Included in prior final corpus</t>
        </is>
      </c>
      <c r="L54" s="41" t="str"/>
      <c r="M54" s="43" t="str"/>
      <c r="N54" s="41" t="str"/>
      <c r="O54" s="43">
        <f>COUNTIF($B$2:$B$277,B54)</f>
        <v/>
      </c>
      <c r="P54" s="43">
        <f>COUNTIF($J$2:$J$277,J54)</f>
        <v/>
      </c>
    </row>
    <row r="55" ht="30" customHeight="1">
      <c r="A55" s="98" t="n">
        <v>54</v>
      </c>
      <c r="B55" s="98" t="n">
        <v>57</v>
      </c>
      <c r="C55" s="98" t="n">
        <v>2024</v>
      </c>
      <c r="D55" s="41" t="inlineStr">
        <is>
          <t>Evaluation and benchmarking of hybrid machine learning models for autism spectrum disorder diagnosis using a 2-tuple linguistic neutrosophic fuzzy sets-based decision-making model</t>
        </is>
      </c>
      <c r="E55" s="43" t="inlineStr">
        <is>
          <t>https://doi.org/10.1007/s00521-024-09905-6</t>
        </is>
      </c>
      <c r="F55" s="43" t="inlineStr">
        <is>
          <t>Revisor A</t>
        </is>
      </c>
      <c r="G55" s="43" t="inlineStr">
        <is>
          <t>Texto · NLP</t>
        </is>
      </c>
      <c r="H55" s="43" t="inlineStr">
        <is>
          <t>Machine Learning</t>
        </is>
      </c>
      <c r="I55" s="43" t="inlineStr">
        <is>
          <t>Diagnosis</t>
        </is>
      </c>
      <c r="J55" s="43" t="inlineStr">
        <is>
          <t>doi:10.1007/s00521-024-09905-6</t>
        </is>
      </c>
      <c r="K55" s="41" t="inlineStr">
        <is>
          <t>Included in prior final corpus</t>
        </is>
      </c>
      <c r="L55" s="41" t="str"/>
      <c r="M55" s="43" t="str"/>
      <c r="N55" s="41" t="str"/>
      <c r="O55" s="43">
        <f>COUNTIF($B$2:$B$277,B55)</f>
        <v/>
      </c>
      <c r="P55" s="43">
        <f>COUNTIF($J$2:$J$277,J55)</f>
        <v/>
      </c>
    </row>
    <row r="56" ht="30" customHeight="1">
      <c r="A56" s="98" t="n">
        <v>55</v>
      </c>
      <c r="B56" s="98" t="n">
        <v>58</v>
      </c>
      <c r="C56" s="98" t="n">
        <v>2021</v>
      </c>
      <c r="D56" s="41" t="inlineStr">
        <is>
          <t>Event Related Potential Analysis Using Machine Learning to Predict Diagnostic Outcome of Autism Spectrum Disorder</t>
        </is>
      </c>
      <c r="E56" s="43" t="inlineStr">
        <is>
          <t>https://doi.org/10.1007/978-3-030-88163-4_7</t>
        </is>
      </c>
      <c r="F56" s="43" t="inlineStr">
        <is>
          <t>Revisor B</t>
        </is>
      </c>
      <c r="G56" s="43" t="inlineStr">
        <is>
          <t>No especificado</t>
        </is>
      </c>
      <c r="H56" s="43" t="inlineStr">
        <is>
          <t>Machine Learning</t>
        </is>
      </c>
      <c r="I56" s="43" t="inlineStr">
        <is>
          <t>diagnosis</t>
        </is>
      </c>
      <c r="J56" s="43" t="inlineStr">
        <is>
          <t>doi:10.1007/978-3-030-88163-4_7</t>
        </is>
      </c>
      <c r="K56" s="41" t="inlineStr">
        <is>
          <t>Included in prior final corpus</t>
        </is>
      </c>
      <c r="L56" s="41" t="str"/>
      <c r="M56" s="43" t="str"/>
      <c r="N56" s="41" t="str"/>
      <c r="O56" s="43">
        <f>COUNTIF($B$2:$B$277,B56)</f>
        <v/>
      </c>
      <c r="P56" s="43">
        <f>COUNTIF($J$2:$J$277,J56)</f>
        <v/>
      </c>
    </row>
    <row r="57" ht="30" customHeight="1">
      <c r="A57" s="98" t="n">
        <v>56</v>
      </c>
      <c r="B57" s="98" t="n">
        <v>59</v>
      </c>
      <c r="C57" s="98" t="n">
        <v>2019</v>
      </c>
      <c r="D57" s="41" t="inlineStr">
        <is>
          <t>Functional Connectivities Are More Informative Than Anatomical Variables in Diagnostic Classification of Autism</t>
        </is>
      </c>
      <c r="E57" s="43" t="inlineStr">
        <is>
          <t>https://doi.org/10.1089/brain.2019.0689</t>
        </is>
      </c>
      <c r="F57" s="43" t="inlineStr">
        <is>
          <t>Revisor B</t>
        </is>
      </c>
      <c r="G57" s="43" t="inlineStr">
        <is>
          <t>Multimodal</t>
        </is>
      </c>
      <c r="H57" s="43" t="inlineStr">
        <is>
          <t>Machine Learning</t>
        </is>
      </c>
      <c r="I57" s="43" t="inlineStr">
        <is>
          <t>monitoring_intervention</t>
        </is>
      </c>
      <c r="J57" s="43" t="inlineStr">
        <is>
          <t>doi:10.1089/brain.2019.0689</t>
        </is>
      </c>
      <c r="K57" s="41" t="inlineStr">
        <is>
          <t>Included in prior final corpus</t>
        </is>
      </c>
      <c r="L57" s="41" t="str"/>
      <c r="M57" s="43" t="str"/>
      <c r="N57" s="41" t="str"/>
      <c r="O57" s="43">
        <f>COUNTIF($B$2:$B$277,B57)</f>
        <v/>
      </c>
      <c r="P57" s="43">
        <f>COUNTIF($J$2:$J$277,J57)</f>
        <v/>
      </c>
    </row>
    <row r="58" ht="30" customHeight="1">
      <c r="A58" s="98" t="n">
        <v>57</v>
      </c>
      <c r="B58" s="98" t="n">
        <v>60</v>
      </c>
      <c r="C58" s="98" t="n">
        <v>2017</v>
      </c>
      <c r="D58" s="41" t="inlineStr">
        <is>
          <t>Hyperuricemia and Metabolic Adverse Effect in Children and Adolescents with Autism Spectrum Disorder Treated with Risperidone</t>
        </is>
      </c>
      <c r="E58" s="43" t="inlineStr">
        <is>
          <t>https://doi.org/10.1016/j.eurpsy.2017.02.198</t>
        </is>
      </c>
      <c r="F58" s="43" t="inlineStr">
        <is>
          <t>Revisor A</t>
        </is>
      </c>
      <c r="G58" s="43" t="inlineStr">
        <is>
          <t>No especificado</t>
        </is>
      </c>
      <c r="H58" s="43" t="inlineStr">
        <is>
          <t>Deep Learning</t>
        </is>
      </c>
      <c r="I58" s="43" t="inlineStr">
        <is>
          <t>Monitoring/intervention</t>
        </is>
      </c>
      <c r="J58" s="43" t="inlineStr">
        <is>
          <t>doi:10.1016/j.eurpsy.2017.02.198</t>
        </is>
      </c>
      <c r="K58" s="41" t="inlineStr">
        <is>
          <t>Included in prior final corpus</t>
        </is>
      </c>
      <c r="L58" s="41" t="str"/>
      <c r="M58" s="43" t="str"/>
      <c r="N58" s="41" t="str"/>
      <c r="O58" s="43">
        <f>COUNTIF($B$2:$B$277,B58)</f>
        <v/>
      </c>
      <c r="P58" s="43">
        <f>COUNTIF($J$2:$J$277,J58)</f>
        <v/>
      </c>
    </row>
    <row r="59" ht="30" customHeight="1">
      <c r="A59" s="98" t="n">
        <v>58</v>
      </c>
      <c r="B59" s="98" t="n">
        <v>61</v>
      </c>
      <c r="C59" s="98" t="n">
        <v>2022</v>
      </c>
      <c r="D59" s="41" t="inlineStr">
        <is>
          <t>Identifying Visual Attention Features Accurately Discerning Between Autism and Typically Developing: a Deep Learning Framework</t>
        </is>
      </c>
      <c r="E59" s="43" t="inlineStr">
        <is>
          <t>https://doi.org/10.1007/s12539-022-00510-6</t>
        </is>
      </c>
      <c r="F59" s="43" t="inlineStr">
        <is>
          <t>Revisor B</t>
        </is>
      </c>
      <c r="G59" s="43" t="inlineStr">
        <is>
          <t>Imagen</t>
        </is>
      </c>
      <c r="H59" s="43" t="inlineStr">
        <is>
          <t>Deep Learning</t>
        </is>
      </c>
      <c r="I59" s="43" t="inlineStr">
        <is>
          <t>monitoring_intervention</t>
        </is>
      </c>
      <c r="J59" s="43" t="inlineStr">
        <is>
          <t>doi:10.1007/s12539-022-00510-6</t>
        </is>
      </c>
      <c r="K59" s="41" t="inlineStr">
        <is>
          <t>Included in prior final corpus</t>
        </is>
      </c>
      <c r="L59" s="41" t="str"/>
      <c r="M59" s="43" t="str"/>
      <c r="N59" s="41" t="str"/>
      <c r="O59" s="43">
        <f>COUNTIF($B$2:$B$277,B59)</f>
        <v/>
      </c>
      <c r="P59" s="43">
        <f>COUNTIF($J$2:$J$277,J59)</f>
        <v/>
      </c>
    </row>
    <row r="60" ht="30" customHeight="1">
      <c r="A60" s="98" t="n">
        <v>59</v>
      </c>
      <c r="B60" s="98" t="n">
        <v>62</v>
      </c>
      <c r="C60" s="98" t="n">
        <v>2016</v>
      </c>
      <c r="D60" s="41" t="inlineStr">
        <is>
          <t>Impact of DRD2 polymorphisms on prolactin level in risperidone-treated Thai children and adolescent with autism spectrum disorders</t>
        </is>
      </c>
      <c r="E60" s="43" t="inlineStr">
        <is>
          <t>https://doi.org/10.1016/j.eurpsy.2016.01.060</t>
        </is>
      </c>
      <c r="F60" s="43" t="inlineStr">
        <is>
          <t>Revisor A</t>
        </is>
      </c>
      <c r="G60" s="43" t="inlineStr">
        <is>
          <t>No especificado</t>
        </is>
      </c>
      <c r="H60" s="43" t="inlineStr">
        <is>
          <t>Machine Learning</t>
        </is>
      </c>
      <c r="I60" s="43" t="inlineStr">
        <is>
          <t>Monitoring/intervention</t>
        </is>
      </c>
      <c r="J60" s="43" t="inlineStr">
        <is>
          <t>doi:10.1016/j.eurpsy.2016.01.060</t>
        </is>
      </c>
      <c r="K60" s="41" t="inlineStr">
        <is>
          <t>Included in prior final corpus</t>
        </is>
      </c>
      <c r="L60" s="41" t="str"/>
      <c r="M60" s="43" t="str"/>
      <c r="N60" s="41" t="str"/>
      <c r="O60" s="43">
        <f>COUNTIF($B$2:$B$277,B60)</f>
        <v/>
      </c>
      <c r="P60" s="43">
        <f>COUNTIF($J$2:$J$277,J60)</f>
        <v/>
      </c>
    </row>
    <row r="61" ht="30" customHeight="1">
      <c r="A61" s="98" t="n">
        <v>60</v>
      </c>
      <c r="B61" s="98" t="n">
        <v>63</v>
      </c>
      <c r="C61" s="98" t="n">
        <v>2025</v>
      </c>
      <c r="D61" s="41" t="inlineStr">
        <is>
          <t>Improving fMRI-Based Autism Severity Identification via Brain Network Distance and Adaptive Label Distribution Learning</t>
        </is>
      </c>
      <c r="E61" s="43" t="inlineStr">
        <is>
          <t>https://doi.org/10.1109/TNSRE.2024.3516216</t>
        </is>
      </c>
      <c r="F61" s="43" t="inlineStr">
        <is>
          <t>Revisor A</t>
        </is>
      </c>
      <c r="G61" s="43" t="inlineStr">
        <is>
          <t>Imagen</t>
        </is>
      </c>
      <c r="H61" s="43" t="inlineStr">
        <is>
          <t>Machine Learning</t>
        </is>
      </c>
      <c r="I61" s="43" t="inlineStr">
        <is>
          <t>Diagnosis</t>
        </is>
      </c>
      <c r="J61" s="43" t="inlineStr">
        <is>
          <t>doi:10.1109/tnsre.2024.3516216</t>
        </is>
      </c>
      <c r="K61" s="41" t="inlineStr">
        <is>
          <t>Included in prior final corpus</t>
        </is>
      </c>
      <c r="L61" s="41" t="str"/>
      <c r="M61" s="43" t="str"/>
      <c r="N61" s="41" t="str"/>
      <c r="O61" s="43">
        <f>COUNTIF($B$2:$B$277,B61)</f>
        <v/>
      </c>
      <c r="P61" s="43">
        <f>COUNTIF($J$2:$J$277,J61)</f>
        <v/>
      </c>
    </row>
    <row r="62" ht="30" customHeight="1">
      <c r="A62" s="98" t="n">
        <v>61</v>
      </c>
      <c r="B62" s="98" t="n">
        <v>64</v>
      </c>
      <c r="C62" s="98" t="n">
        <v>2025</v>
      </c>
      <c r="D62" s="41" t="inlineStr">
        <is>
          <t>Leveraging hybrid model of ConvNextBase and LightGBM for early ASD detection via eye-gaze analysis</t>
        </is>
      </c>
      <c r="E62" s="43" t="inlineStr">
        <is>
          <t>https://doi.org/10.1016/j.mex.2025.103166</t>
        </is>
      </c>
      <c r="F62" s="43" t="inlineStr">
        <is>
          <t>Revisor B</t>
        </is>
      </c>
      <c r="G62" s="43" t="inlineStr">
        <is>
          <t>Imagen</t>
        </is>
      </c>
      <c r="H62" s="43" t="inlineStr">
        <is>
          <t>Híbrido</t>
        </is>
      </c>
      <c r="I62" s="43" t="inlineStr">
        <is>
          <t>screening</t>
        </is>
      </c>
      <c r="J62" s="43" t="inlineStr">
        <is>
          <t>doi:10.1016/j.mex.2025.103166</t>
        </is>
      </c>
      <c r="K62" s="41" t="inlineStr">
        <is>
          <t>Included in prior final corpus</t>
        </is>
      </c>
      <c r="L62" s="41" t="str"/>
      <c r="M62" s="43" t="str"/>
      <c r="N62" s="41" t="str"/>
      <c r="O62" s="43">
        <f>COUNTIF($B$2:$B$277,B62)</f>
        <v/>
      </c>
      <c r="P62" s="43">
        <f>COUNTIF($J$2:$J$277,J62)</f>
        <v/>
      </c>
    </row>
    <row r="63" ht="30" customHeight="1">
      <c r="A63" s="98" t="n">
        <v>62</v>
      </c>
      <c r="B63" s="98" t="n">
        <v>65</v>
      </c>
      <c r="C63" s="98" t="n">
        <v>2020</v>
      </c>
      <c r="D63" s="41" t="inlineStr">
        <is>
          <t>Modified Grasshopper Optimization Algorithm for detection of Autism Spectrum Disorder</t>
        </is>
      </c>
      <c r="E63" s="43" t="inlineStr">
        <is>
          <t>https://doi.org/10.1016/j.phycom.2020.101115</t>
        </is>
      </c>
      <c r="F63" s="43" t="inlineStr">
        <is>
          <t>Revisor A</t>
        </is>
      </c>
      <c r="G63" s="43" t="inlineStr">
        <is>
          <t>No especificado</t>
        </is>
      </c>
      <c r="H63" s="43" t="inlineStr">
        <is>
          <t>Machine Learning</t>
        </is>
      </c>
      <c r="I63" s="43" t="inlineStr">
        <is>
          <t>Screening</t>
        </is>
      </c>
      <c r="J63" s="43" t="inlineStr">
        <is>
          <t>doi:10.1016/j.phycom.2020.101115</t>
        </is>
      </c>
      <c r="K63" s="41" t="inlineStr">
        <is>
          <t>Included in prior final corpus</t>
        </is>
      </c>
      <c r="L63" s="41" t="str"/>
      <c r="M63" s="43" t="str"/>
      <c r="N63" s="41" t="str"/>
      <c r="O63" s="43">
        <f>COUNTIF($B$2:$B$277,B63)</f>
        <v/>
      </c>
      <c r="P63" s="43">
        <f>COUNTIF($J$2:$J$277,J63)</f>
        <v/>
      </c>
    </row>
    <row r="64" ht="30" customHeight="1">
      <c r="A64" s="98" t="n">
        <v>63</v>
      </c>
      <c r="B64" s="98" t="n">
        <v>66</v>
      </c>
      <c r="C64" s="98" t="n">
        <v>2023</v>
      </c>
      <c r="D64" s="41" t="inlineStr">
        <is>
          <t>Motor Signature Differences Between Autism Spectrum Disorder and Developmental Coordination Disorder, and Their Neural Mechanisms</t>
        </is>
      </c>
      <c r="E64" s="43" t="inlineStr">
        <is>
          <t>https://doi.org/10.1007/s10803-023-06171-8</t>
        </is>
      </c>
      <c r="F64" s="43" t="inlineStr">
        <is>
          <t>Revisor A</t>
        </is>
      </c>
      <c r="G64" s="43" t="inlineStr">
        <is>
          <t>Imagen</t>
        </is>
      </c>
      <c r="H64" s="43" t="inlineStr">
        <is>
          <t>Deep Learning</t>
        </is>
      </c>
      <c r="I64" s="43" t="inlineStr">
        <is>
          <t>Diagnosis</t>
        </is>
      </c>
      <c r="J64" s="43" t="inlineStr">
        <is>
          <t>doi:10.1007/s10803-023-06171-8</t>
        </is>
      </c>
      <c r="K64" s="41" t="inlineStr">
        <is>
          <t>Included in prior final corpus</t>
        </is>
      </c>
      <c r="L64" s="41" t="str"/>
      <c r="M64" s="43" t="str"/>
      <c r="N64" s="41" t="str"/>
      <c r="O64" s="43">
        <f>COUNTIF($B$2:$B$277,B64)</f>
        <v/>
      </c>
      <c r="P64" s="43">
        <f>COUNTIF($J$2:$J$277,J64)</f>
        <v/>
      </c>
    </row>
    <row r="65" ht="30" customHeight="1">
      <c r="A65" s="98" t="n">
        <v>64</v>
      </c>
      <c r="B65" s="98" t="n">
        <v>67</v>
      </c>
      <c r="C65" s="98" t="n">
        <v>2018</v>
      </c>
      <c r="D65" s="41" t="inlineStr">
        <is>
          <t>Novelty detection using deep normative modeling for imu-based abnormal movement monitoring in parkinson’s disease and autism spectrum disorders</t>
        </is>
      </c>
      <c r="E65" s="43" t="inlineStr">
        <is>
          <t>https://doi.org/10.3390/s18103533</t>
        </is>
      </c>
      <c r="F65" s="43" t="inlineStr">
        <is>
          <t>Revisor A</t>
        </is>
      </c>
      <c r="G65" s="43" t="inlineStr">
        <is>
          <t>Señales fisiológicas</t>
        </is>
      </c>
      <c r="H65" s="43" t="inlineStr">
        <is>
          <t>Híbrido</t>
        </is>
      </c>
      <c r="I65" s="43" t="inlineStr">
        <is>
          <t>Monitoring/intervention</t>
        </is>
      </c>
      <c r="J65" s="43" t="inlineStr">
        <is>
          <t>doi:10.3390/s18103533</t>
        </is>
      </c>
      <c r="K65" s="41" t="inlineStr">
        <is>
          <t>Included in prior final corpus</t>
        </is>
      </c>
      <c r="L65" s="41" t="str"/>
      <c r="M65" s="43" t="str"/>
      <c r="N65" s="41" t="str"/>
      <c r="O65" s="43">
        <f>COUNTIF($B$2:$B$277,B65)</f>
        <v/>
      </c>
      <c r="P65" s="43">
        <f>COUNTIF($J$2:$J$277,J65)</f>
        <v/>
      </c>
    </row>
    <row r="66" ht="30" customHeight="1">
      <c r="A66" s="98" t="n">
        <v>65</v>
      </c>
      <c r="B66" s="98" t="n">
        <v>68</v>
      </c>
      <c r="C66" s="98" t="n">
        <v>2017</v>
      </c>
      <c r="D66" s="41" t="inlineStr">
        <is>
          <t>Perceived social support in adults with autism spectrum disorder and attention-deficit/hyperactivity disorder</t>
        </is>
      </c>
      <c r="E66" s="43" t="inlineStr">
        <is>
          <t>https://doi.org/10.1002/AUR.1735</t>
        </is>
      </c>
      <c r="F66" s="43" t="inlineStr">
        <is>
          <t>Revisor B</t>
        </is>
      </c>
      <c r="G66" s="43" t="inlineStr">
        <is>
          <t>Texto · NLP</t>
        </is>
      </c>
      <c r="H66" s="43" t="inlineStr">
        <is>
          <t>Machine Learning</t>
        </is>
      </c>
      <c r="I66" s="43" t="inlineStr">
        <is>
          <t>diagnosis</t>
        </is>
      </c>
      <c r="J66" s="43" t="inlineStr">
        <is>
          <t>doi:10.1002/aur.1735</t>
        </is>
      </c>
      <c r="K66" s="41" t="inlineStr">
        <is>
          <t>Included in prior final corpus</t>
        </is>
      </c>
      <c r="L66" s="41" t="str"/>
      <c r="M66" s="43" t="str"/>
      <c r="N66" s="41" t="str"/>
      <c r="O66" s="43">
        <f>COUNTIF($B$2:$B$277,B66)</f>
        <v/>
      </c>
      <c r="P66" s="43">
        <f>COUNTIF($J$2:$J$277,J66)</f>
        <v/>
      </c>
    </row>
    <row r="67" ht="30" customHeight="1">
      <c r="A67" s="98" t="n">
        <v>66</v>
      </c>
      <c r="B67" s="98" t="n">
        <v>69</v>
      </c>
      <c r="C67" s="98" t="n">
        <v>2024</v>
      </c>
      <c r="D67" s="41" t="inlineStr">
        <is>
          <t>Regional-Asymmetric Adaptive Graph Convolutional Neural Network for Diagnosis of Autism in Children with Resting-State EEG</t>
        </is>
      </c>
      <c r="E67" s="43" t="inlineStr">
        <is>
          <t>https://doi.org/10.1109/TNSRE.2023.3347134</t>
        </is>
      </c>
      <c r="F67" s="43" t="inlineStr">
        <is>
          <t>Revisor A</t>
        </is>
      </c>
      <c r="G67" s="43" t="inlineStr">
        <is>
          <t>Señales fisiológicas</t>
        </is>
      </c>
      <c r="H67" s="43" t="inlineStr">
        <is>
          <t>Deep Learning</t>
        </is>
      </c>
      <c r="I67" s="43" t="inlineStr">
        <is>
          <t>Diagnosis</t>
        </is>
      </c>
      <c r="J67" s="43" t="inlineStr">
        <is>
          <t>doi:10.1109/tnsre.2023.3347134</t>
        </is>
      </c>
      <c r="K67" s="41" t="inlineStr">
        <is>
          <t>Included in prior final corpus</t>
        </is>
      </c>
      <c r="L67" s="41" t="str"/>
      <c r="M67" s="43" t="str"/>
      <c r="N67" s="41" t="str"/>
      <c r="O67" s="43">
        <f>COUNTIF($B$2:$B$277,B67)</f>
        <v/>
      </c>
      <c r="P67" s="43">
        <f>COUNTIF($J$2:$J$277,J67)</f>
        <v/>
      </c>
    </row>
    <row r="68" ht="30" customHeight="1">
      <c r="A68" s="98" t="n">
        <v>67</v>
      </c>
      <c r="B68" s="98" t="n">
        <v>70</v>
      </c>
      <c r="C68" s="98" t="n">
        <v>2024</v>
      </c>
      <c r="D68" s="41" t="inlineStr">
        <is>
          <t>Relationship between abnormal intrinsic functional connectivity of subcortices and autism symptoms in high-functioning adults with autism spectrum disorder</t>
        </is>
      </c>
      <c r="E68" s="43" t="inlineStr">
        <is>
          <t>https://doi.org/10.1016/j.pscychresns.2023.111762</t>
        </is>
      </c>
      <c r="F68" s="43" t="inlineStr">
        <is>
          <t>Revisor B</t>
        </is>
      </c>
      <c r="G68" s="43" t="inlineStr">
        <is>
          <t>Señales fisiológicas</t>
        </is>
      </c>
      <c r="H68" s="43" t="inlineStr">
        <is>
          <t>Deep Learning</t>
        </is>
      </c>
      <c r="I68" s="43" t="inlineStr">
        <is>
          <t>prognosis</t>
        </is>
      </c>
      <c r="J68" s="43" t="inlineStr">
        <is>
          <t>doi:10.1016/j.pscychresns.2023.111762</t>
        </is>
      </c>
      <c r="K68" s="41" t="inlineStr">
        <is>
          <t>Included in prior final corpus</t>
        </is>
      </c>
      <c r="L68" s="41" t="str"/>
      <c r="M68" s="43" t="str"/>
      <c r="N68" s="41" t="str"/>
      <c r="O68" s="43">
        <f>COUNTIF($B$2:$B$277,B68)</f>
        <v/>
      </c>
      <c r="P68" s="43">
        <f>COUNTIF($J$2:$J$277,J68)</f>
        <v/>
      </c>
    </row>
    <row r="69" ht="30" customHeight="1">
      <c r="A69" s="98" t="n">
        <v>68</v>
      </c>
      <c r="B69" s="98" t="n">
        <v>72</v>
      </c>
      <c r="C69" s="98" t="n">
        <v>2022</v>
      </c>
      <c r="D69" s="41" t="inlineStr">
        <is>
          <t>Transdiagnostic symptom subtypes across autism spectrum disorders and attention deficit hyperactivity disorder: validated by measures of neurocognition and structural connectivity</t>
        </is>
      </c>
      <c r="E69" s="43" t="inlineStr">
        <is>
          <t>https://doi.org/10.1186/s12888-022-03734-4</t>
        </is>
      </c>
      <c r="F69" s="43" t="inlineStr">
        <is>
          <t>Revisor A</t>
        </is>
      </c>
      <c r="G69" s="43" t="inlineStr">
        <is>
          <t>Multimodal</t>
        </is>
      </c>
      <c r="H69" s="43" t="inlineStr">
        <is>
          <t>Deep Learning</t>
        </is>
      </c>
      <c r="I69" s="43" t="inlineStr">
        <is>
          <t>Diagnosis</t>
        </is>
      </c>
      <c r="J69" s="43" t="inlineStr">
        <is>
          <t>doi:10.1186/s12888-022-03734-4</t>
        </is>
      </c>
      <c r="K69" s="41" t="inlineStr">
        <is>
          <t>Included in prior final corpus</t>
        </is>
      </c>
      <c r="L69" s="41" t="str"/>
      <c r="M69" s="43" t="str"/>
      <c r="N69" s="41" t="str"/>
      <c r="O69" s="43">
        <f>COUNTIF($B$2:$B$277,B69)</f>
        <v/>
      </c>
      <c r="P69" s="43">
        <f>COUNTIF($J$2:$J$277,J69)</f>
        <v/>
      </c>
    </row>
    <row r="70" ht="30" customHeight="1">
      <c r="A70" s="98" t="n">
        <v>69</v>
      </c>
      <c r="B70" s="98" t="n">
        <v>73</v>
      </c>
      <c r="C70" s="98" t="n">
        <v>2021</v>
      </c>
      <c r="D70" s="41" t="inlineStr">
        <is>
          <t>A Convolutional Neural Network Combined With Prototype Learning Framework for Brain Functional Network Classification of Autism Spectrum Disorder</t>
        </is>
      </c>
      <c r="E70" s="43" t="inlineStr">
        <is>
          <t>https://doi.org/10.1109/TNSRE.2021.3120024</t>
        </is>
      </c>
      <c r="F70" s="43" t="inlineStr">
        <is>
          <t>Revisor B</t>
        </is>
      </c>
      <c r="G70" s="43" t="inlineStr">
        <is>
          <t>No especificado</t>
        </is>
      </c>
      <c r="H70" s="43" t="inlineStr">
        <is>
          <t>Deep Learning</t>
        </is>
      </c>
      <c r="I70" s="43" t="inlineStr">
        <is>
          <t>diagnosis</t>
        </is>
      </c>
      <c r="J70" s="43" t="inlineStr">
        <is>
          <t>doi:10.1109/tnsre.2021.3120024</t>
        </is>
      </c>
      <c r="K70" s="41" t="inlineStr">
        <is>
          <t>Included in prior final corpus</t>
        </is>
      </c>
      <c r="L70" s="41" t="str"/>
      <c r="M70" s="43" t="str"/>
      <c r="N70" s="41" t="str"/>
      <c r="O70" s="43">
        <f>COUNTIF($B$2:$B$277,B70)</f>
        <v/>
      </c>
      <c r="P70" s="43">
        <f>COUNTIF($J$2:$J$277,J70)</f>
        <v/>
      </c>
    </row>
    <row r="71" ht="30" customHeight="1">
      <c r="A71" s="98" t="n">
        <v>70</v>
      </c>
      <c r="B71" s="98" t="n">
        <v>74</v>
      </c>
      <c r="C71" s="98" t="n">
        <v>2023</v>
      </c>
      <c r="D71" s="41" t="inlineStr">
        <is>
          <t>A heterogeneous graph convolutional attention network method for classification of autism spectrum disorder</t>
        </is>
      </c>
      <c r="E71" s="43" t="inlineStr">
        <is>
          <t>https://doi.org/10.1186/S12859-023-05495-7</t>
        </is>
      </c>
      <c r="F71" s="43" t="inlineStr">
        <is>
          <t>Revisor A</t>
        </is>
      </c>
      <c r="G71" s="43" t="inlineStr">
        <is>
          <t>Señales fisiológicas</t>
        </is>
      </c>
      <c r="H71" s="43" t="inlineStr">
        <is>
          <t>Deep Learning</t>
        </is>
      </c>
      <c r="I71" s="43" t="inlineStr">
        <is>
          <t>Diagnosis</t>
        </is>
      </c>
      <c r="J71" s="43" t="inlineStr">
        <is>
          <t>doi:10.1186/s12859-023-05495-7</t>
        </is>
      </c>
      <c r="K71" s="41" t="inlineStr">
        <is>
          <t>Included in prior final corpus</t>
        </is>
      </c>
      <c r="L71" s="41" t="str"/>
      <c r="M71" s="43" t="str"/>
      <c r="N71" s="41" t="str"/>
      <c r="O71" s="43">
        <f>COUNTIF($B$2:$B$277,B71)</f>
        <v/>
      </c>
      <c r="P71" s="43">
        <f>COUNTIF($J$2:$J$277,J71)</f>
        <v/>
      </c>
    </row>
    <row r="72" ht="30" customHeight="1">
      <c r="A72" s="98" t="n">
        <v>71</v>
      </c>
      <c r="B72" s="98" t="n">
        <v>75</v>
      </c>
      <c r="C72" s="98" t="n">
        <v>2020</v>
      </c>
      <c r="D72" s="41" t="inlineStr">
        <is>
          <t>A monitoring system for patients of autism spectrum disorder using artificial intelligence</t>
        </is>
      </c>
      <c r="E72" s="43" t="inlineStr">
        <is>
          <t>https://doi.org/10.1007/978-3-030-59277-6_23</t>
        </is>
      </c>
      <c r="F72" s="43" t="inlineStr">
        <is>
          <t>Revisor B</t>
        </is>
      </c>
      <c r="G72" s="43" t="inlineStr">
        <is>
          <t>Señales fisiológicas</t>
        </is>
      </c>
      <c r="H72" s="43" t="inlineStr">
        <is>
          <t>No especificado</t>
        </is>
      </c>
      <c r="I72" s="43" t="inlineStr">
        <is>
          <t>Monitoring/intervention</t>
        </is>
      </c>
      <c r="J72" s="43" t="inlineStr">
        <is>
          <t>doi:10.1007/978-3-030-59277-6_23</t>
        </is>
      </c>
      <c r="K72" s="41" t="inlineStr">
        <is>
          <t>Included in prior final corpus</t>
        </is>
      </c>
      <c r="L72" s="41" t="str"/>
      <c r="M72" s="43" t="str"/>
      <c r="N72" s="41" t="str"/>
      <c r="O72" s="43">
        <f>COUNTIF($B$2:$B$277,B72)</f>
        <v/>
      </c>
      <c r="P72" s="43">
        <f>COUNTIF($J$2:$J$277,J72)</f>
        <v/>
      </c>
    </row>
    <row r="73" ht="30" customHeight="1">
      <c r="A73" s="98" t="n">
        <v>72</v>
      </c>
      <c r="B73" s="98" t="n">
        <v>77</v>
      </c>
      <c r="C73" s="98" t="n">
        <v>2023</v>
      </c>
      <c r="D73" s="41" t="inlineStr">
        <is>
          <t>Age-Specific Diagnostic Classification of ASD Using Deep Learning Approaches</t>
        </is>
      </c>
      <c r="E73" s="43" t="inlineStr">
        <is>
          <t>https://doi.org/10.3233/SHTI230794</t>
        </is>
      </c>
      <c r="F73" s="43" t="inlineStr">
        <is>
          <t>Revisor A</t>
        </is>
      </c>
      <c r="G73" s="43" t="inlineStr">
        <is>
          <t>Señales fisiológicas</t>
        </is>
      </c>
      <c r="H73" s="43" t="inlineStr">
        <is>
          <t>Deep Learning</t>
        </is>
      </c>
      <c r="I73" s="43" t="inlineStr">
        <is>
          <t>Diagnosis</t>
        </is>
      </c>
      <c r="J73" s="43" t="inlineStr">
        <is>
          <t>doi:10.3233/shti230794</t>
        </is>
      </c>
      <c r="K73" s="41" t="inlineStr">
        <is>
          <t>Included in prior final corpus</t>
        </is>
      </c>
      <c r="L73" s="41" t="str"/>
      <c r="M73" s="43" t="str"/>
      <c r="N73" s="41" t="str"/>
      <c r="O73" s="43">
        <f>COUNTIF($B$2:$B$277,B73)</f>
        <v/>
      </c>
      <c r="P73" s="43">
        <f>COUNTIF($J$2:$J$277,J73)</f>
        <v/>
      </c>
    </row>
    <row r="74" ht="30" customHeight="1">
      <c r="A74" s="98" t="n">
        <v>73</v>
      </c>
      <c r="B74" s="98" t="n">
        <v>78</v>
      </c>
      <c r="C74" s="98" t="n">
        <v>2024</v>
      </c>
      <c r="D74" s="41" t="inlineStr">
        <is>
          <t>An Automatic Framework for Detecting Autism Spectrum Disorder From EEG Signals Using TFD</t>
        </is>
      </c>
      <c r="E74" s="43" t="inlineStr">
        <is>
          <t>https://doi.org/10.1109/JSEN.2024.3362341</t>
        </is>
      </c>
      <c r="F74" s="43" t="inlineStr">
        <is>
          <t>Revisor A</t>
        </is>
      </c>
      <c r="G74" s="43" t="inlineStr">
        <is>
          <t>Señales fisiológicas</t>
        </is>
      </c>
      <c r="H74" s="43" t="inlineStr">
        <is>
          <t>Deep Learning</t>
        </is>
      </c>
      <c r="I74" s="43" t="inlineStr">
        <is>
          <t>Diagnosis</t>
        </is>
      </c>
      <c r="J74" s="43" t="inlineStr">
        <is>
          <t>doi:10.1109/jsen.2024.3362341</t>
        </is>
      </c>
      <c r="K74" s="41" t="inlineStr">
        <is>
          <t>Included in prior final corpus</t>
        </is>
      </c>
      <c r="L74" s="41" t="str"/>
      <c r="M74" s="43" t="str"/>
      <c r="N74" s="41" t="str"/>
      <c r="O74" s="43">
        <f>COUNTIF($B$2:$B$277,B74)</f>
        <v/>
      </c>
      <c r="P74" s="43">
        <f>COUNTIF($J$2:$J$277,J74)</f>
        <v/>
      </c>
    </row>
    <row r="75" ht="30" customHeight="1">
      <c r="A75" s="98" t="n">
        <v>74</v>
      </c>
      <c r="B75" s="98" t="n">
        <v>79</v>
      </c>
      <c r="C75" s="98" t="n">
        <v>2020</v>
      </c>
      <c r="D75" s="41" t="inlineStr">
        <is>
          <t>Applying Machine Learning to Kinematic and Eye Movement Features of a Movement Imitation Task to Predict Autism Diagnosis</t>
        </is>
      </c>
      <c r="E75" s="43" t="inlineStr">
        <is>
          <t>https://doi.org/10.1038/s41598-020-65384-4</t>
        </is>
      </c>
      <c r="F75" s="43" t="inlineStr">
        <is>
          <t>Ambos (piloto)</t>
        </is>
      </c>
      <c r="G75" s="43" t="inlineStr">
        <is>
          <t>Multimodal</t>
        </is>
      </c>
      <c r="H75" s="43" t="inlineStr">
        <is>
          <t>Machine Learning</t>
        </is>
      </c>
      <c r="I75" s="43" t="inlineStr">
        <is>
          <t>Diagnosis</t>
        </is>
      </c>
      <c r="J75" s="43" t="inlineStr">
        <is>
          <t>doi:10.1038/s41598-020-65384-4</t>
        </is>
      </c>
      <c r="K75" s="41" t="inlineStr">
        <is>
          <t>Included in prior final corpus</t>
        </is>
      </c>
      <c r="L75" s="41" t="str"/>
      <c r="M75" s="43" t="str"/>
      <c r="N75" s="41" t="str"/>
      <c r="O75" s="43">
        <f>COUNTIF($B$2:$B$277,B75)</f>
        <v/>
      </c>
      <c r="P75" s="43">
        <f>COUNTIF($J$2:$J$277,J75)</f>
        <v/>
      </c>
    </row>
    <row r="76" ht="30" customHeight="1">
      <c r="A76" s="98" t="n">
        <v>75</v>
      </c>
      <c r="B76" s="98" t="n">
        <v>80</v>
      </c>
      <c r="C76" s="98" t="n">
        <v>2019</v>
      </c>
      <c r="D76" s="41" t="inlineStr">
        <is>
          <t>Artificial intelligence analysis of newborn leucocyte epigenomic markers for the prediction of autism</t>
        </is>
      </c>
      <c r="E76" s="43" t="inlineStr">
        <is>
          <t>https://doi.org/10.1016/j.brainres.2019.146457</t>
        </is>
      </c>
      <c r="F76" s="43" t="inlineStr">
        <is>
          <t>Ambos (piloto)</t>
        </is>
      </c>
      <c r="G76" s="43" t="inlineStr">
        <is>
          <t>Señales fisiológicas</t>
        </is>
      </c>
      <c r="H76" s="43" t="inlineStr">
        <is>
          <t>Deep Learning</t>
        </is>
      </c>
      <c r="I76" s="43" t="inlineStr">
        <is>
          <t>Prescreening</t>
        </is>
      </c>
      <c r="J76" s="43" t="inlineStr">
        <is>
          <t>doi:10.1016/j.brainres.2019.146457</t>
        </is>
      </c>
      <c r="K76" s="41" t="inlineStr">
        <is>
          <t>Included in prior final corpus</t>
        </is>
      </c>
      <c r="L76" s="41" t="str"/>
      <c r="M76" s="43" t="str"/>
      <c r="N76" s="41" t="str"/>
      <c r="O76" s="43">
        <f>COUNTIF($B$2:$B$277,B76)</f>
        <v/>
      </c>
      <c r="P76" s="43">
        <f>COUNTIF($J$2:$J$277,J76)</f>
        <v/>
      </c>
    </row>
    <row r="77" ht="30" customHeight="1">
      <c r="A77" s="98" t="n">
        <v>76</v>
      </c>
      <c r="B77" s="98" t="n">
        <v>81</v>
      </c>
      <c r="C77" s="98" t="n">
        <v>2023</v>
      </c>
      <c r="D77" s="41" t="inlineStr">
        <is>
          <t>Autism Detection in Children using Common Spatial Patterns of MEG Signals</t>
        </is>
      </c>
      <c r="E77" s="43" t="inlineStr">
        <is>
          <t>https://doi.org/10.1109/EMBC40787.2023.10340449</t>
        </is>
      </c>
      <c r="F77" s="43" t="inlineStr">
        <is>
          <t>Revisor A</t>
        </is>
      </c>
      <c r="G77" s="43" t="inlineStr">
        <is>
          <t>Señales fisiológicas</t>
        </is>
      </c>
      <c r="H77" s="43" t="inlineStr">
        <is>
          <t>Machine Learning</t>
        </is>
      </c>
      <c r="I77" s="43" t="inlineStr">
        <is>
          <t>Diagnosis</t>
        </is>
      </c>
      <c r="J77" s="43" t="inlineStr">
        <is>
          <t>doi:10.1109/embc40787.2023.10340449</t>
        </is>
      </c>
      <c r="K77" s="41" t="inlineStr">
        <is>
          <t>Included in prior final corpus</t>
        </is>
      </c>
      <c r="L77" s="41" t="str"/>
      <c r="M77" s="43" t="str"/>
      <c r="N77" s="41" t="str"/>
      <c r="O77" s="43">
        <f>COUNTIF($B$2:$B$277,B77)</f>
        <v/>
      </c>
      <c r="P77" s="43">
        <f>COUNTIF($J$2:$J$277,J77)</f>
        <v/>
      </c>
    </row>
    <row r="78" ht="30" customHeight="1">
      <c r="A78" s="98" t="n">
        <v>77</v>
      </c>
      <c r="B78" s="98" t="n">
        <v>82</v>
      </c>
      <c r="C78" s="98" t="n">
        <v>2023</v>
      </c>
      <c r="D78" s="41" t="inlineStr">
        <is>
          <t>Autism Spectrum Disorder detection framework for children based on federated learning integrated CNN-LSTM</t>
        </is>
      </c>
      <c r="E78" s="43" t="inlineStr">
        <is>
          <t>https://doi.org/10.1016/j.compbiomed.2023.107539</t>
        </is>
      </c>
      <c r="F78" s="43" t="inlineStr">
        <is>
          <t>Revisor A</t>
        </is>
      </c>
      <c r="G78" s="43" t="inlineStr">
        <is>
          <t>Imagen</t>
        </is>
      </c>
      <c r="H78" s="43" t="inlineStr">
        <is>
          <t>Deep Learning</t>
        </is>
      </c>
      <c r="I78" s="43" t="inlineStr">
        <is>
          <t>Screening</t>
        </is>
      </c>
      <c r="J78" s="43" t="inlineStr">
        <is>
          <t>doi:10.1016/j.compbiomed.2023.107539</t>
        </is>
      </c>
      <c r="K78" s="41" t="inlineStr">
        <is>
          <t>Included in prior final corpus</t>
        </is>
      </c>
      <c r="L78" s="41" t="str"/>
      <c r="M78" s="43" t="str"/>
      <c r="N78" s="41" t="str"/>
      <c r="O78" s="43">
        <f>COUNTIF($B$2:$B$277,B78)</f>
        <v/>
      </c>
      <c r="P78" s="43">
        <f>COUNTIF($J$2:$J$277,J78)</f>
        <v/>
      </c>
    </row>
    <row r="79" ht="30" customHeight="1">
      <c r="A79" s="98" t="n">
        <v>78</v>
      </c>
      <c r="B79" s="98" t="n">
        <v>83</v>
      </c>
      <c r="C79" s="98" t="n">
        <v>2025</v>
      </c>
      <c r="D79" s="41" t="inlineStr">
        <is>
          <t>Converging Representations of Attention-Deficit/Hyperactivity Disorder and Autism on Social Media: Linguistic and Topic Analysis of Trends in Reddit Data</t>
        </is>
      </c>
      <c r="E79" s="43" t="inlineStr">
        <is>
          <t>https://doi.org/10.2196/70914</t>
        </is>
      </c>
      <c r="F79" s="43" t="inlineStr">
        <is>
          <t>Revisor A</t>
        </is>
      </c>
      <c r="G79" s="43" t="inlineStr">
        <is>
          <t>Texto · NLP</t>
        </is>
      </c>
      <c r="H79" s="43" t="inlineStr">
        <is>
          <t>Deep Learning</t>
        </is>
      </c>
      <c r="I79" s="43" t="inlineStr">
        <is>
          <t>diagnosis</t>
        </is>
      </c>
      <c r="J79" s="43" t="inlineStr">
        <is>
          <t>doi:10.2196/70914</t>
        </is>
      </c>
      <c r="K79" s="41" t="inlineStr">
        <is>
          <t>Included in prior final corpus</t>
        </is>
      </c>
      <c r="L79" s="41" t="str"/>
      <c r="M79" s="43" t="str"/>
      <c r="N79" s="41" t="str"/>
      <c r="O79" s="43">
        <f>COUNTIF($B$2:$B$277,B79)</f>
        <v/>
      </c>
      <c r="P79" s="43">
        <f>COUNTIF($J$2:$J$277,J79)</f>
        <v/>
      </c>
    </row>
    <row r="80" ht="30" customHeight="1">
      <c r="A80" s="98" t="n">
        <v>79</v>
      </c>
      <c r="B80" s="98" t="n">
        <v>84</v>
      </c>
      <c r="C80" s="98" t="n">
        <v>2024</v>
      </c>
      <c r="D80" s="41" t="inlineStr">
        <is>
          <t>Creating a diagnostic assessment model for autism spectrum disorder by differentiating lexicogrammatical choices through machine learning</t>
        </is>
      </c>
      <c r="E80" s="43" t="inlineStr">
        <is>
          <t>https://doi.org/10.1371/journal.pone.0311209</t>
        </is>
      </c>
      <c r="F80" s="43" t="inlineStr">
        <is>
          <t>Revisor B</t>
        </is>
      </c>
      <c r="G80" s="43" t="inlineStr">
        <is>
          <t>Texto · NLP</t>
        </is>
      </c>
      <c r="H80" s="43" t="inlineStr">
        <is>
          <t>Deep Learning</t>
        </is>
      </c>
      <c r="I80" s="43" t="inlineStr">
        <is>
          <t>diagnosis</t>
        </is>
      </c>
      <c r="J80" s="43" t="inlineStr">
        <is>
          <t>doi:10.1371/journal.pone.0311209</t>
        </is>
      </c>
      <c r="K80" s="41" t="inlineStr">
        <is>
          <t>Included in prior final corpus</t>
        </is>
      </c>
      <c r="L80" s="41" t="str"/>
      <c r="M80" s="43" t="str"/>
      <c r="N80" s="41" t="str"/>
      <c r="O80" s="43">
        <f>COUNTIF($B$2:$B$277,B80)</f>
        <v/>
      </c>
      <c r="P80" s="43">
        <f>COUNTIF($J$2:$J$277,J80)</f>
        <v/>
      </c>
    </row>
    <row r="81" ht="30" customHeight="1">
      <c r="A81" s="98" t="n">
        <v>80</v>
      </c>
      <c r="B81" s="98" t="n">
        <v>85</v>
      </c>
      <c r="C81" s="98" t="n">
        <v>2022</v>
      </c>
      <c r="D81" s="41" t="inlineStr">
        <is>
          <t>Diagnosing autism spectrum disorder in children using conventional MRI and apparent diffusion coefficient based deep learning algorithms</t>
        </is>
      </c>
      <c r="E81" s="43" t="inlineStr">
        <is>
          <t>https://doi.org/10.1007/s00330-021-08239-4</t>
        </is>
      </c>
      <c r="F81" s="43" t="inlineStr">
        <is>
          <t>Revisor A</t>
        </is>
      </c>
      <c r="G81" s="43" t="inlineStr">
        <is>
          <t>Imagen</t>
        </is>
      </c>
      <c r="H81" s="43" t="inlineStr">
        <is>
          <t>Deep Learning</t>
        </is>
      </c>
      <c r="I81" s="43" t="inlineStr">
        <is>
          <t>Diagnosis</t>
        </is>
      </c>
      <c r="J81" s="43" t="inlineStr">
        <is>
          <t>doi:10.1007/s00330-021-08239-4</t>
        </is>
      </c>
      <c r="K81" s="41" t="inlineStr">
        <is>
          <t>Included in prior final corpus</t>
        </is>
      </c>
      <c r="L81" s="41" t="str"/>
      <c r="M81" s="43" t="str"/>
      <c r="N81" s="41" t="str"/>
      <c r="O81" s="43">
        <f>COUNTIF($B$2:$B$277,B81)</f>
        <v/>
      </c>
      <c r="P81" s="43">
        <f>COUNTIF($J$2:$J$277,J81)</f>
        <v/>
      </c>
    </row>
    <row r="82" ht="30" customHeight="1">
      <c r="A82" s="98" t="n">
        <v>81</v>
      </c>
      <c r="B82" s="98" t="n">
        <v>86</v>
      </c>
      <c r="C82" s="98" t="n">
        <v>2025</v>
      </c>
      <c r="D82" s="41" t="inlineStr">
        <is>
          <t>Dissecting the heterogeneity of autism spectrum disorder with sensory behavior, brain, and epigenetic factors</t>
        </is>
      </c>
      <c r="E82" s="43" t="inlineStr">
        <is>
          <t>https://doi.org/10.1038/s41398-025-03566-2</t>
        </is>
      </c>
      <c r="F82" s="43" t="inlineStr">
        <is>
          <t>Revisor B</t>
        </is>
      </c>
      <c r="G82" s="43" t="inlineStr">
        <is>
          <t>Señales fisiológicas</t>
        </is>
      </c>
      <c r="H82" s="43" t="inlineStr">
        <is>
          <t>Deep Learning</t>
        </is>
      </c>
      <c r="I82" s="43" t="inlineStr">
        <is>
          <t>Diagnosis</t>
        </is>
      </c>
      <c r="J82" s="43" t="inlineStr">
        <is>
          <t>doi:10.1038/s41398-025-03566-2</t>
        </is>
      </c>
      <c r="K82" s="41" t="inlineStr">
        <is>
          <t>Included in prior final corpus</t>
        </is>
      </c>
      <c r="L82" s="41" t="str"/>
      <c r="M82" s="43" t="str"/>
      <c r="N82" s="41" t="str"/>
      <c r="O82" s="43">
        <f>COUNTIF($B$2:$B$277,B82)</f>
        <v/>
      </c>
      <c r="P82" s="43">
        <f>COUNTIF($J$2:$J$277,J82)</f>
        <v/>
      </c>
    </row>
    <row r="83" ht="30" customHeight="1">
      <c r="A83" s="98" t="n">
        <v>82</v>
      </c>
      <c r="B83" s="98" t="n">
        <v>88</v>
      </c>
      <c r="C83" s="98" t="n">
        <v>2022</v>
      </c>
      <c r="D83" s="41" t="inlineStr">
        <is>
          <t>Facial Emotions Are Accurately Encoded in the Neural Signal of Those With Autism Spectrum Disorder: A Deep Learning Approach</t>
        </is>
      </c>
      <c r="E83" s="43" t="inlineStr">
        <is>
          <t>https://doi.org/10.1016/j.bpsc.2021.03.015</t>
        </is>
      </c>
      <c r="F83" s="43" t="inlineStr">
        <is>
          <t>Revisor A</t>
        </is>
      </c>
      <c r="G83" s="43" t="inlineStr">
        <is>
          <t>Señales fisiológicas</t>
        </is>
      </c>
      <c r="H83" s="43" t="inlineStr">
        <is>
          <t>Deep Learning</t>
        </is>
      </c>
      <c r="I83" s="43" t="inlineStr">
        <is>
          <t>Monitoring/intervention</t>
        </is>
      </c>
      <c r="J83" s="43" t="inlineStr">
        <is>
          <t>doi:10.1016/j.bpsc.2021.03.015</t>
        </is>
      </c>
      <c r="K83" s="41" t="inlineStr">
        <is>
          <t>Included in prior final corpus</t>
        </is>
      </c>
      <c r="L83" s="41" t="str"/>
      <c r="M83" s="43" t="str"/>
      <c r="N83" s="41" t="str"/>
      <c r="O83" s="43">
        <f>COUNTIF($B$2:$B$277,B83)</f>
        <v/>
      </c>
      <c r="P83" s="43">
        <f>COUNTIF($J$2:$J$277,J83)</f>
        <v/>
      </c>
    </row>
    <row r="84" ht="30" customHeight="1">
      <c r="A84" s="98" t="n">
        <v>83</v>
      </c>
      <c r="B84" s="98" t="n">
        <v>89</v>
      </c>
      <c r="C84" s="98" t="n">
        <v>2018</v>
      </c>
      <c r="D84" s="41" t="inlineStr">
        <is>
          <t>Feasibility Testing of a Wearable Behavioral Aid for Social Learning in Children with Autism</t>
        </is>
      </c>
      <c r="E84" s="43" t="inlineStr">
        <is>
          <t>https://doi.org/10.1055/s-0038-1626727</t>
        </is>
      </c>
      <c r="F84" s="43" t="inlineStr">
        <is>
          <t>Revisor B</t>
        </is>
      </c>
      <c r="G84" s="43" t="inlineStr">
        <is>
          <t>Imagen</t>
        </is>
      </c>
      <c r="H84" s="43" t="inlineStr">
        <is>
          <t>Machine Learning</t>
        </is>
      </c>
      <c r="I84" s="43" t="inlineStr">
        <is>
          <t>Monitoring/intervention</t>
        </is>
      </c>
      <c r="J84" s="43" t="inlineStr">
        <is>
          <t>doi:10.1055/s-0038-1626727</t>
        </is>
      </c>
      <c r="K84" s="41" t="inlineStr">
        <is>
          <t>Included in prior final corpus</t>
        </is>
      </c>
      <c r="L84" s="41" t="str"/>
      <c r="M84" s="43" t="str"/>
      <c r="N84" s="41" t="str"/>
      <c r="O84" s="43">
        <f>COUNTIF($B$2:$B$277,B84)</f>
        <v/>
      </c>
      <c r="P84" s="43">
        <f>COUNTIF($J$2:$J$277,J84)</f>
        <v/>
      </c>
    </row>
    <row r="85" ht="30" customHeight="1">
      <c r="A85" s="98" t="n">
        <v>84</v>
      </c>
      <c r="B85" s="98" t="n">
        <v>90</v>
      </c>
      <c r="C85" s="98" t="n">
        <v>2023</v>
      </c>
      <c r="D85" s="41" t="inlineStr">
        <is>
          <t>Handwriting-Based ADHD Detection for Children Having ASD Using Machine Learning Approaches</t>
        </is>
      </c>
      <c r="E85" s="43" t="inlineStr">
        <is>
          <t>https://doi.org/10.1109/ACCESS.2023.3302903</t>
        </is>
      </c>
      <c r="F85" s="43" t="inlineStr">
        <is>
          <t>Revisor B</t>
        </is>
      </c>
      <c r="G85" s="43" t="inlineStr">
        <is>
          <t>No especificado</t>
        </is>
      </c>
      <c r="H85" s="43" t="inlineStr">
        <is>
          <t>Machine Learning</t>
        </is>
      </c>
      <c r="I85" s="43" t="inlineStr">
        <is>
          <t>diagnosis</t>
        </is>
      </c>
      <c r="J85" s="43" t="inlineStr">
        <is>
          <t>doi:10.1109/access.2023.3302903</t>
        </is>
      </c>
      <c r="K85" s="41" t="inlineStr">
        <is>
          <t>Included in prior final corpus</t>
        </is>
      </c>
      <c r="L85" s="41" t="str"/>
      <c r="M85" s="43" t="str"/>
      <c r="N85" s="41" t="str"/>
      <c r="O85" s="43">
        <f>COUNTIF($B$2:$B$277,B85)</f>
        <v/>
      </c>
      <c r="P85" s="43">
        <f>COUNTIF($J$2:$J$277,J85)</f>
        <v/>
      </c>
    </row>
    <row r="86" ht="30" customHeight="1">
      <c r="A86" s="98" t="n">
        <v>85</v>
      </c>
      <c r="B86" s="98" t="n">
        <v>91</v>
      </c>
      <c r="C86" s="98" t="n">
        <v>2022</v>
      </c>
      <c r="D86" s="41" t="inlineStr">
        <is>
          <t>Integrating Graph Convolutional Networks (GCNNs) and Long Short-Term Memory (LSTM) for Efficient Diagnosis of Autism</t>
        </is>
      </c>
      <c r="E86" s="43" t="inlineStr">
        <is>
          <t>https://doi.org/10.1007/978-3-031-09342-5_11</t>
        </is>
      </c>
      <c r="F86" s="43" t="inlineStr">
        <is>
          <t>Revisor B</t>
        </is>
      </c>
      <c r="G86" s="43" t="inlineStr">
        <is>
          <t>No especificado</t>
        </is>
      </c>
      <c r="H86" s="43" t="inlineStr">
        <is>
          <t>Deep Learning</t>
        </is>
      </c>
      <c r="I86" s="43" t="inlineStr">
        <is>
          <t>diagnosis</t>
        </is>
      </c>
      <c r="J86" s="43" t="inlineStr">
        <is>
          <t>doi:10.1007/978-3-031-09342-5_11</t>
        </is>
      </c>
      <c r="K86" s="41" t="inlineStr">
        <is>
          <t>Included in prior final corpus</t>
        </is>
      </c>
      <c r="L86" s="41" t="str"/>
      <c r="M86" s="43" t="str"/>
      <c r="N86" s="41" t="str"/>
      <c r="O86" s="43">
        <f>COUNTIF($B$2:$B$277,B86)</f>
        <v/>
      </c>
      <c r="P86" s="43">
        <f>COUNTIF($J$2:$J$277,J86)</f>
        <v/>
      </c>
    </row>
    <row r="87" ht="30" customHeight="1">
      <c r="A87" s="98" t="n">
        <v>86</v>
      </c>
      <c r="B87" s="98" t="n">
        <v>92</v>
      </c>
      <c r="C87" s="98" t="n">
        <v>2025</v>
      </c>
      <c r="D87" s="41" t="inlineStr">
        <is>
          <t>Learning discriminative functional connectivity networks for identifying Autism spectrum disorder</t>
        </is>
      </c>
      <c r="E87" s="43" t="inlineStr">
        <is>
          <t>https://doi.org/10.1016/j.bspc.2024.107466</t>
        </is>
      </c>
      <c r="F87" s="43" t="inlineStr">
        <is>
          <t>Revisor A</t>
        </is>
      </c>
      <c r="G87" s="43" t="inlineStr">
        <is>
          <t>Señales fisiológicas</t>
        </is>
      </c>
      <c r="H87" s="43" t="inlineStr">
        <is>
          <t>Deep Learning</t>
        </is>
      </c>
      <c r="I87" s="43" t="inlineStr">
        <is>
          <t>Diagnosis</t>
        </is>
      </c>
      <c r="J87" s="43" t="inlineStr">
        <is>
          <t>doi:10.1016/j.bspc.2024.107466</t>
        </is>
      </c>
      <c r="K87" s="41" t="inlineStr">
        <is>
          <t>Included in prior final corpus</t>
        </is>
      </c>
      <c r="L87" s="41" t="str"/>
      <c r="M87" s="43" t="str"/>
      <c r="N87" s="41" t="str"/>
      <c r="O87" s="43">
        <f>COUNTIF($B$2:$B$277,B87)</f>
        <v/>
      </c>
      <c r="P87" s="43">
        <f>COUNTIF($J$2:$J$277,J87)</f>
        <v/>
      </c>
    </row>
    <row r="88" ht="30" customHeight="1">
      <c r="A88" s="98" t="n">
        <v>87</v>
      </c>
      <c r="B88" s="98" t="n">
        <v>94</v>
      </c>
      <c r="C88" s="98" t="n">
        <v>2023</v>
      </c>
      <c r="D88" s="41" t="inlineStr">
        <is>
          <t>Optimizing a de novo artificial intelligence-based medical device under a predetermined change control plan: Improved ability to detect or rule out pediatric autism</t>
        </is>
      </c>
      <c r="E88" s="43" t="inlineStr">
        <is>
          <t>https://doi.org/10.1016/j.ibmed.2023.100102</t>
        </is>
      </c>
      <c r="F88" s="43" t="inlineStr">
        <is>
          <t>Revisor A</t>
        </is>
      </c>
      <c r="G88" s="43" t="inlineStr">
        <is>
          <t>No especificado</t>
        </is>
      </c>
      <c r="H88" s="43" t="inlineStr">
        <is>
          <t>Deep Learning</t>
        </is>
      </c>
      <c r="I88" s="43" t="inlineStr">
        <is>
          <t>Screening</t>
        </is>
      </c>
      <c r="J88" s="43" t="inlineStr">
        <is>
          <t>doi:10.1016/j.ibmed.2023.100102</t>
        </is>
      </c>
      <c r="K88" s="41" t="inlineStr">
        <is>
          <t>Included in prior final corpus</t>
        </is>
      </c>
      <c r="L88" s="41" t="str"/>
      <c r="M88" s="43" t="str"/>
      <c r="N88" s="41" t="str"/>
      <c r="O88" s="43">
        <f>COUNTIF($B$2:$B$277,B88)</f>
        <v/>
      </c>
      <c r="P88" s="43">
        <f>COUNTIF($J$2:$J$277,J88)</f>
        <v/>
      </c>
    </row>
    <row r="89" ht="30" customHeight="1">
      <c r="A89" s="98" t="n">
        <v>88</v>
      </c>
      <c r="B89" s="98" t="n">
        <v>95</v>
      </c>
      <c r="C89" s="98" t="n">
        <v>2024</v>
      </c>
      <c r="D89" s="41" t="inlineStr">
        <is>
          <t>Physician Versus Large Language Model Chatbot Responses to Web-Based Questions From Autistic Patients in Chinese: Cross-Sectional Comparative Analysis</t>
        </is>
      </c>
      <c r="E89" s="43" t="inlineStr">
        <is>
          <t>https://doi.org/10.2196/54706</t>
        </is>
      </c>
      <c r="F89" s="43" t="inlineStr">
        <is>
          <t>Ambos (piloto)</t>
        </is>
      </c>
      <c r="G89" s="43" t="inlineStr">
        <is>
          <t>Texto · NLP</t>
        </is>
      </c>
      <c r="H89" s="43" t="inlineStr">
        <is>
          <t>Deep Learning</t>
        </is>
      </c>
      <c r="I89" s="43" t="inlineStr">
        <is>
          <t>Monitoring/intervention</t>
        </is>
      </c>
      <c r="J89" s="43" t="inlineStr">
        <is>
          <t>doi:10.2196/54706</t>
        </is>
      </c>
      <c r="K89" s="41" t="inlineStr">
        <is>
          <t>Included in prior final corpus</t>
        </is>
      </c>
      <c r="L89" s="41" t="str"/>
      <c r="M89" s="43" t="str"/>
      <c r="N89" s="41" t="str"/>
      <c r="O89" s="43">
        <f>COUNTIF($B$2:$B$277,B89)</f>
        <v/>
      </c>
      <c r="P89" s="43">
        <f>COUNTIF($J$2:$J$277,J89)</f>
        <v/>
      </c>
    </row>
    <row r="90" ht="30" customHeight="1">
      <c r="A90" s="98" t="n">
        <v>89</v>
      </c>
      <c r="B90" s="98" t="n">
        <v>96</v>
      </c>
      <c r="C90" s="98" t="n">
        <v>2019</v>
      </c>
      <c r="D90" s="41" t="inlineStr">
        <is>
          <t>Polychlorinated biphenyls influence on autism spectrum disorder risk in the MARBLES cohort</t>
        </is>
      </c>
      <c r="E90" s="43" t="inlineStr">
        <is>
          <t>https://doi.org/10.1016/j.envres.2018.12.061</t>
        </is>
      </c>
      <c r="F90" s="43" t="inlineStr">
        <is>
          <t>Revisor B</t>
        </is>
      </c>
      <c r="G90" s="43" t="inlineStr">
        <is>
          <t>No especificado</t>
        </is>
      </c>
      <c r="H90" s="43" t="inlineStr">
        <is>
          <t>Híbrido</t>
        </is>
      </c>
      <c r="I90" s="43" t="inlineStr">
        <is>
          <t>Prognosis</t>
        </is>
      </c>
      <c r="J90" s="43" t="inlineStr">
        <is>
          <t>doi:10.1016/j.envres.2018.12.061</t>
        </is>
      </c>
      <c r="K90" s="41" t="inlineStr">
        <is>
          <t>Included in prior final corpus</t>
        </is>
      </c>
      <c r="L90" s="41" t="str"/>
      <c r="M90" s="43" t="str"/>
      <c r="N90" s="41" t="str"/>
      <c r="O90" s="43">
        <f>COUNTIF($B$2:$B$277,B90)</f>
        <v/>
      </c>
      <c r="P90" s="43">
        <f>COUNTIF($J$2:$J$277,J90)</f>
        <v/>
      </c>
    </row>
    <row r="91" ht="30" customHeight="1">
      <c r="A91" s="98" t="n">
        <v>90</v>
      </c>
      <c r="B91" s="98" t="n">
        <v>97</v>
      </c>
      <c r="C91" s="98" t="n">
        <v>2020</v>
      </c>
      <c r="D91" s="41" t="inlineStr">
        <is>
          <t>Predicting Core Characteristics of ASD Through Facial Emotion Recognition and Eye Tracking in Youth.</t>
        </is>
      </c>
      <c r="E91" s="43" t="inlineStr">
        <is>
          <t>https://doi.org/10.1109/EMBC44109.2020.9176843</t>
        </is>
      </c>
      <c r="F91" s="43" t="inlineStr">
        <is>
          <t>Revisor B</t>
        </is>
      </c>
      <c r="G91" s="43" t="inlineStr">
        <is>
          <t>Imagen</t>
        </is>
      </c>
      <c r="H91" s="43" t="inlineStr">
        <is>
          <t>Machine Learning</t>
        </is>
      </c>
      <c r="I91" s="43" t="inlineStr">
        <is>
          <t>monitoring_intervention</t>
        </is>
      </c>
      <c r="J91" s="43" t="inlineStr">
        <is>
          <t>doi:10.1109/embc44109.2020.9176843</t>
        </is>
      </c>
      <c r="K91" s="41" t="inlineStr">
        <is>
          <t>Included in prior final corpus</t>
        </is>
      </c>
      <c r="L91" s="41" t="str"/>
      <c r="M91" s="43" t="str"/>
      <c r="N91" s="41" t="str"/>
      <c r="O91" s="43">
        <f>COUNTIF($B$2:$B$277,B91)</f>
        <v/>
      </c>
      <c r="P91" s="43">
        <f>COUNTIF($J$2:$J$277,J91)</f>
        <v/>
      </c>
    </row>
    <row r="92" ht="30" customHeight="1">
      <c r="A92" s="98" t="n">
        <v>91</v>
      </c>
      <c r="B92" s="98" t="n">
        <v>98</v>
      </c>
      <c r="C92" s="98" t="n">
        <v>2024</v>
      </c>
      <c r="D92" s="41" t="inlineStr">
        <is>
          <t>Self-supervised machine learning approach for autism detection in young children using MEG signals</t>
        </is>
      </c>
      <c r="E92" s="43" t="inlineStr">
        <is>
          <t>https://doi.org/10.1016/j.bspc.2024.106671</t>
        </is>
      </c>
      <c r="F92" s="43" t="inlineStr">
        <is>
          <t>Revisor A</t>
        </is>
      </c>
      <c r="G92" s="43" t="inlineStr">
        <is>
          <t>Señales fisiológicas</t>
        </is>
      </c>
      <c r="H92" s="43" t="inlineStr">
        <is>
          <t>Híbrido</t>
        </is>
      </c>
      <c r="I92" s="43" t="inlineStr">
        <is>
          <t>Diagnosis</t>
        </is>
      </c>
      <c r="J92" s="43" t="inlineStr">
        <is>
          <t>doi:10.1016/j.bspc.2024.106671</t>
        </is>
      </c>
      <c r="K92" s="41" t="inlineStr">
        <is>
          <t>Included in prior final corpus</t>
        </is>
      </c>
      <c r="L92" s="41" t="str"/>
      <c r="M92" s="43" t="str"/>
      <c r="N92" s="41" t="str"/>
      <c r="O92" s="43">
        <f>COUNTIF($B$2:$B$277,B92)</f>
        <v/>
      </c>
      <c r="P92" s="43">
        <f>COUNTIF($J$2:$J$277,J92)</f>
        <v/>
      </c>
    </row>
    <row r="93" ht="30" customHeight="1">
      <c r="A93" s="98" t="n">
        <v>92</v>
      </c>
      <c r="B93" s="98" t="n">
        <v>99</v>
      </c>
      <c r="C93" s="98" t="n">
        <v>2014</v>
      </c>
      <c r="D93" s="41" t="inlineStr">
        <is>
          <t>Serum Brain-derived neurotrophic factor levels in Chinese children with autism spectrum disorders: A pilot study</t>
        </is>
      </c>
      <c r="E93" s="43" t="inlineStr">
        <is>
          <t>https://doi.org/10.1016/j.ijdevneu.2014.06.013</t>
        </is>
      </c>
      <c r="F93" s="43" t="inlineStr">
        <is>
          <t>Revisor A</t>
        </is>
      </c>
      <c r="G93" s="43" t="inlineStr">
        <is>
          <t>No especificado</t>
        </is>
      </c>
      <c r="H93" s="43" t="inlineStr">
        <is>
          <t>Deep Learning</t>
        </is>
      </c>
      <c r="I93" s="43" t="inlineStr">
        <is>
          <t>Not clear</t>
        </is>
      </c>
      <c r="J93" s="43" t="inlineStr">
        <is>
          <t>doi:10.1016/j.ijdevneu.2014.06.013</t>
        </is>
      </c>
      <c r="K93" s="41" t="inlineStr">
        <is>
          <t>Included in prior final corpus</t>
        </is>
      </c>
      <c r="L93" s="41" t="str"/>
      <c r="M93" s="43" t="str"/>
      <c r="N93" s="41" t="str"/>
      <c r="O93" s="43">
        <f>COUNTIF($B$2:$B$277,B93)</f>
        <v/>
      </c>
      <c r="P93" s="43">
        <f>COUNTIF($J$2:$J$277,J93)</f>
        <v/>
      </c>
    </row>
    <row r="94" ht="30" customHeight="1">
      <c r="A94" s="98" t="n">
        <v>93</v>
      </c>
      <c r="B94" s="98" t="n">
        <v>100</v>
      </c>
      <c r="C94" s="98" t="n">
        <v>2025</v>
      </c>
      <c r="D94" s="41" t="inlineStr">
        <is>
          <t>Sex Differences in Functional Gradients and Dynamic Functional Connectivity in Preschool-Aged Children With ASD</t>
        </is>
      </c>
      <c r="E94" s="43" t="inlineStr">
        <is>
          <t>https://doi.org/10.1111/cns.70562</t>
        </is>
      </c>
      <c r="F94" s="43" t="inlineStr">
        <is>
          <t>Revisor A</t>
        </is>
      </c>
      <c r="G94" s="43" t="inlineStr">
        <is>
          <t>Señales fisiológicas</t>
        </is>
      </c>
      <c r="H94" s="43" t="inlineStr">
        <is>
          <t>Deep Learning</t>
        </is>
      </c>
      <c r="I94" s="43" t="inlineStr">
        <is>
          <t>Diagnosis</t>
        </is>
      </c>
      <c r="J94" s="43" t="inlineStr">
        <is>
          <t>doi:10.1111/cns.70562</t>
        </is>
      </c>
      <c r="K94" s="41" t="inlineStr">
        <is>
          <t>Included in prior final corpus</t>
        </is>
      </c>
      <c r="L94" s="41" t="str"/>
      <c r="M94" s="43" t="str"/>
      <c r="N94" s="41" t="str"/>
      <c r="O94" s="43">
        <f>COUNTIF($B$2:$B$277,B94)</f>
        <v/>
      </c>
      <c r="P94" s="43">
        <f>COUNTIF($J$2:$J$277,J94)</f>
        <v/>
      </c>
    </row>
    <row r="95" ht="30" customHeight="1">
      <c r="A95" s="98" t="n">
        <v>94</v>
      </c>
      <c r="B95" s="98" t="n">
        <v>102</v>
      </c>
      <c r="C95" s="98" t="n">
        <v>2020</v>
      </c>
      <c r="D95" s="41" t="inlineStr">
        <is>
          <t>Toward continuous social phenotyping: Analyzing gaze patterns in an emotion recognition task for children with autism through wearable smart glasses</t>
        </is>
      </c>
      <c r="E95" s="43" t="inlineStr">
        <is>
          <t>https://doi.org/10.2196/13810</t>
        </is>
      </c>
      <c r="F95" s="43" t="inlineStr">
        <is>
          <t>Revisor A</t>
        </is>
      </c>
      <c r="G95" s="43" t="inlineStr">
        <is>
          <t>Imagen</t>
        </is>
      </c>
      <c r="H95" s="43" t="inlineStr">
        <is>
          <t>Deep Learning</t>
        </is>
      </c>
      <c r="I95" s="43" t="inlineStr">
        <is>
          <t>Screening</t>
        </is>
      </c>
      <c r="J95" s="43" t="inlineStr">
        <is>
          <t>doi:10.2196/13810</t>
        </is>
      </c>
      <c r="K95" s="41" t="inlineStr">
        <is>
          <t>Included in prior final corpus</t>
        </is>
      </c>
      <c r="L95" s="41" t="str"/>
      <c r="M95" s="43" t="str"/>
      <c r="N95" s="41" t="str"/>
      <c r="O95" s="43">
        <f>COUNTIF($B$2:$B$277,B95)</f>
        <v/>
      </c>
      <c r="P95" s="43">
        <f>COUNTIF($J$2:$J$277,J95)</f>
        <v/>
      </c>
    </row>
    <row r="96" ht="30" customHeight="1">
      <c r="A96" s="98" t="n">
        <v>95</v>
      </c>
      <c r="B96" s="98" t="n">
        <v>103</v>
      </c>
      <c r="C96" s="98" t="n">
        <v>2018</v>
      </c>
      <c r="D96" s="41" t="inlineStr">
        <is>
          <t>Using machine learning to identify patterns of lifetime health problems in decedents with autism spectrum disorder</t>
        </is>
      </c>
      <c r="E96" s="43" t="inlineStr">
        <is>
          <t>https://doi.org/10.1002/AUR.1960</t>
        </is>
      </c>
      <c r="F96" s="43" t="inlineStr">
        <is>
          <t>Revisor B</t>
        </is>
      </c>
      <c r="G96" s="43" t="inlineStr">
        <is>
          <t>Multimodal</t>
        </is>
      </c>
      <c r="H96" s="43" t="inlineStr">
        <is>
          <t>Deep Learning</t>
        </is>
      </c>
      <c r="I96" s="43" t="inlineStr">
        <is>
          <t>Monitoring/intervention</t>
        </is>
      </c>
      <c r="J96" s="43" t="inlineStr">
        <is>
          <t>doi:10.1002/aur.1960</t>
        </is>
      </c>
      <c r="K96" s="41" t="inlineStr">
        <is>
          <t>Included in prior final corpus</t>
        </is>
      </c>
      <c r="L96" s="41" t="str"/>
      <c r="M96" s="43" t="str"/>
      <c r="N96" s="41" t="str"/>
      <c r="O96" s="43">
        <f>COUNTIF($B$2:$B$277,B96)</f>
        <v/>
      </c>
      <c r="P96" s="43">
        <f>COUNTIF($J$2:$J$277,J96)</f>
        <v/>
      </c>
    </row>
    <row r="97" ht="30" customHeight="1">
      <c r="A97" s="98" t="n">
        <v>96</v>
      </c>
      <c r="B97" s="98" t="n">
        <v>104</v>
      </c>
      <c r="C97" s="98" t="n">
        <v>2025</v>
      </c>
      <c r="D97" s="41" t="inlineStr">
        <is>
          <t>A Framework for Comparison and Interpretation of Machine Learning Classifiers to Predict Autism on the ABIDE Dataset</t>
        </is>
      </c>
      <c r="E97" s="43" t="inlineStr">
        <is>
          <t>https://doi.org/10.1002/hbm.70190</t>
        </is>
      </c>
      <c r="F97" s="43" t="inlineStr">
        <is>
          <t>Revisor B</t>
        </is>
      </c>
      <c r="G97" s="43" t="inlineStr">
        <is>
          <t>Multimodal</t>
        </is>
      </c>
      <c r="H97" s="43" t="inlineStr">
        <is>
          <t>Híbrido</t>
        </is>
      </c>
      <c r="I97" s="43" t="inlineStr">
        <is>
          <t>Diagnosis</t>
        </is>
      </c>
      <c r="J97" s="43" t="inlineStr">
        <is>
          <t>doi:10.1002/hbm.70190</t>
        </is>
      </c>
      <c r="K97" s="41" t="inlineStr">
        <is>
          <t>Included in prior final corpus</t>
        </is>
      </c>
      <c r="L97" s="41" t="str"/>
      <c r="M97" s="43" t="str"/>
      <c r="N97" s="41" t="str"/>
      <c r="O97" s="43">
        <f>COUNTIF($B$2:$B$277,B97)</f>
        <v/>
      </c>
      <c r="P97" s="43">
        <f>COUNTIF($J$2:$J$277,J97)</f>
        <v/>
      </c>
    </row>
    <row r="98" ht="30" customHeight="1">
      <c r="A98" s="98" t="n">
        <v>97</v>
      </c>
      <c r="B98" s="98" t="n">
        <v>105</v>
      </c>
      <c r="C98" s="98" t="n">
        <v>2018</v>
      </c>
      <c r="D98" s="41" t="inlineStr">
        <is>
          <t>A Novel Deep Learning Approach for Recognizing Stereotypical Motor Movements within and across Subjects on the Autism Spectrum Disorder</t>
        </is>
      </c>
      <c r="E98" s="43" t="inlineStr">
        <is>
          <t>https://doi.org/10.1155/2018/7186762</t>
        </is>
      </c>
      <c r="F98" s="43" t="inlineStr">
        <is>
          <t>Revisor B</t>
        </is>
      </c>
      <c r="G98" s="43" t="inlineStr">
        <is>
          <t>Señales fisiológicas</t>
        </is>
      </c>
      <c r="H98" s="43" t="inlineStr">
        <is>
          <t>Híbrido</t>
        </is>
      </c>
      <c r="I98" s="43" t="inlineStr">
        <is>
          <t>Monitoring/intervention</t>
        </is>
      </c>
      <c r="J98" s="43" t="inlineStr">
        <is>
          <t>doi:10.1155/2018/7186762</t>
        </is>
      </c>
      <c r="K98" s="41" t="inlineStr">
        <is>
          <t>Included in prior final corpus</t>
        </is>
      </c>
      <c r="L98" s="41" t="str"/>
      <c r="M98" s="43" t="str"/>
      <c r="N98" s="41" t="str"/>
      <c r="O98" s="43">
        <f>COUNTIF($B$2:$B$277,B98)</f>
        <v/>
      </c>
      <c r="P98" s="43">
        <f>COUNTIF($J$2:$J$277,J98)</f>
        <v/>
      </c>
    </row>
    <row r="99" ht="30" customHeight="1">
      <c r="A99" s="98" t="n">
        <v>98</v>
      </c>
      <c r="B99" s="98" t="n">
        <v>106</v>
      </c>
      <c r="C99" s="98" t="n">
        <v>2025</v>
      </c>
      <c r="D99" s="41" t="inlineStr">
        <is>
          <t>Analysis of variant interactions in families with autism points to genes involved in the development of the central nervous system</t>
        </is>
      </c>
      <c r="E99" s="43" t="inlineStr">
        <is>
          <t>https://doi.org/10.1371/journal.pone.0326022</t>
        </is>
      </c>
      <c r="F99" s="43" t="inlineStr">
        <is>
          <t>Revisor B</t>
        </is>
      </c>
      <c r="G99" s="43" t="inlineStr">
        <is>
          <t>No especificado</t>
        </is>
      </c>
      <c r="H99" s="43" t="inlineStr">
        <is>
          <t>Machine Learning</t>
        </is>
      </c>
      <c r="I99" s="43" t="inlineStr">
        <is>
          <t>Diagnosis</t>
        </is>
      </c>
      <c r="J99" s="43" t="inlineStr">
        <is>
          <t>doi:10.1371/journal.pone.0326022</t>
        </is>
      </c>
      <c r="K99" s="41" t="inlineStr">
        <is>
          <t>Included in prior final corpus</t>
        </is>
      </c>
      <c r="L99" s="41" t="str"/>
      <c r="M99" s="43" t="str"/>
      <c r="N99" s="41" t="str"/>
      <c r="O99" s="43">
        <f>COUNTIF($B$2:$B$277,B99)</f>
        <v/>
      </c>
      <c r="P99" s="43">
        <f>COUNTIF($J$2:$J$277,J99)</f>
        <v/>
      </c>
    </row>
    <row r="100" ht="30" customHeight="1">
      <c r="A100" s="98" t="n">
        <v>99</v>
      </c>
      <c r="B100" s="98" t="n">
        <v>107</v>
      </c>
      <c r="C100" s="98" t="n">
        <v>2020</v>
      </c>
      <c r="D100" s="41" t="inlineStr">
        <is>
          <t>Detecting High-Functioning Autism in Adults Using Eye Tracking and Machine Learning</t>
        </is>
      </c>
      <c r="E100" s="43" t="inlineStr">
        <is>
          <t>https://doi.org/10.1109/TNSRE.2020.2991675</t>
        </is>
      </c>
      <c r="F100" s="43" t="inlineStr">
        <is>
          <t>Revisor B</t>
        </is>
      </c>
      <c r="G100" s="43" t="inlineStr">
        <is>
          <t>Imagen</t>
        </is>
      </c>
      <c r="H100" s="43" t="inlineStr">
        <is>
          <t>Machine Learning</t>
        </is>
      </c>
      <c r="I100" s="43" t="inlineStr">
        <is>
          <t>Screening</t>
        </is>
      </c>
      <c r="J100" s="43" t="inlineStr">
        <is>
          <t>doi:10.1109/tnsre.2020.2991675</t>
        </is>
      </c>
      <c r="K100" s="41" t="inlineStr">
        <is>
          <t>Included in prior final corpus</t>
        </is>
      </c>
      <c r="L100" s="41" t="str"/>
      <c r="M100" s="43" t="str"/>
      <c r="N100" s="41" t="str"/>
      <c r="O100" s="43">
        <f>COUNTIF($B$2:$B$277,B100)</f>
        <v/>
      </c>
      <c r="P100" s="43">
        <f>COUNTIF($J$2:$J$277,J100)</f>
        <v/>
      </c>
    </row>
    <row r="101" ht="30" customHeight="1">
      <c r="A101" s="98" t="n">
        <v>100</v>
      </c>
      <c r="B101" s="98" t="n">
        <v>108</v>
      </c>
      <c r="C101" s="98" t="n">
        <v>2013</v>
      </c>
      <c r="D101" s="41" t="inlineStr">
        <is>
          <t>Identification of neural connectivity signatures of autism using machine learning</t>
        </is>
      </c>
      <c r="E101" s="43" t="inlineStr">
        <is>
          <t>https://doi.org/10.3389/FNHUM.2013.00670/FULL</t>
        </is>
      </c>
      <c r="F101" s="43" t="inlineStr">
        <is>
          <t>Ambos (piloto)</t>
        </is>
      </c>
      <c r="G101" s="43" t="inlineStr">
        <is>
          <t>Imagen</t>
        </is>
      </c>
      <c r="H101" s="43" t="inlineStr">
        <is>
          <t>Machine Learning</t>
        </is>
      </c>
      <c r="I101" s="43" t="inlineStr">
        <is>
          <t>Diagnosis</t>
        </is>
      </c>
      <c r="J101" s="43" t="inlineStr">
        <is>
          <t>doi:10.3389/fnhum.2013.00670/full</t>
        </is>
      </c>
      <c r="K101" s="41" t="inlineStr">
        <is>
          <t>Included in prior final corpus</t>
        </is>
      </c>
      <c r="L101" s="41" t="str"/>
      <c r="M101" s="43" t="str"/>
      <c r="N101" s="41" t="str"/>
      <c r="O101" s="43">
        <f>COUNTIF($B$2:$B$277,B101)</f>
        <v/>
      </c>
      <c r="P101" s="43">
        <f>COUNTIF($J$2:$J$277,J101)</f>
        <v/>
      </c>
    </row>
    <row r="102" ht="30" customHeight="1">
      <c r="A102" s="98" t="n">
        <v>101</v>
      </c>
      <c r="B102" s="98" t="n">
        <v>109</v>
      </c>
      <c r="C102" s="98" t="n">
        <v>2014</v>
      </c>
      <c r="D102" s="41" t="inlineStr">
        <is>
          <t>Identifying autism from neural representations of social interactions: Neurocognitive markers of autism</t>
        </is>
      </c>
      <c r="E102" s="43" t="inlineStr">
        <is>
          <t>https://doi.org/10.1371/journal.pone.0113879</t>
        </is>
      </c>
      <c r="F102" s="43" t="inlineStr">
        <is>
          <t>Ambos (piloto)</t>
        </is>
      </c>
      <c r="G102" s="43" t="inlineStr">
        <is>
          <t>Señales fisiológicas</t>
        </is>
      </c>
      <c r="H102" s="43" t="inlineStr">
        <is>
          <t>Machine Learning</t>
        </is>
      </c>
      <c r="I102" s="43" t="inlineStr">
        <is>
          <t>Diagnosis</t>
        </is>
      </c>
      <c r="J102" s="43" t="inlineStr">
        <is>
          <t>doi:10.1371/journal.pone.0113879</t>
        </is>
      </c>
      <c r="K102" s="41" t="inlineStr">
        <is>
          <t>Included in prior final corpus</t>
        </is>
      </c>
      <c r="L102" s="41" t="str"/>
      <c r="M102" s="43" t="str"/>
      <c r="N102" s="41" t="str"/>
      <c r="O102" s="43">
        <f>COUNTIF($B$2:$B$277,B102)</f>
        <v/>
      </c>
      <c r="P102" s="43">
        <f>COUNTIF($J$2:$J$277,J102)</f>
        <v/>
      </c>
    </row>
    <row r="103" ht="30" customHeight="1">
      <c r="A103" s="98" t="n">
        <v>102</v>
      </c>
      <c r="B103" s="98" t="n">
        <v>110</v>
      </c>
      <c r="C103" s="98" t="n">
        <v>2020</v>
      </c>
      <c r="D103" s="41" t="inlineStr">
        <is>
          <t>Identifying Language and Cognitive Profiles in Children With ASD via a Cluster Analysis Exploration: Implications for the New ICD-11</t>
        </is>
      </c>
      <c r="E103" s="43" t="inlineStr">
        <is>
          <t>https://doi.org/10.1002/aur.2268</t>
        </is>
      </c>
      <c r="F103" s="43" t="inlineStr">
        <is>
          <t>Revisor B</t>
        </is>
      </c>
      <c r="G103" s="43" t="inlineStr">
        <is>
          <t>Texto · NLP</t>
        </is>
      </c>
      <c r="H103" s="43" t="inlineStr">
        <is>
          <t>Deep Learning</t>
        </is>
      </c>
      <c r="I103" s="43" t="inlineStr">
        <is>
          <t>Monitoring/intervention</t>
        </is>
      </c>
      <c r="J103" s="43" t="inlineStr">
        <is>
          <t>doi:10.1002/aur.2268</t>
        </is>
      </c>
      <c r="K103" s="41" t="inlineStr">
        <is>
          <t>Included in prior final corpus</t>
        </is>
      </c>
      <c r="L103" s="41" t="str"/>
      <c r="M103" s="43" t="str"/>
      <c r="N103" s="41" t="str"/>
      <c r="O103" s="43">
        <f>COUNTIF($B$2:$B$277,B103)</f>
        <v/>
      </c>
      <c r="P103" s="43">
        <f>COUNTIF($J$2:$J$277,J103)</f>
        <v/>
      </c>
    </row>
    <row r="104" ht="30" customHeight="1">
      <c r="A104" s="98" t="n">
        <v>103</v>
      </c>
      <c r="B104" s="98" t="n">
        <v>111</v>
      </c>
      <c r="C104" s="98" t="n">
        <v>2023</v>
      </c>
      <c r="D104" s="41" t="inlineStr">
        <is>
          <t>On the Utility of Parents' Historical Data to Investigate the Causes of Autism Spectrum Disorder: A Data Mining-Based Framework</t>
        </is>
      </c>
      <c r="E104" s="43" t="inlineStr">
        <is>
          <t>https://doi.org/10.1016/j.irbm.2023.100780</t>
        </is>
      </c>
      <c r="F104" s="43" t="inlineStr">
        <is>
          <t>Revisor A</t>
        </is>
      </c>
      <c r="G104" s="43" t="inlineStr">
        <is>
          <t>No especificado</t>
        </is>
      </c>
      <c r="H104" s="43" t="inlineStr">
        <is>
          <t>Híbrido</t>
        </is>
      </c>
      <c r="I104" s="43" t="inlineStr">
        <is>
          <t>Prescreening</t>
        </is>
      </c>
      <c r="J104" s="43" t="inlineStr">
        <is>
          <t>doi:10.1016/j.irbm.2023.100780</t>
        </is>
      </c>
      <c r="K104" s="41" t="inlineStr">
        <is>
          <t>Included in prior final corpus</t>
        </is>
      </c>
      <c r="L104" s="41" t="str"/>
      <c r="M104" s="43" t="str"/>
      <c r="N104" s="41" t="str"/>
      <c r="O104" s="43">
        <f>COUNTIF($B$2:$B$277,B104)</f>
        <v/>
      </c>
      <c r="P104" s="43">
        <f>COUNTIF($J$2:$J$277,J104)</f>
        <v/>
      </c>
    </row>
    <row r="105" ht="30" customHeight="1">
      <c r="A105" s="98" t="n">
        <v>104</v>
      </c>
      <c r="B105" s="98" t="n">
        <v>112</v>
      </c>
      <c r="C105" s="98" t="n">
        <v>2023</v>
      </c>
      <c r="D105" s="41" t="inlineStr">
        <is>
          <t>Structural variants identified using non-Mendelian inheritance patterns advance the mechanistic understanding of autism spectrum disorder</t>
        </is>
      </c>
      <c r="E105" s="43" t="inlineStr">
        <is>
          <t>https://doi.org/10.1016/j.xhgg.2022.100150</t>
        </is>
      </c>
      <c r="F105" s="43" t="inlineStr">
        <is>
          <t>Ambos (piloto)</t>
        </is>
      </c>
      <c r="G105" s="43" t="inlineStr">
        <is>
          <t>Texto · NLP</t>
        </is>
      </c>
      <c r="H105" s="43" t="inlineStr">
        <is>
          <t>No especificado</t>
        </is>
      </c>
      <c r="I105" s="43" t="inlineStr">
        <is>
          <t>Diagnosis</t>
        </is>
      </c>
      <c r="J105" s="43" t="inlineStr">
        <is>
          <t>doi:10.1016/j.xhgg.2022.100150</t>
        </is>
      </c>
      <c r="K105" s="41" t="inlineStr">
        <is>
          <t>Included in prior final corpus</t>
        </is>
      </c>
      <c r="L105" s="41" t="str"/>
      <c r="M105" s="43" t="str"/>
      <c r="N105" s="41" t="str"/>
      <c r="O105" s="43">
        <f>COUNTIF($B$2:$B$277,B105)</f>
        <v/>
      </c>
      <c r="P105" s="43">
        <f>COUNTIF($J$2:$J$277,J105)</f>
        <v/>
      </c>
    </row>
    <row r="106" ht="30" customHeight="1">
      <c r="A106" s="98" t="n">
        <v>105</v>
      </c>
      <c r="B106" s="98" t="n">
        <v>113</v>
      </c>
      <c r="C106" s="98" t="n">
        <v>2023</v>
      </c>
      <c r="D106" s="41" t="inlineStr">
        <is>
          <t>Transient hearing abnormalities precede social deficits in a mouse model of autism</t>
        </is>
      </c>
      <c r="E106" s="43" t="inlineStr">
        <is>
          <t>https://doi.org/10.1016/j.bbr.2022.114149</t>
        </is>
      </c>
      <c r="F106" s="43" t="inlineStr">
        <is>
          <t>Revisor B</t>
        </is>
      </c>
      <c r="G106" s="43" t="inlineStr">
        <is>
          <t>No especificado</t>
        </is>
      </c>
      <c r="H106" s="43" t="inlineStr">
        <is>
          <t>Machine Learning</t>
        </is>
      </c>
      <c r="I106" s="43" t="inlineStr">
        <is>
          <t>Prognosis</t>
        </is>
      </c>
      <c r="J106" s="43" t="inlineStr">
        <is>
          <t>doi:10.1016/j.bbr.2022.114149</t>
        </is>
      </c>
      <c r="K106" s="41" t="inlineStr">
        <is>
          <t>Included in prior final corpus</t>
        </is>
      </c>
      <c r="L106" s="41" t="str"/>
      <c r="M106" s="43" t="str"/>
      <c r="N106" s="41" t="str"/>
      <c r="O106" s="43">
        <f>COUNTIF($B$2:$B$277,B106)</f>
        <v/>
      </c>
      <c r="P106" s="43">
        <f>COUNTIF($J$2:$J$277,J106)</f>
        <v/>
      </c>
    </row>
    <row r="107" ht="30" customHeight="1">
      <c r="A107" s="98" t="n">
        <v>106</v>
      </c>
      <c r="B107" s="98" t="n">
        <v>114</v>
      </c>
      <c r="C107" s="98" t="n">
        <v>2024</v>
      </c>
      <c r="D107" s="41" t="inlineStr">
        <is>
          <t>Early-stage identification of autism in children using gesture monitoring based on artificial intelligence</t>
        </is>
      </c>
      <c r="E107" s="43" t="inlineStr">
        <is>
          <t>https://doi.org/10.1016/B978-0-443-19073-5.00018-5</t>
        </is>
      </c>
      <c r="F107" s="43" t="inlineStr">
        <is>
          <t>Revisor B</t>
        </is>
      </c>
      <c r="G107" s="43" t="inlineStr">
        <is>
          <t>Imagen</t>
        </is>
      </c>
      <c r="H107" s="43" t="inlineStr">
        <is>
          <t>Machine Learning</t>
        </is>
      </c>
      <c r="I107" s="43" t="inlineStr">
        <is>
          <t>screening</t>
        </is>
      </c>
      <c r="J107" s="43" t="inlineStr">
        <is>
          <t>doi:10.1016/b978-0-443-19073-5.00018-5</t>
        </is>
      </c>
      <c r="K107" s="41" t="inlineStr">
        <is>
          <t>Included in prior final corpus</t>
        </is>
      </c>
      <c r="L107" s="41" t="str"/>
      <c r="M107" s="43" t="str"/>
      <c r="N107" s="41" t="str"/>
      <c r="O107" s="43">
        <f>COUNTIF($B$2:$B$277,B107)</f>
        <v/>
      </c>
      <c r="P107" s="43">
        <f>COUNTIF($J$2:$J$277,J107)</f>
        <v/>
      </c>
    </row>
    <row r="108" ht="30" customHeight="1">
      <c r="A108" s="98" t="n">
        <v>107</v>
      </c>
      <c r="B108" s="98" t="n">
        <v>115</v>
      </c>
      <c r="C108" s="98" t="n">
        <v>2025</v>
      </c>
      <c r="D108" s="41" t="inlineStr">
        <is>
          <t>Electromagnetic Interaction Algorithm (EIA)-Based Feature Selection With Adaptive Kernel Attention Network (AKAttNet) for Autism Spectrum Disorder Classification</t>
        </is>
      </c>
      <c r="E108" s="43" t="inlineStr">
        <is>
          <t>https://doi.org/10.1002/jdn.70034</t>
        </is>
      </c>
      <c r="F108" s="43" t="inlineStr">
        <is>
          <t>Revisor A</t>
        </is>
      </c>
      <c r="G108" s="43" t="inlineStr">
        <is>
          <t>No especificado</t>
        </is>
      </c>
      <c r="H108" s="43" t="inlineStr">
        <is>
          <t>Híbrido</t>
        </is>
      </c>
      <c r="I108" s="43" t="inlineStr">
        <is>
          <t>Screening</t>
        </is>
      </c>
      <c r="J108" s="43" t="inlineStr">
        <is>
          <t>doi:10.1002/jdn.70034</t>
        </is>
      </c>
      <c r="K108" s="41" t="inlineStr">
        <is>
          <t>Included in prior final corpus</t>
        </is>
      </c>
      <c r="L108" s="41" t="str"/>
      <c r="M108" s="43" t="str"/>
      <c r="N108" s="41" t="str"/>
      <c r="O108" s="43">
        <f>COUNTIF($B$2:$B$277,B108)</f>
        <v/>
      </c>
      <c r="P108" s="43">
        <f>COUNTIF($J$2:$J$277,J108)</f>
        <v/>
      </c>
    </row>
    <row r="109" ht="30" customHeight="1">
      <c r="A109" s="98" t="n">
        <v>108</v>
      </c>
      <c r="B109" s="98" t="n">
        <v>116</v>
      </c>
      <c r="C109" s="98" t="n">
        <v>2016</v>
      </c>
      <c r="D109" s="41" t="inlineStr">
        <is>
          <t>Use of machine learning for behavioral distinction of autism and ADHD</t>
        </is>
      </c>
      <c r="E109" s="43" t="inlineStr">
        <is>
          <t>https://doi.org/10.1038/tp.2015.221</t>
        </is>
      </c>
      <c r="F109" s="43" t="inlineStr">
        <is>
          <t>Revisor A</t>
        </is>
      </c>
      <c r="G109" s="43" t="inlineStr">
        <is>
          <t>No especificado</t>
        </is>
      </c>
      <c r="H109" s="43" t="inlineStr">
        <is>
          <t>Deep Learning</t>
        </is>
      </c>
      <c r="I109" s="43" t="inlineStr">
        <is>
          <t>Screening</t>
        </is>
      </c>
      <c r="J109" s="43" t="inlineStr">
        <is>
          <t>doi:10.1038/tp.2015.221</t>
        </is>
      </c>
      <c r="K109" s="41" t="inlineStr">
        <is>
          <t>Included in prior final corpus</t>
        </is>
      </c>
      <c r="L109" s="41" t="str"/>
      <c r="M109" s="43" t="str"/>
      <c r="N109" s="41" t="str"/>
      <c r="O109" s="43">
        <f>COUNTIF($B$2:$B$277,B109)</f>
        <v/>
      </c>
      <c r="P109" s="43">
        <f>COUNTIF($J$2:$J$277,J109)</f>
        <v/>
      </c>
    </row>
    <row r="110" ht="30" customHeight="1">
      <c r="A110" s="98" t="n">
        <v>109</v>
      </c>
      <c r="B110" s="98" t="n">
        <v>117</v>
      </c>
      <c r="C110" s="98" t="n">
        <v>2019</v>
      </c>
      <c r="D110" s="41" t="inlineStr">
        <is>
          <t>A Machine Learning Strategy for Autism Screening in Toddlers</t>
        </is>
      </c>
      <c r="E110" s="43" t="inlineStr">
        <is>
          <t>https://doi.org/10.1097/DBP.0000000000000668</t>
        </is>
      </c>
      <c r="F110" s="43" t="inlineStr">
        <is>
          <t>Ambos (piloto)</t>
        </is>
      </c>
      <c r="G110" s="43" t="inlineStr">
        <is>
          <t>No especificado</t>
        </is>
      </c>
      <c r="H110" s="43" t="inlineStr">
        <is>
          <t>Deep Learning</t>
        </is>
      </c>
      <c r="I110" s="43" t="inlineStr">
        <is>
          <t>Screening</t>
        </is>
      </c>
      <c r="J110" s="43" t="inlineStr">
        <is>
          <t>doi:10.1097/dbp.0000000000000668</t>
        </is>
      </c>
      <c r="K110" s="41" t="inlineStr">
        <is>
          <t>Included in prior final corpus</t>
        </is>
      </c>
      <c r="L110" s="41" t="str"/>
      <c r="M110" s="43" t="str"/>
      <c r="N110" s="41" t="str"/>
      <c r="O110" s="43">
        <f>COUNTIF($B$2:$B$277,B110)</f>
        <v/>
      </c>
      <c r="P110" s="43">
        <f>COUNTIF($J$2:$J$277,J110)</f>
        <v/>
      </c>
    </row>
    <row r="111" ht="30" customHeight="1">
      <c r="A111" s="98" t="n">
        <v>110</v>
      </c>
      <c r="B111" s="98" t="n">
        <v>118</v>
      </c>
      <c r="C111" s="98" t="n">
        <v>2023</v>
      </c>
      <c r="D111" s="41" t="inlineStr">
        <is>
          <t>Early detection of autism using digital behavioral phenotyping</t>
        </is>
      </c>
      <c r="E111" s="43" t="inlineStr">
        <is>
          <t>https://doi.org/10.1038/s41591-023-02574-3</t>
        </is>
      </c>
      <c r="F111" s="43" t="inlineStr">
        <is>
          <t>Revisor B</t>
        </is>
      </c>
      <c r="G111" s="43" t="inlineStr">
        <is>
          <t>Imagen</t>
        </is>
      </c>
      <c r="H111" s="43" t="inlineStr">
        <is>
          <t>Deep Learning</t>
        </is>
      </c>
      <c r="I111" s="43" t="inlineStr">
        <is>
          <t>Screening</t>
        </is>
      </c>
      <c r="J111" s="43" t="inlineStr">
        <is>
          <t>doi:10.1038/s41591-023-02574-3</t>
        </is>
      </c>
      <c r="K111" s="41" t="inlineStr">
        <is>
          <t>Included in prior final corpus</t>
        </is>
      </c>
      <c r="L111" s="41" t="str"/>
      <c r="M111" s="43" t="str"/>
      <c r="N111" s="41" t="str"/>
      <c r="O111" s="43">
        <f>COUNTIF($B$2:$B$277,B111)</f>
        <v/>
      </c>
      <c r="P111" s="43">
        <f>COUNTIF($J$2:$J$277,J111)</f>
        <v/>
      </c>
    </row>
    <row r="112" ht="30" customHeight="1">
      <c r="A112" s="98" t="n">
        <v>111</v>
      </c>
      <c r="B112" s="98" t="n">
        <v>119</v>
      </c>
      <c r="C112" s="98" t="n">
        <v>2016</v>
      </c>
      <c r="D112" s="41" t="inlineStr">
        <is>
          <t>Ensemble statistical and subspace clustering model for analysis of autism spectrum disorder phenotypes</t>
        </is>
      </c>
      <c r="E112" s="43" t="inlineStr">
        <is>
          <t>https://doi.org/10.1109/EMBC.2016.7591440</t>
        </is>
      </c>
      <c r="F112" s="43" t="inlineStr">
        <is>
          <t>Revisor B</t>
        </is>
      </c>
      <c r="G112" s="43" t="inlineStr">
        <is>
          <t>No especificado</t>
        </is>
      </c>
      <c r="H112" s="43" t="inlineStr">
        <is>
          <t>Machine Learning</t>
        </is>
      </c>
      <c r="I112" s="43" t="inlineStr">
        <is>
          <t>Monitoring/intervention</t>
        </is>
      </c>
      <c r="J112" s="43" t="inlineStr">
        <is>
          <t>doi:10.1109/embc.2016.7591440</t>
        </is>
      </c>
      <c r="K112" s="41" t="inlineStr">
        <is>
          <t>Included in prior final corpus</t>
        </is>
      </c>
      <c r="L112" s="41" t="str"/>
      <c r="M112" s="43" t="str"/>
      <c r="N112" s="41" t="str"/>
      <c r="O112" s="43">
        <f>COUNTIF($B$2:$B$277,B112)</f>
        <v/>
      </c>
      <c r="P112" s="43">
        <f>COUNTIF($J$2:$J$277,J112)</f>
        <v/>
      </c>
    </row>
    <row r="113" ht="30" customHeight="1">
      <c r="A113" s="98" t="n">
        <v>112</v>
      </c>
      <c r="B113" s="98" t="n">
        <v>120</v>
      </c>
      <c r="C113" s="98" t="n">
        <v>2025</v>
      </c>
      <c r="D113" s="41" t="inlineStr">
        <is>
          <t>Screening autism spectrum disorder in children using machine learning on speech transcripts</t>
        </is>
      </c>
      <c r="E113" s="43" t="inlineStr">
        <is>
          <t>https://doi.org/10.1038/s41598-025-01500-6</t>
        </is>
      </c>
      <c r="F113" s="43" t="inlineStr">
        <is>
          <t>Revisor A</t>
        </is>
      </c>
      <c r="G113" s="43" t="inlineStr">
        <is>
          <t>Imagen</t>
        </is>
      </c>
      <c r="H113" s="43" t="inlineStr">
        <is>
          <t>Machine Learning</t>
        </is>
      </c>
      <c r="I113" s="43" t="inlineStr">
        <is>
          <t>Screening</t>
        </is>
      </c>
      <c r="J113" s="43" t="inlineStr">
        <is>
          <t>doi:10.1038/s41598-025-01500-6</t>
        </is>
      </c>
      <c r="K113" s="41" t="inlineStr">
        <is>
          <t>Included in prior final corpus</t>
        </is>
      </c>
      <c r="L113" s="41" t="str"/>
      <c r="M113" s="43" t="str"/>
      <c r="N113" s="41" t="str"/>
      <c r="O113" s="43">
        <f>COUNTIF($B$2:$B$277,B113)</f>
        <v/>
      </c>
      <c r="P113" s="43">
        <f>COUNTIF($J$2:$J$277,J113)</f>
        <v/>
      </c>
    </row>
    <row r="114" ht="30" customHeight="1">
      <c r="A114" s="98" t="n">
        <v>113</v>
      </c>
      <c r="B114" s="98" t="n">
        <v>121</v>
      </c>
      <c r="C114" s="98" t="n">
        <v>2016</v>
      </c>
      <c r="D114" s="41" t="inlineStr">
        <is>
          <t>46.3 ARTIFICIAL INTELLIGENCE: UTILIZING GOOGLE GLASS AND OTHER MOBILE APPLICATIONS FOR SOCIAL SKILLS TRAINING IN AUTISM SPECTRUM DISORDERS</t>
        </is>
      </c>
      <c r="E114" s="43" t="inlineStr">
        <is>
          <t>https://doi.org/10.1016/j.jaac.2016.07.715</t>
        </is>
      </c>
      <c r="F114" s="43" t="inlineStr">
        <is>
          <t>Revisor B</t>
        </is>
      </c>
      <c r="G114" s="43" t="inlineStr">
        <is>
          <t>Texto · NLP</t>
        </is>
      </c>
      <c r="H114" s="43" t="inlineStr">
        <is>
          <t>Deep Learning</t>
        </is>
      </c>
      <c r="I114" s="43" t="inlineStr">
        <is>
          <t>Monitoring/intervention</t>
        </is>
      </c>
      <c r="J114" s="43" t="inlineStr">
        <is>
          <t>doi:10.1016/j.jaac.2016.07.715</t>
        </is>
      </c>
      <c r="K114" s="41" t="inlineStr">
        <is>
          <t>Included in prior final corpus</t>
        </is>
      </c>
      <c r="L114" s="41" t="str"/>
      <c r="M114" s="43" t="str"/>
      <c r="N114" s="41" t="str"/>
      <c r="O114" s="43">
        <f>COUNTIF($B$2:$B$277,B114)</f>
        <v/>
      </c>
      <c r="P114" s="43">
        <f>COUNTIF($J$2:$J$277,J114)</f>
        <v/>
      </c>
    </row>
    <row r="115" ht="30" customHeight="1">
      <c r="A115" s="98" t="n">
        <v>114</v>
      </c>
      <c r="B115" s="98" t="n">
        <v>122</v>
      </c>
      <c r="C115" s="98" t="n">
        <v>2025</v>
      </c>
      <c r="D115" s="41" t="inlineStr">
        <is>
          <t>A Quantum-Based Machine Learning Approach for Autism Detection Using Common Spatial Patterns of EEG Signals</t>
        </is>
      </c>
      <c r="E115" s="43" t="inlineStr">
        <is>
          <t>https://doi.org/10.1109/ACCESS.2025.3531979</t>
        </is>
      </c>
      <c r="F115" s="43" t="inlineStr">
        <is>
          <t>Revisor B</t>
        </is>
      </c>
      <c r="G115" s="43" t="inlineStr">
        <is>
          <t>Señales fisiológicas</t>
        </is>
      </c>
      <c r="H115" s="43" t="inlineStr">
        <is>
          <t>Híbrido</t>
        </is>
      </c>
      <c r="I115" s="43" t="inlineStr">
        <is>
          <t>Diagnosis</t>
        </is>
      </c>
      <c r="J115" s="43" t="inlineStr">
        <is>
          <t>doi:10.1109/access.2025.3531979</t>
        </is>
      </c>
      <c r="K115" s="41" t="inlineStr">
        <is>
          <t>Included in prior final corpus</t>
        </is>
      </c>
      <c r="L115" s="41" t="str"/>
      <c r="M115" s="43" t="str"/>
      <c r="N115" s="41" t="str"/>
      <c r="O115" s="43">
        <f>COUNTIF($B$2:$B$277,B115)</f>
        <v/>
      </c>
      <c r="P115" s="43">
        <f>COUNTIF($J$2:$J$277,J115)</f>
        <v/>
      </c>
    </row>
    <row r="116" ht="30" customHeight="1">
      <c r="A116" s="98" t="n">
        <v>115</v>
      </c>
      <c r="B116" s="98" t="n">
        <v>124</v>
      </c>
      <c r="C116" s="98" t="n">
        <v>2023</v>
      </c>
      <c r="D116" s="41" t="inlineStr">
        <is>
          <t>ASD2-TL∗ GTO: Autism spectrum disorders detection via transfer learning with gorilla troops optimizer framework</t>
        </is>
      </c>
      <c r="E116" s="43" t="inlineStr">
        <is>
          <t>https://doi.org/10.1016/j.heliyon.2023.e21530</t>
        </is>
      </c>
      <c r="F116" s="43" t="inlineStr">
        <is>
          <t>Revisor B</t>
        </is>
      </c>
      <c r="G116" s="43" t="inlineStr">
        <is>
          <t>Imagen</t>
        </is>
      </c>
      <c r="H116" s="43" t="inlineStr">
        <is>
          <t>Deep Learning</t>
        </is>
      </c>
      <c r="I116" s="43" t="inlineStr">
        <is>
          <t>Screening</t>
        </is>
      </c>
      <c r="J116" s="43" t="inlineStr">
        <is>
          <t>doi:10.1016/j.heliyon.2023.e21530</t>
        </is>
      </c>
      <c r="K116" s="41" t="inlineStr">
        <is>
          <t>Included in prior final corpus</t>
        </is>
      </c>
      <c r="L116" s="41" t="str"/>
      <c r="M116" s="43" t="str"/>
      <c r="N116" s="41" t="str"/>
      <c r="O116" s="43">
        <f>COUNTIF($B$2:$B$277,B116)</f>
        <v/>
      </c>
      <c r="P116" s="43">
        <f>COUNTIF($J$2:$J$277,J116)</f>
        <v/>
      </c>
    </row>
    <row r="117" ht="30" customHeight="1">
      <c r="A117" s="98" t="n">
        <v>116</v>
      </c>
      <c r="B117" s="98" t="n">
        <v>125</v>
      </c>
      <c r="C117" s="98" t="n">
        <v>2019</v>
      </c>
      <c r="D117" s="41" t="inlineStr">
        <is>
          <t>Diagnosis of Autism Spectrum Disorders in Young Children Based on Resting-State Functional Magnetic Resonance Imaging Data Using Convolutional Neural Networks</t>
        </is>
      </c>
      <c r="E117" s="43" t="inlineStr">
        <is>
          <t>https://doi.org/10.1007/s10278-019-00196-1</t>
        </is>
      </c>
      <c r="F117" s="43" t="inlineStr">
        <is>
          <t>Revisor B</t>
        </is>
      </c>
      <c r="G117" s="43" t="inlineStr">
        <is>
          <t>Imagen</t>
        </is>
      </c>
      <c r="H117" s="43" t="inlineStr">
        <is>
          <t>Deep Learning</t>
        </is>
      </c>
      <c r="I117" s="43" t="inlineStr">
        <is>
          <t>Diagnosis</t>
        </is>
      </c>
      <c r="J117" s="43" t="inlineStr">
        <is>
          <t>doi:10.1007/s10278-019-00196-1</t>
        </is>
      </c>
      <c r="K117" s="41" t="inlineStr">
        <is>
          <t>Included in prior final corpus</t>
        </is>
      </c>
      <c r="L117" s="41" t="str"/>
      <c r="M117" s="43" t="str"/>
      <c r="N117" s="41" t="str"/>
      <c r="O117" s="43">
        <f>COUNTIF($B$2:$B$277,B117)</f>
        <v/>
      </c>
      <c r="P117" s="43">
        <f>COUNTIF($J$2:$J$277,J117)</f>
        <v/>
      </c>
    </row>
    <row r="118" ht="30" customHeight="1">
      <c r="A118" s="98" t="n">
        <v>117</v>
      </c>
      <c r="B118" s="98" t="n">
        <v>128</v>
      </c>
      <c r="C118" s="98" t="n">
        <v>2018</v>
      </c>
      <c r="D118" s="41" t="inlineStr">
        <is>
          <t>Improvement of attention-deficit/hyperactivity disorder symptoms in school-aged children, adolescents, and young adults with autism via a digital smartglasses-based socioemotional coaching aid: Short-term, uncontrolled pilot study</t>
        </is>
      </c>
      <c r="E118" s="43" t="inlineStr">
        <is>
          <t>https://doi.org/10.2196/mental.9631</t>
        </is>
      </c>
      <c r="F118" s="43" t="inlineStr">
        <is>
          <t>Revisor B</t>
        </is>
      </c>
      <c r="G118" s="43" t="inlineStr">
        <is>
          <t>Imagen</t>
        </is>
      </c>
      <c r="H118" s="43" t="inlineStr">
        <is>
          <t>Deep Learning</t>
        </is>
      </c>
      <c r="I118" s="43" t="inlineStr">
        <is>
          <t>screening</t>
        </is>
      </c>
      <c r="J118" s="43" t="inlineStr">
        <is>
          <t>doi:10.2196/mental.9631</t>
        </is>
      </c>
      <c r="K118" s="41" t="inlineStr">
        <is>
          <t>Included in prior final corpus</t>
        </is>
      </c>
      <c r="L118" s="41" t="str"/>
      <c r="M118" s="43" t="str"/>
      <c r="N118" s="41" t="str"/>
      <c r="O118" s="43">
        <f>COUNTIF($B$2:$B$277,B118)</f>
        <v/>
      </c>
      <c r="P118" s="43">
        <f>COUNTIF($J$2:$J$277,J118)</f>
        <v/>
      </c>
    </row>
    <row r="119" ht="30" customHeight="1">
      <c r="A119" s="98" t="n">
        <v>118</v>
      </c>
      <c r="B119" s="98" t="n">
        <v>129</v>
      </c>
      <c r="C119" s="98" t="n">
        <v>2025</v>
      </c>
      <c r="D119" s="41" t="inlineStr">
        <is>
          <t>Investigating Diagnostic Data and Performance Implications in the Autism AI Dataset</t>
        </is>
      </c>
      <c r="E119" s="43" t="inlineStr">
        <is>
          <t>https://doi.org/10.1007/978-981-96-6960-8_26</t>
        </is>
      </c>
      <c r="F119" s="43" t="inlineStr">
        <is>
          <t>Revisor B</t>
        </is>
      </c>
      <c r="G119" s="43" t="inlineStr">
        <is>
          <t>No especificado</t>
        </is>
      </c>
      <c r="H119" s="43" t="inlineStr">
        <is>
          <t>Deep Learning</t>
        </is>
      </c>
      <c r="I119" s="43" t="inlineStr">
        <is>
          <t>Screening</t>
        </is>
      </c>
      <c r="J119" s="43" t="inlineStr">
        <is>
          <t>doi:10.1007/978-981-96-6960-8_26</t>
        </is>
      </c>
      <c r="K119" s="41" t="inlineStr">
        <is>
          <t>Included in prior final corpus</t>
        </is>
      </c>
      <c r="L119" s="41" t="str"/>
      <c r="M119" s="43" t="str"/>
      <c r="N119" s="41" t="str"/>
      <c r="O119" s="43">
        <f>COUNTIF($B$2:$B$277,B119)</f>
        <v/>
      </c>
      <c r="P119" s="43">
        <f>COUNTIF($J$2:$J$277,J119)</f>
        <v/>
      </c>
    </row>
    <row r="120" ht="30" customHeight="1">
      <c r="A120" s="98" t="n">
        <v>119</v>
      </c>
      <c r="B120" s="98" t="n">
        <v>130</v>
      </c>
      <c r="C120" s="98" t="n">
        <v>2025</v>
      </c>
      <c r="D120" s="41" t="inlineStr">
        <is>
          <t>Large-scale examination of early-age sex differences in neurotypical toddlers and those with autism spectrum disorder or other developmental conditions</t>
        </is>
      </c>
      <c r="E120" s="43" t="inlineStr">
        <is>
          <t>https://doi.org/10.1038/s41562-025-02132-6</t>
        </is>
      </c>
      <c r="F120" s="43" t="inlineStr">
        <is>
          <t>Revisor A</t>
        </is>
      </c>
      <c r="G120" s="43" t="inlineStr">
        <is>
          <t>Texto · NLP</t>
        </is>
      </c>
      <c r="H120" s="43" t="inlineStr">
        <is>
          <t>Deep Learning</t>
        </is>
      </c>
      <c r="I120" s="43" t="inlineStr">
        <is>
          <t>Diagnosis</t>
        </is>
      </c>
      <c r="J120" s="43" t="inlineStr">
        <is>
          <t>doi:10.1038/s41562-025-02132-6</t>
        </is>
      </c>
      <c r="K120" s="41" t="inlineStr">
        <is>
          <t>Included in prior final corpus</t>
        </is>
      </c>
      <c r="L120" s="41" t="str"/>
      <c r="M120" s="43" t="str"/>
      <c r="N120" s="41" t="str"/>
      <c r="O120" s="43">
        <f>COUNTIF($B$2:$B$277,B120)</f>
        <v/>
      </c>
      <c r="P120" s="43">
        <f>COUNTIF($J$2:$J$277,J120)</f>
        <v/>
      </c>
    </row>
    <row r="121" ht="30" customHeight="1">
      <c r="A121" s="98" t="n">
        <v>120</v>
      </c>
      <c r="B121" s="98" t="n">
        <v>131</v>
      </c>
      <c r="C121" s="98" t="n">
        <v>2016</v>
      </c>
      <c r="D121" s="41" t="inlineStr">
        <is>
          <t>Online concerns of parents suspecting autism spectrum disorder in their child: Content analysis of signs and automated prediction of risk</t>
        </is>
      </c>
      <c r="E121" s="43" t="inlineStr">
        <is>
          <t>https://doi.org/10.2196/jmir.5439</t>
        </is>
      </c>
      <c r="F121" s="43" t="inlineStr">
        <is>
          <t>Revisor A</t>
        </is>
      </c>
      <c r="G121" s="43" t="inlineStr">
        <is>
          <t>Texto · NLP</t>
        </is>
      </c>
      <c r="H121" s="43" t="inlineStr">
        <is>
          <t>Machine Learning</t>
        </is>
      </c>
      <c r="I121" s="43" t="inlineStr">
        <is>
          <t>Prescreening</t>
        </is>
      </c>
      <c r="J121" s="43" t="inlineStr">
        <is>
          <t>doi:10.2196/jmir.5439</t>
        </is>
      </c>
      <c r="K121" s="41" t="inlineStr">
        <is>
          <t>Included in prior final corpus</t>
        </is>
      </c>
      <c r="L121" s="41" t="str"/>
      <c r="M121" s="43" t="str"/>
      <c r="N121" s="41" t="str"/>
      <c r="O121" s="43">
        <f>COUNTIF($B$2:$B$277,B121)</f>
        <v/>
      </c>
      <c r="P121" s="43">
        <f>COUNTIF($J$2:$J$277,J121)</f>
        <v/>
      </c>
    </row>
    <row r="122" ht="30" customHeight="1">
      <c r="A122" s="98" t="n">
        <v>121</v>
      </c>
      <c r="B122" s="98" t="n">
        <v>132</v>
      </c>
      <c r="C122" s="98" t="n">
        <v>2016</v>
      </c>
      <c r="D122" s="41" t="inlineStr">
        <is>
          <t>Use of machine learning to improve autism screening and diagnostic instruments: Effectiveness, efficiency, and multi‐instrument fusion</t>
        </is>
      </c>
      <c r="E122" s="43" t="inlineStr">
        <is>
          <t>https://doi.org/10.1111/JCPP.12559</t>
        </is>
      </c>
      <c r="F122" s="43" t="inlineStr">
        <is>
          <t>Revisor B</t>
        </is>
      </c>
      <c r="G122" s="43" t="inlineStr">
        <is>
          <t>Texto · NLP</t>
        </is>
      </c>
      <c r="H122" s="43" t="inlineStr">
        <is>
          <t>Machine Learning</t>
        </is>
      </c>
      <c r="I122" s="43" t="inlineStr">
        <is>
          <t>Screening</t>
        </is>
      </c>
      <c r="J122" s="43" t="inlineStr">
        <is>
          <t>doi:10.1111/jcpp.12559</t>
        </is>
      </c>
      <c r="K122" s="41" t="inlineStr">
        <is>
          <t>Included in prior final corpus</t>
        </is>
      </c>
      <c r="L122" s="41" t="str"/>
      <c r="M122" s="43" t="str"/>
      <c r="N122" s="41" t="str"/>
      <c r="O122" s="43">
        <f>COUNTIF($B$2:$B$277,B122)</f>
        <v/>
      </c>
      <c r="P122" s="43">
        <f>COUNTIF($J$2:$J$277,J122)</f>
        <v/>
      </c>
    </row>
    <row r="123" ht="30" customHeight="1">
      <c r="A123" s="98" t="n">
        <v>122</v>
      </c>
      <c r="B123" s="98" t="n">
        <v>133</v>
      </c>
      <c r="C123" s="98" t="n">
        <v>2022</v>
      </c>
      <c r="D123" s="41" t="inlineStr">
        <is>
          <t>A data driven machine learning approach to differentiate between autism spectrum disorder and attention-deficit/hyperactivity disorder based on the best-practice diagnostic instruments for autism</t>
        </is>
      </c>
      <c r="E123" s="43" t="inlineStr">
        <is>
          <t>https://doi.org/10.1038/s41598-022-21719-x</t>
        </is>
      </c>
      <c r="F123" s="43" t="inlineStr">
        <is>
          <t>Revisor A</t>
        </is>
      </c>
      <c r="G123" s="43" t="inlineStr">
        <is>
          <t>No especificado</t>
        </is>
      </c>
      <c r="H123" s="43" t="inlineStr">
        <is>
          <t>Machine Learning</t>
        </is>
      </c>
      <c r="I123" s="43" t="inlineStr">
        <is>
          <t>Diagnosis</t>
        </is>
      </c>
      <c r="J123" s="43" t="inlineStr">
        <is>
          <t>doi:10.1038/s41598-022-21719-x</t>
        </is>
      </c>
      <c r="K123" s="41" t="inlineStr">
        <is>
          <t>Included in prior final corpus</t>
        </is>
      </c>
      <c r="L123" s="41" t="str"/>
      <c r="M123" s="43" t="str"/>
      <c r="N123" s="41" t="str"/>
      <c r="O123" s="43">
        <f>COUNTIF($B$2:$B$277,B123)</f>
        <v/>
      </c>
      <c r="P123" s="43">
        <f>COUNTIF($J$2:$J$277,J123)</f>
        <v/>
      </c>
    </row>
    <row r="124" ht="30" customHeight="1">
      <c r="A124" s="98" t="n">
        <v>123</v>
      </c>
      <c r="B124" s="98" t="n">
        <v>134</v>
      </c>
      <c r="C124" s="98" t="n">
        <v>2021</v>
      </c>
      <c r="D124" s="41" t="inlineStr">
        <is>
          <t>A deep learning predictive classifier for autism screening and diagnosis</t>
        </is>
      </c>
      <c r="E124" s="43" t="inlineStr">
        <is>
          <t>https://doi.org/10.1016/B978-0-12-822822-7.00011-9</t>
        </is>
      </c>
      <c r="F124" s="43" t="inlineStr">
        <is>
          <t>Revisor A</t>
        </is>
      </c>
      <c r="G124" s="43" t="inlineStr">
        <is>
          <t>No especificado</t>
        </is>
      </c>
      <c r="H124" s="43" t="inlineStr">
        <is>
          <t>Deep Learning</t>
        </is>
      </c>
      <c r="I124" s="43" t="inlineStr">
        <is>
          <t>Screening</t>
        </is>
      </c>
      <c r="J124" s="43" t="inlineStr">
        <is>
          <t>doi:10.1016/b978-0-12-822822-7.00011-9</t>
        </is>
      </c>
      <c r="K124" s="41" t="inlineStr">
        <is>
          <t>Included in prior final corpus</t>
        </is>
      </c>
      <c r="L124" s="41" t="str"/>
      <c r="M124" s="43" t="str"/>
      <c r="N124" s="41" t="str"/>
      <c r="O124" s="43">
        <f>COUNTIF($B$2:$B$277,B124)</f>
        <v/>
      </c>
      <c r="P124" s="43">
        <f>COUNTIF($J$2:$J$277,J124)</f>
        <v/>
      </c>
    </row>
    <row r="125" ht="30" customHeight="1">
      <c r="A125" s="98" t="n">
        <v>124</v>
      </c>
      <c r="B125" s="98" t="n">
        <v>135</v>
      </c>
      <c r="C125" s="98" t="n">
        <v>2022</v>
      </c>
      <c r="D125" s="41" t="inlineStr">
        <is>
          <t>A Deep Neural Network-Based Model for Screening Autism Spectrum Disorder Using the Quantitative Checklist for Autism in Toddlers (QCHAT)</t>
        </is>
      </c>
      <c r="E125" s="43" t="inlineStr">
        <is>
          <t>https://doi.org/10.1007/s10803-021-05141-2</t>
        </is>
      </c>
      <c r="F125" s="43" t="inlineStr">
        <is>
          <t>Revisor A</t>
        </is>
      </c>
      <c r="G125" s="43" t="inlineStr">
        <is>
          <t>Audio · Voz</t>
        </is>
      </c>
      <c r="H125" s="43" t="inlineStr">
        <is>
          <t>Deep Learning</t>
        </is>
      </c>
      <c r="I125" s="43" t="inlineStr">
        <is>
          <t>Screening</t>
        </is>
      </c>
      <c r="J125" s="43" t="inlineStr">
        <is>
          <t>doi:10.1007/s10803-021-05141-2</t>
        </is>
      </c>
      <c r="K125" s="41" t="inlineStr">
        <is>
          <t>Included in prior final corpus</t>
        </is>
      </c>
      <c r="L125" s="41" t="str"/>
      <c r="M125" s="43" t="str"/>
      <c r="N125" s="41" t="str"/>
      <c r="O125" s="43">
        <f>COUNTIF($B$2:$B$277,B125)</f>
        <v/>
      </c>
      <c r="P125" s="43">
        <f>COUNTIF($J$2:$J$277,J125)</f>
        <v/>
      </c>
    </row>
    <row r="126" ht="30" customHeight="1">
      <c r="A126" s="98" t="n">
        <v>125</v>
      </c>
      <c r="B126" s="98" t="n">
        <v>136</v>
      </c>
      <c r="C126" s="98" t="n">
        <v>2022</v>
      </c>
      <c r="D126" s="41" t="inlineStr">
        <is>
          <t>A semi-supervised autoencoder for autism disease diagnosis</t>
        </is>
      </c>
      <c r="E126" s="43" t="inlineStr">
        <is>
          <t>https://doi.org/10.1016/j.neucom.2022.02.017</t>
        </is>
      </c>
      <c r="F126" s="43" t="inlineStr">
        <is>
          <t>Revisor B</t>
        </is>
      </c>
      <c r="G126" s="43" t="inlineStr">
        <is>
          <t>Señales fisiológicas</t>
        </is>
      </c>
      <c r="H126" s="43" t="inlineStr">
        <is>
          <t>Deep Learning</t>
        </is>
      </c>
      <c r="I126" s="43" t="inlineStr">
        <is>
          <t>diagnosis</t>
        </is>
      </c>
      <c r="J126" s="43" t="inlineStr">
        <is>
          <t>doi:10.1016/j.neucom.2022.02.017</t>
        </is>
      </c>
      <c r="K126" s="41" t="inlineStr">
        <is>
          <t>Included in prior final corpus</t>
        </is>
      </c>
      <c r="L126" s="41" t="str"/>
      <c r="M126" s="43" t="str"/>
      <c r="N126" s="41" t="str"/>
      <c r="O126" s="43">
        <f>COUNTIF($B$2:$B$277,B126)</f>
        <v/>
      </c>
      <c r="P126" s="43">
        <f>COUNTIF($J$2:$J$277,J126)</f>
        <v/>
      </c>
    </row>
    <row r="127" ht="30" customHeight="1">
      <c r="A127" s="98" t="n">
        <v>126</v>
      </c>
      <c r="B127" s="98" t="n">
        <v>137</v>
      </c>
      <c r="C127" s="98" t="n">
        <v>2021</v>
      </c>
      <c r="D127" s="41" t="inlineStr">
        <is>
          <t>Applying machine learning on home videos for remote autism diagnosis: Further study and analysis</t>
        </is>
      </c>
      <c r="E127" s="43" t="inlineStr">
        <is>
          <t>https://doi.org/10.1177/1460458221991882</t>
        </is>
      </c>
      <c r="F127" s="43" t="inlineStr">
        <is>
          <t>Revisor A</t>
        </is>
      </c>
      <c r="G127" s="43" t="inlineStr">
        <is>
          <t>Imagen</t>
        </is>
      </c>
      <c r="H127" s="43" t="inlineStr">
        <is>
          <t>Machine Learning</t>
        </is>
      </c>
      <c r="I127" s="43" t="inlineStr">
        <is>
          <t>Screening</t>
        </is>
      </c>
      <c r="J127" s="43" t="inlineStr">
        <is>
          <t>doi:10.1177/1460458221991882</t>
        </is>
      </c>
      <c r="K127" s="41" t="inlineStr">
        <is>
          <t>Included in prior final corpus</t>
        </is>
      </c>
      <c r="L127" s="41" t="str"/>
      <c r="M127" s="43" t="str"/>
      <c r="N127" s="41" t="str"/>
      <c r="O127" s="43">
        <f>COUNTIF($B$2:$B$277,B127)</f>
        <v/>
      </c>
      <c r="P127" s="43">
        <f>COUNTIF($J$2:$J$277,J127)</f>
        <v/>
      </c>
    </row>
    <row r="128" ht="30" customHeight="1">
      <c r="A128" s="98" t="n">
        <v>127</v>
      </c>
      <c r="B128" s="98" t="n">
        <v>138</v>
      </c>
      <c r="C128" s="98" t="n">
        <v>2024</v>
      </c>
      <c r="D128" s="41" t="inlineStr">
        <is>
          <t>ASD-SWNet: a novel shared-weight feature extraction and classification network for autism spectrum disorder diagnosis</t>
        </is>
      </c>
      <c r="E128" s="43" t="inlineStr">
        <is>
          <t>https://doi.org/10.1038/s41598-024-64299-8</t>
        </is>
      </c>
      <c r="F128" s="43" t="inlineStr">
        <is>
          <t>Revisor A</t>
        </is>
      </c>
      <c r="G128" s="43" t="inlineStr">
        <is>
          <t>No especificado</t>
        </is>
      </c>
      <c r="H128" s="43" t="inlineStr">
        <is>
          <t>No especificado</t>
        </is>
      </c>
      <c r="I128" s="43" t="inlineStr">
        <is>
          <t>Diagnosis</t>
        </is>
      </c>
      <c r="J128" s="43" t="inlineStr">
        <is>
          <t>doi:10.1038/s41598-024-64299-8</t>
        </is>
      </c>
      <c r="K128" s="41" t="inlineStr">
        <is>
          <t>Included in prior final corpus</t>
        </is>
      </c>
      <c r="L128" s="41" t="str"/>
      <c r="M128" s="43" t="str"/>
      <c r="N128" s="41" t="str"/>
      <c r="O128" s="43">
        <f>COUNTIF($B$2:$B$277,B128)</f>
        <v/>
      </c>
      <c r="P128" s="43">
        <f>COUNTIF($J$2:$J$277,J128)</f>
        <v/>
      </c>
    </row>
    <row r="129" ht="30" customHeight="1">
      <c r="A129" s="98" t="n">
        <v>128</v>
      </c>
      <c r="B129" s="98" t="n">
        <v>140</v>
      </c>
      <c r="C129" s="98" t="n">
        <v>2023</v>
      </c>
      <c r="D129" s="41" t="inlineStr">
        <is>
          <t>Autism spectrum disorder diagnosis based on deep unrolling-based spatial constraint representation.</t>
        </is>
      </c>
      <c r="E129" s="43" t="inlineStr">
        <is>
          <t>https://doi.org/10.1007/s11517-023-02859-2</t>
        </is>
      </c>
      <c r="F129" s="43" t="inlineStr">
        <is>
          <t>Revisor B</t>
        </is>
      </c>
      <c r="G129" s="43" t="inlineStr">
        <is>
          <t>Imagen</t>
        </is>
      </c>
      <c r="H129" s="43" t="inlineStr">
        <is>
          <t>Deep Learning</t>
        </is>
      </c>
      <c r="I129" s="43" t="inlineStr">
        <is>
          <t>Diagnosis</t>
        </is>
      </c>
      <c r="J129" s="43" t="inlineStr">
        <is>
          <t>doi:10.1007/s11517-023-02859-2</t>
        </is>
      </c>
      <c r="K129" s="41" t="inlineStr">
        <is>
          <t>Included in prior final corpus</t>
        </is>
      </c>
      <c r="L129" s="41" t="str"/>
      <c r="M129" s="43" t="str"/>
      <c r="N129" s="41" t="str"/>
      <c r="O129" s="43">
        <f>COUNTIF($B$2:$B$277,B129)</f>
        <v/>
      </c>
      <c r="P129" s="43">
        <f>COUNTIF($J$2:$J$277,J129)</f>
        <v/>
      </c>
    </row>
    <row r="130" ht="30" customHeight="1">
      <c r="A130" s="98" t="n">
        <v>129</v>
      </c>
      <c r="B130" s="98" t="n">
        <v>141</v>
      </c>
      <c r="C130" s="98" t="n">
        <v>2025</v>
      </c>
      <c r="D130" s="41" t="inlineStr">
        <is>
          <t>Automatic Cry Analysis: Deep Learning for Screening of Autism Spectrum Disorder in Early Childhood</t>
        </is>
      </c>
      <c r="E130" s="43" t="inlineStr">
        <is>
          <t>https://doi.org/10.1007/s10803-025-06811-1</t>
        </is>
      </c>
      <c r="F130" s="43" t="inlineStr">
        <is>
          <t>Revisor B</t>
        </is>
      </c>
      <c r="G130" s="43" t="inlineStr">
        <is>
          <t>Audio · Voz</t>
        </is>
      </c>
      <c r="H130" s="43" t="inlineStr">
        <is>
          <t>Deep Learning</t>
        </is>
      </c>
      <c r="I130" s="43" t="inlineStr">
        <is>
          <t>Prescreening</t>
        </is>
      </c>
      <c r="J130" s="43" t="inlineStr">
        <is>
          <t>doi:10.1007/s10803-025-06811-1</t>
        </is>
      </c>
      <c r="K130" s="41" t="inlineStr">
        <is>
          <t>Included in prior final corpus</t>
        </is>
      </c>
      <c r="L130" s="41" t="str"/>
      <c r="M130" s="43" t="str"/>
      <c r="N130" s="41" t="str"/>
      <c r="O130" s="43">
        <f>COUNTIF($B$2:$B$277,B130)</f>
        <v/>
      </c>
      <c r="P130" s="43">
        <f>COUNTIF($J$2:$J$277,J130)</f>
        <v/>
      </c>
    </row>
    <row r="131" ht="30" customHeight="1">
      <c r="A131" s="98" t="n">
        <v>130</v>
      </c>
      <c r="B131" s="98" t="n">
        <v>142</v>
      </c>
      <c r="C131" s="98" t="n">
        <v>2025</v>
      </c>
      <c r="D131" s="41" t="inlineStr">
        <is>
          <t>AV-FOS: Transformer-Based Audio-Visual Multimodal Interaction Style Recognition for Children With Autism Using the Revised Family Observation Schedule 3rd Edition (FOS-R-III)</t>
        </is>
      </c>
      <c r="E131" s="43" t="inlineStr">
        <is>
          <t>https://doi.org/10.1109/JBHI.2025.3542066</t>
        </is>
      </c>
      <c r="F131" s="43" t="inlineStr">
        <is>
          <t>Revisor A</t>
        </is>
      </c>
      <c r="G131" s="43" t="inlineStr">
        <is>
          <t>Imagen</t>
        </is>
      </c>
      <c r="H131" s="43" t="inlineStr">
        <is>
          <t>Deep Learning</t>
        </is>
      </c>
      <c r="I131" s="43" t="inlineStr">
        <is>
          <t>Monitoring/intervention</t>
        </is>
      </c>
      <c r="J131" s="43" t="inlineStr">
        <is>
          <t>doi:10.1109/jbhi.2025.3542066</t>
        </is>
      </c>
      <c r="K131" s="41" t="inlineStr">
        <is>
          <t>Included in prior final corpus</t>
        </is>
      </c>
      <c r="L131" s="41" t="str"/>
      <c r="M131" s="43" t="str"/>
      <c r="N131" s="41" t="str"/>
      <c r="O131" s="43">
        <f>COUNTIF($B$2:$B$277,B131)</f>
        <v/>
      </c>
      <c r="P131" s="43">
        <f>COUNTIF($J$2:$J$277,J131)</f>
        <v/>
      </c>
    </row>
    <row r="132" ht="30" customHeight="1">
      <c r="A132" s="98" t="n">
        <v>131</v>
      </c>
      <c r="B132" s="98" t="n">
        <v>143</v>
      </c>
      <c r="C132" s="98" t="n">
        <v>2023</v>
      </c>
      <c r="D132" s="41" t="inlineStr">
        <is>
          <t>Biomarker prediction in autism spectrum disorder using a network-based approach</t>
        </is>
      </c>
      <c r="E132" s="43" t="inlineStr">
        <is>
          <t>https://doi.org/10.1186/S12920-023-01439-5</t>
        </is>
      </c>
      <c r="F132" s="43" t="inlineStr">
        <is>
          <t>Revisor A</t>
        </is>
      </c>
      <c r="G132" s="43" t="inlineStr">
        <is>
          <t>No especificado</t>
        </is>
      </c>
      <c r="H132" s="43" t="inlineStr">
        <is>
          <t>Deep Learning</t>
        </is>
      </c>
      <c r="I132" s="43" t="inlineStr">
        <is>
          <t>Diagnosis</t>
        </is>
      </c>
      <c r="J132" s="43" t="inlineStr">
        <is>
          <t>doi:10.1186/s12920-023-01439-5</t>
        </is>
      </c>
      <c r="K132" s="41" t="inlineStr">
        <is>
          <t>Included in prior final corpus</t>
        </is>
      </c>
      <c r="L132" s="41" t="str"/>
      <c r="M132" s="43" t="str"/>
      <c r="N132" s="41" t="str"/>
      <c r="O132" s="43">
        <f>COUNTIF($B$2:$B$277,B132)</f>
        <v/>
      </c>
      <c r="P132" s="43">
        <f>COUNTIF($J$2:$J$277,J132)</f>
        <v/>
      </c>
    </row>
    <row r="133" ht="30" customHeight="1">
      <c r="A133" s="98" t="n">
        <v>132</v>
      </c>
      <c r="B133" s="98" t="n">
        <v>144</v>
      </c>
      <c r="C133" s="98" t="n">
        <v>2024</v>
      </c>
      <c r="D133" s="41" t="inlineStr">
        <is>
          <t>Classifying autism in a clinical population based on motion synchrony: a proof-of-concept study using real-life diagnostic interviews</t>
        </is>
      </c>
      <c r="E133" s="43" t="inlineStr">
        <is>
          <t>https://doi.org/10.1038/s41598-024-56098-y</t>
        </is>
      </c>
      <c r="F133" s="43" t="inlineStr">
        <is>
          <t>Revisor A</t>
        </is>
      </c>
      <c r="G133" s="43" t="inlineStr">
        <is>
          <t>Imagen</t>
        </is>
      </c>
      <c r="H133" s="43" t="inlineStr">
        <is>
          <t>Machine Learning</t>
        </is>
      </c>
      <c r="I133" s="43" t="inlineStr">
        <is>
          <t>Diagnosis</t>
        </is>
      </c>
      <c r="J133" s="43" t="inlineStr">
        <is>
          <t>doi:10.1038/s41598-024-56098-y</t>
        </is>
      </c>
      <c r="K133" s="41" t="inlineStr">
        <is>
          <t>Included in prior final corpus</t>
        </is>
      </c>
      <c r="L133" s="41" t="str"/>
      <c r="M133" s="43" t="str"/>
      <c r="N133" s="41" t="str"/>
      <c r="O133" s="43">
        <f>COUNTIF($B$2:$B$277,B133)</f>
        <v/>
      </c>
      <c r="P133" s="43">
        <f>COUNTIF($J$2:$J$277,J133)</f>
        <v/>
      </c>
    </row>
    <row r="134" ht="30" customHeight="1">
      <c r="A134" s="98" t="n">
        <v>133</v>
      </c>
      <c r="B134" s="98" t="n">
        <v>145</v>
      </c>
      <c r="C134" s="98" t="n">
        <v>2016</v>
      </c>
      <c r="D134" s="41" t="inlineStr">
        <is>
          <t>Clinical Evaluation of a Novel and Mobile Autism Risk Assessment</t>
        </is>
      </c>
      <c r="E134" s="43" t="inlineStr">
        <is>
          <t>https://doi.org/10.1007/s10803-016-2718-4</t>
        </is>
      </c>
      <c r="F134" s="43" t="inlineStr">
        <is>
          <t>Revisor B</t>
        </is>
      </c>
      <c r="G134" s="43" t="inlineStr">
        <is>
          <t>No especificado</t>
        </is>
      </c>
      <c r="H134" s="43" t="inlineStr">
        <is>
          <t>Deep Learning</t>
        </is>
      </c>
      <c r="I134" s="43" t="inlineStr">
        <is>
          <t>screening</t>
        </is>
      </c>
      <c r="J134" s="43" t="inlineStr">
        <is>
          <t>doi:10.1007/s10803-016-2718-4</t>
        </is>
      </c>
      <c r="K134" s="41" t="inlineStr">
        <is>
          <t>Included in prior final corpus</t>
        </is>
      </c>
      <c r="L134" s="41" t="str"/>
      <c r="M134" s="43" t="str"/>
      <c r="N134" s="41" t="str"/>
      <c r="O134" s="43">
        <f>COUNTIF($B$2:$B$277,B134)</f>
        <v/>
      </c>
      <c r="P134" s="43">
        <f>COUNTIF($J$2:$J$277,J134)</f>
        <v/>
      </c>
    </row>
    <row r="135" ht="30" customHeight="1">
      <c r="A135" s="98" t="n">
        <v>134</v>
      </c>
      <c r="B135" s="98" t="n">
        <v>146</v>
      </c>
      <c r="C135" s="98" t="n">
        <v>2022</v>
      </c>
      <c r="D135" s="41" t="inlineStr">
        <is>
          <t>Comparison of classification algorithms for predicting autistic spectrum disorder using WEKA modeler</t>
        </is>
      </c>
      <c r="E135" s="43" t="inlineStr">
        <is>
          <t>https://doi.org/10.1186/S12911-022-02050-X</t>
        </is>
      </c>
      <c r="F135" s="43" t="inlineStr">
        <is>
          <t>Revisor A</t>
        </is>
      </c>
      <c r="G135" s="43" t="inlineStr">
        <is>
          <t>No especificado</t>
        </is>
      </c>
      <c r="H135" s="43" t="inlineStr">
        <is>
          <t>Híbrido</t>
        </is>
      </c>
      <c r="I135" s="43" t="inlineStr">
        <is>
          <t>Screening</t>
        </is>
      </c>
      <c r="J135" s="43" t="inlineStr">
        <is>
          <t>doi:10.1186/s12911-022-02050-x</t>
        </is>
      </c>
      <c r="K135" s="41" t="inlineStr">
        <is>
          <t>Included in prior final corpus</t>
        </is>
      </c>
      <c r="L135" s="41" t="str"/>
      <c r="M135" s="43" t="str"/>
      <c r="N135" s="41" t="str"/>
      <c r="O135" s="43">
        <f>COUNTIF($B$2:$B$277,B135)</f>
        <v/>
      </c>
      <c r="P135" s="43">
        <f>COUNTIF($J$2:$J$277,J135)</f>
        <v/>
      </c>
    </row>
    <row r="136" ht="30" customHeight="1">
      <c r="A136" s="98" t="n">
        <v>135</v>
      </c>
      <c r="B136" s="98" t="n">
        <v>147</v>
      </c>
      <c r="C136" s="98" t="n">
        <v>2025</v>
      </c>
      <c r="D136" s="41" t="inlineStr">
        <is>
          <t>DALNN: Dual Attention Learning Neural Network for Diagnosis of Autism Spectrum Disorders and Exploration of Lesion Brain Regions</t>
        </is>
      </c>
      <c r="E136" s="43" t="inlineStr">
        <is>
          <t>https://doi.org/10.1109/TCSS.2025.3593119</t>
        </is>
      </c>
      <c r="F136" s="43" t="inlineStr">
        <is>
          <t>Revisor A</t>
        </is>
      </c>
      <c r="G136" s="43" t="inlineStr">
        <is>
          <t>Multimodal</t>
        </is>
      </c>
      <c r="H136" s="43" t="inlineStr">
        <is>
          <t>Deep Learning</t>
        </is>
      </c>
      <c r="I136" s="43" t="inlineStr">
        <is>
          <t>Diagnosis</t>
        </is>
      </c>
      <c r="J136" s="43" t="inlineStr">
        <is>
          <t>doi:10.1109/tcss.2025.3593119</t>
        </is>
      </c>
      <c r="K136" s="41" t="inlineStr">
        <is>
          <t>Included in prior final corpus</t>
        </is>
      </c>
      <c r="L136" s="41" t="str"/>
      <c r="M136" s="43" t="str"/>
      <c r="N136" s="41" t="str"/>
      <c r="O136" s="43">
        <f>COUNTIF($B$2:$B$277,B136)</f>
        <v/>
      </c>
      <c r="P136" s="43">
        <f>COUNTIF($J$2:$J$277,J136)</f>
        <v/>
      </c>
    </row>
    <row r="137" ht="30" customHeight="1">
      <c r="A137" s="98" t="n">
        <v>136</v>
      </c>
      <c r="B137" s="98" t="n">
        <v>148</v>
      </c>
      <c r="C137" s="98" t="n">
        <v>2025</v>
      </c>
      <c r="D137" s="41" t="inlineStr">
        <is>
          <t>Detecting Autism Spectrum Disorder and Attention Deficit Hyperactivity Disorder Using Multimodal Time-Frequency Analysis with Machine Learning Using the Electroretinogram from Two Flash Strengths</t>
        </is>
      </c>
      <c r="E137" s="43" t="inlineStr">
        <is>
          <t>https://doi.org/10.1007/s10803-024-06290-w</t>
        </is>
      </c>
      <c r="F137" s="43" t="inlineStr">
        <is>
          <t>Revisor B</t>
        </is>
      </c>
      <c r="G137" s="43" t="inlineStr">
        <is>
          <t>Señales fisiológicas</t>
        </is>
      </c>
      <c r="H137" s="43" t="inlineStr">
        <is>
          <t>Deep Learning</t>
        </is>
      </c>
      <c r="I137" s="43" t="inlineStr">
        <is>
          <t>Screening</t>
        </is>
      </c>
      <c r="J137" s="43" t="inlineStr">
        <is>
          <t>doi:10.1007/s10803-024-06290-w</t>
        </is>
      </c>
      <c r="K137" s="41" t="inlineStr">
        <is>
          <t>Included in prior final corpus</t>
        </is>
      </c>
      <c r="L137" s="41" t="str"/>
      <c r="M137" s="43" t="str"/>
      <c r="N137" s="41" t="str"/>
      <c r="O137" s="43">
        <f>COUNTIF($B$2:$B$277,B137)</f>
        <v/>
      </c>
      <c r="P137" s="43">
        <f>COUNTIF($J$2:$J$277,J137)</f>
        <v/>
      </c>
    </row>
    <row r="138" ht="30" customHeight="1">
      <c r="A138" s="98" t="n">
        <v>137</v>
      </c>
      <c r="B138" s="98" t="n">
        <v>149</v>
      </c>
      <c r="C138" s="98" t="n">
        <v>2021</v>
      </c>
      <c r="D138" s="41" t="inlineStr">
        <is>
          <t>Diagnostic classification for human autism and obsessive-compulsive disorder based on machine learning from a primate genetic model</t>
        </is>
      </c>
      <c r="E138" s="43" t="inlineStr">
        <is>
          <t>https://doi.org/10.1176/appi.ajp.2020.19101091</t>
        </is>
      </c>
      <c r="F138" s="43" t="inlineStr">
        <is>
          <t>Revisor A</t>
        </is>
      </c>
      <c r="G138" s="43" t="inlineStr">
        <is>
          <t>Multimodal</t>
        </is>
      </c>
      <c r="H138" s="43" t="inlineStr">
        <is>
          <t>Híbrido</t>
        </is>
      </c>
      <c r="I138" s="43" t="inlineStr">
        <is>
          <t>Diagnosis</t>
        </is>
      </c>
      <c r="J138" s="43" t="inlineStr">
        <is>
          <t>doi:10.1176/appi.ajp.2020.19101091</t>
        </is>
      </c>
      <c r="K138" s="41" t="inlineStr">
        <is>
          <t>Included in prior final corpus</t>
        </is>
      </c>
      <c r="L138" s="41" t="str"/>
      <c r="M138" s="43" t="str"/>
      <c r="N138" s="41" t="str"/>
      <c r="O138" s="43">
        <f>COUNTIF($B$2:$B$277,B138)</f>
        <v/>
      </c>
      <c r="P138" s="43">
        <f>COUNTIF($J$2:$J$277,J138)</f>
        <v/>
      </c>
    </row>
    <row r="139" ht="30" customHeight="1">
      <c r="A139" s="98" t="n">
        <v>138</v>
      </c>
      <c r="B139" s="98" t="n">
        <v>150</v>
      </c>
      <c r="C139" s="98" t="n">
        <v>2021</v>
      </c>
      <c r="D139" s="41" t="inlineStr">
        <is>
          <t>Diagnostic shifts in autism spectrum disorder can be linked to the fuzzy nature of the diagnostic boundary: a data-driven approach</t>
        </is>
      </c>
      <c r="E139" s="43" t="inlineStr">
        <is>
          <t>https://doi.org/10.1111/JCPP.13406</t>
        </is>
      </c>
      <c r="F139" s="43" t="inlineStr">
        <is>
          <t>Revisor A</t>
        </is>
      </c>
      <c r="G139" s="43" t="inlineStr">
        <is>
          <t>Señales fisiológicas</t>
        </is>
      </c>
      <c r="H139" s="43" t="inlineStr">
        <is>
          <t>Deep Learning</t>
        </is>
      </c>
      <c r="I139" s="43" t="inlineStr">
        <is>
          <t>Diagnosis</t>
        </is>
      </c>
      <c r="J139" s="43" t="inlineStr">
        <is>
          <t>doi:10.1111/jcpp.13406</t>
        </is>
      </c>
      <c r="K139" s="41" t="inlineStr">
        <is>
          <t>Included in prior final corpus</t>
        </is>
      </c>
      <c r="L139" s="41" t="str"/>
      <c r="M139" s="43" t="str"/>
      <c r="N139" s="41" t="str"/>
      <c r="O139" s="43">
        <f>COUNTIF($B$2:$B$277,B139)</f>
        <v/>
      </c>
      <c r="P139" s="43">
        <f>COUNTIF($J$2:$J$277,J139)</f>
        <v/>
      </c>
    </row>
    <row r="140" ht="30" customHeight="1">
      <c r="A140" s="98" t="n">
        <v>139</v>
      </c>
      <c r="B140" s="98" t="n">
        <v>151</v>
      </c>
      <c r="C140" s="98" t="n">
        <v>2023</v>
      </c>
      <c r="D140" s="41" t="inlineStr">
        <is>
          <t>Early identification of autism spectrum disorder by multi-instrument fusion: A clinically applicable machine learning approach</t>
        </is>
      </c>
      <c r="E140" s="43" t="inlineStr">
        <is>
          <t>https://doi.org/10.1016/j.psychres.2023.115050</t>
        </is>
      </c>
      <c r="F140" s="43" t="inlineStr">
        <is>
          <t>Ambos (piloto)</t>
        </is>
      </c>
      <c r="G140" s="43" t="inlineStr">
        <is>
          <t>Texto · NLP</t>
        </is>
      </c>
      <c r="H140" s="43" t="inlineStr">
        <is>
          <t>Híbrido</t>
        </is>
      </c>
      <c r="I140" s="43" t="inlineStr">
        <is>
          <t>Diagnosis</t>
        </is>
      </c>
      <c r="J140" s="43" t="inlineStr">
        <is>
          <t>doi:10.1016/j.psychres.2023.115050</t>
        </is>
      </c>
      <c r="K140" s="41" t="inlineStr">
        <is>
          <t>Included in prior final corpus</t>
        </is>
      </c>
      <c r="L140" s="41" t="str"/>
      <c r="M140" s="43" t="str"/>
      <c r="N140" s="41" t="str"/>
      <c r="O140" s="43">
        <f>COUNTIF($B$2:$B$277,B140)</f>
        <v/>
      </c>
      <c r="P140" s="43">
        <f>COUNTIF($J$2:$J$277,J140)</f>
        <v/>
      </c>
    </row>
    <row r="141" ht="30" customHeight="1">
      <c r="A141" s="98" t="n">
        <v>140</v>
      </c>
      <c r="B141" s="98" t="n">
        <v>152</v>
      </c>
      <c r="C141" s="98" t="n">
        <v>2023</v>
      </c>
      <c r="D141" s="41" t="inlineStr">
        <is>
          <t>Early screening of autism spectrum disorder diagnoses of children using artificial intelligence</t>
        </is>
      </c>
      <c r="E141" s="43" t="inlineStr">
        <is>
          <t>https://doi.org/10.57197/JDR-2023-0004</t>
        </is>
      </c>
      <c r="F141" s="43" t="inlineStr">
        <is>
          <t>Revisor B</t>
        </is>
      </c>
      <c r="G141" s="43" t="inlineStr">
        <is>
          <t>No especificado</t>
        </is>
      </c>
      <c r="H141" s="43" t="inlineStr">
        <is>
          <t>Machine Learning</t>
        </is>
      </c>
      <c r="I141" s="43" t="inlineStr">
        <is>
          <t>diagnosis</t>
        </is>
      </c>
      <c r="J141" s="43" t="inlineStr">
        <is>
          <t>doi:10.57197/jdr-2023-0004</t>
        </is>
      </c>
      <c r="K141" s="41" t="inlineStr">
        <is>
          <t>Included in prior final corpus</t>
        </is>
      </c>
      <c r="L141" s="41" t="str"/>
      <c r="M141" s="43" t="str"/>
      <c r="N141" s="41" t="str"/>
      <c r="O141" s="43">
        <f>COUNTIF($B$2:$B$277,B141)</f>
        <v/>
      </c>
      <c r="P141" s="43">
        <f>COUNTIF($J$2:$J$277,J141)</f>
        <v/>
      </c>
    </row>
    <row r="142" ht="30" customHeight="1">
      <c r="A142" s="98" t="n">
        <v>141</v>
      </c>
      <c r="B142" s="98" t="n">
        <v>153</v>
      </c>
      <c r="C142" s="98" t="n">
        <v>2024</v>
      </c>
      <c r="D142" s="41" t="inlineStr">
        <is>
          <t>Enhanced Special Needs Assessment: A Multimodal Approach for Autism Prediction</t>
        </is>
      </c>
      <c r="E142" s="43" t="inlineStr">
        <is>
          <t>https://doi.org/10.1109/ACCESS.2024.3453440</t>
        </is>
      </c>
      <c r="F142" s="43" t="inlineStr">
        <is>
          <t>Revisor B</t>
        </is>
      </c>
      <c r="G142" s="43" t="inlineStr">
        <is>
          <t>No especificado</t>
        </is>
      </c>
      <c r="H142" s="43" t="inlineStr">
        <is>
          <t>Deep Learning</t>
        </is>
      </c>
      <c r="I142" s="43" t="inlineStr">
        <is>
          <t>Screening</t>
        </is>
      </c>
      <c r="J142" s="43" t="inlineStr">
        <is>
          <t>doi:10.1109/access.2024.3453440</t>
        </is>
      </c>
      <c r="K142" s="41" t="inlineStr">
        <is>
          <t>Included in prior final corpus</t>
        </is>
      </c>
      <c r="L142" s="41" t="str"/>
      <c r="M142" s="43" t="str"/>
      <c r="N142" s="41" t="str"/>
      <c r="O142" s="43">
        <f>COUNTIF($B$2:$B$277,B142)</f>
        <v/>
      </c>
      <c r="P142" s="43">
        <f>COUNTIF($J$2:$J$277,J142)</f>
        <v/>
      </c>
    </row>
    <row r="143" ht="30" customHeight="1">
      <c r="A143" s="98" t="n">
        <v>142</v>
      </c>
      <c r="B143" s="98" t="n">
        <v>154</v>
      </c>
      <c r="C143" s="98" t="n">
        <v>2024</v>
      </c>
      <c r="D143" s="41" t="inlineStr">
        <is>
          <t>Enhancing Early Diagnosis of Autism Spectrum Disorder in Children: A Comparative Analysis of Machine Learning Techniques</t>
        </is>
      </c>
      <c r="E143" s="43" t="inlineStr">
        <is>
          <t>https://doi.org/10.1007/978-981-97-6995-7_34</t>
        </is>
      </c>
      <c r="F143" s="43" t="inlineStr">
        <is>
          <t>Revisor B</t>
        </is>
      </c>
      <c r="G143" s="43" t="inlineStr">
        <is>
          <t>No especificado</t>
        </is>
      </c>
      <c r="H143" s="43" t="inlineStr">
        <is>
          <t>Machine Learning</t>
        </is>
      </c>
      <c r="I143" s="43" t="inlineStr">
        <is>
          <t>diagnosis</t>
        </is>
      </c>
      <c r="J143" s="43" t="inlineStr">
        <is>
          <t>doi:10.1007/978-981-97-6995-7_34</t>
        </is>
      </c>
      <c r="K143" s="41" t="inlineStr">
        <is>
          <t>Included in prior final corpus</t>
        </is>
      </c>
      <c r="L143" s="41" t="str"/>
      <c r="M143" s="43" t="str"/>
      <c r="N143" s="41" t="str"/>
      <c r="O143" s="43">
        <f>COUNTIF($B$2:$B$277,B143)</f>
        <v/>
      </c>
      <c r="P143" s="43">
        <f>COUNTIF($J$2:$J$277,J143)</f>
        <v/>
      </c>
    </row>
    <row r="144" ht="30" customHeight="1">
      <c r="A144" s="98" t="n">
        <v>143</v>
      </c>
      <c r="B144" s="98" t="n">
        <v>155</v>
      </c>
      <c r="C144" s="98" t="n">
        <v>2024</v>
      </c>
      <c r="D144" s="41" t="inlineStr">
        <is>
          <t>Evaluation of AI tools for healthcare networks at the cloud-edge interaction to diagnose autism in educational environments</t>
        </is>
      </c>
      <c r="E144" s="43" t="inlineStr">
        <is>
          <t>https://doi.org/10.1186/s13677-023-00558-9</t>
        </is>
      </c>
      <c r="F144" s="43" t="inlineStr">
        <is>
          <t>Ambos (piloto)</t>
        </is>
      </c>
      <c r="G144" s="43" t="inlineStr">
        <is>
          <t>No especificado</t>
        </is>
      </c>
      <c r="H144" s="43" t="inlineStr">
        <is>
          <t>No especificado</t>
        </is>
      </c>
      <c r="I144" s="43" t="inlineStr">
        <is>
          <t>Screening</t>
        </is>
      </c>
      <c r="J144" s="43" t="inlineStr">
        <is>
          <t>doi:10.1186/s13677-023-00558-9</t>
        </is>
      </c>
      <c r="K144" s="41" t="inlineStr">
        <is>
          <t>Included in prior final corpus</t>
        </is>
      </c>
      <c r="L144" s="41" t="str"/>
      <c r="M144" s="43" t="str"/>
      <c r="N144" s="41" t="str"/>
      <c r="O144" s="43">
        <f>COUNTIF($B$2:$B$277,B144)</f>
        <v/>
      </c>
      <c r="P144" s="43">
        <f>COUNTIF($J$2:$J$277,J144)</f>
        <v/>
      </c>
    </row>
    <row r="145" ht="30" customHeight="1">
      <c r="A145" s="98" t="n">
        <v>144</v>
      </c>
      <c r="B145" s="98" t="n">
        <v>156</v>
      </c>
      <c r="C145" s="98" t="n">
        <v>2021</v>
      </c>
      <c r="D145" s="41" t="inlineStr">
        <is>
          <t>Exploring sMRI Biomarkers for Diagnosis of Autism Spectrum Disorders Based on Multi Class Activation Mapping Models</t>
        </is>
      </c>
      <c r="E145" s="43" t="inlineStr">
        <is>
          <t>https://doi.org/10.1109/ACCESS.2021.3069211</t>
        </is>
      </c>
      <c r="F145" s="43" t="inlineStr">
        <is>
          <t>Revisor A</t>
        </is>
      </c>
      <c r="G145" s="43" t="inlineStr">
        <is>
          <t>Imagen</t>
        </is>
      </c>
      <c r="H145" s="43" t="inlineStr">
        <is>
          <t>Deep Learning</t>
        </is>
      </c>
      <c r="I145" s="43" t="inlineStr">
        <is>
          <t>Diagnosis</t>
        </is>
      </c>
      <c r="J145" s="43" t="inlineStr">
        <is>
          <t>doi:10.1109/access.2021.3069211</t>
        </is>
      </c>
      <c r="K145" s="41" t="inlineStr">
        <is>
          <t>Included in prior final corpus</t>
        </is>
      </c>
      <c r="L145" s="41" t="str"/>
      <c r="M145" s="43" t="str"/>
      <c r="N145" s="41" t="str"/>
      <c r="O145" s="43">
        <f>COUNTIF($B$2:$B$277,B145)</f>
        <v/>
      </c>
      <c r="P145" s="43">
        <f>COUNTIF($J$2:$J$277,J145)</f>
        <v/>
      </c>
    </row>
    <row r="146" ht="30" customHeight="1">
      <c r="A146" s="98" t="n">
        <v>145</v>
      </c>
      <c r="B146" s="98" t="n">
        <v>157</v>
      </c>
      <c r="C146" s="98" t="n">
        <v>2015</v>
      </c>
      <c r="D146" s="41" t="inlineStr">
        <is>
          <t>Functional connectivity classification of autism identifies highly predictive brain features but falls short of biomarker standards</t>
        </is>
      </c>
      <c r="E146" s="43" t="inlineStr">
        <is>
          <t>https://doi.org/10.1016/j.nicl.2014.12.013</t>
        </is>
      </c>
      <c r="F146" s="43" t="inlineStr">
        <is>
          <t>Revisor B</t>
        </is>
      </c>
      <c r="G146" s="43" t="inlineStr">
        <is>
          <t>Señales fisiológicas</t>
        </is>
      </c>
      <c r="H146" s="43" t="inlineStr">
        <is>
          <t>Deep Learning</t>
        </is>
      </c>
      <c r="I146" s="43" t="inlineStr">
        <is>
          <t>diagnosis</t>
        </is>
      </c>
      <c r="J146" s="43" t="inlineStr">
        <is>
          <t>doi:10.1016/j.nicl.2014.12.013</t>
        </is>
      </c>
      <c r="K146" s="41" t="inlineStr">
        <is>
          <t>Included in prior final corpus</t>
        </is>
      </c>
      <c r="L146" s="41" t="str"/>
      <c r="M146" s="43" t="str"/>
      <c r="N146" s="41" t="str"/>
      <c r="O146" s="43">
        <f>COUNTIF($B$2:$B$277,B146)</f>
        <v/>
      </c>
      <c r="P146" s="43">
        <f>COUNTIF($J$2:$J$277,J146)</f>
        <v/>
      </c>
    </row>
    <row r="147" ht="30" customHeight="1">
      <c r="A147" s="98" t="n">
        <v>146</v>
      </c>
      <c r="B147" s="98" t="n">
        <v>158</v>
      </c>
      <c r="C147" s="98" t="n">
        <v>2022</v>
      </c>
      <c r="D147" s="41" t="inlineStr">
        <is>
          <t>Graph Convolutional Networks Based on\&amp;#xa0;Relational Attention Mechanism for\&amp;#xa0;Autism Spectrum Disorders Diagnosis</t>
        </is>
      </c>
      <c r="E147" s="43" t="inlineStr">
        <is>
          <t>https://doi.org/10.1007/978-3-031-13844-7_33</t>
        </is>
      </c>
      <c r="F147" s="43" t="inlineStr">
        <is>
          <t>Revisor A</t>
        </is>
      </c>
      <c r="G147" s="43" t="inlineStr">
        <is>
          <t>No especificado</t>
        </is>
      </c>
      <c r="H147" s="43" t="inlineStr">
        <is>
          <t>Deep Learning</t>
        </is>
      </c>
      <c r="I147" s="43" t="inlineStr">
        <is>
          <t>Diagnosis</t>
        </is>
      </c>
      <c r="J147" s="43" t="inlineStr">
        <is>
          <t>doi:10.1007/978-3-031-13844-7_33</t>
        </is>
      </c>
      <c r="K147" s="41" t="inlineStr">
        <is>
          <t>Included in prior final corpus</t>
        </is>
      </c>
      <c r="L147" s="41" t="str"/>
      <c r="M147" s="43" t="str"/>
      <c r="N147" s="41" t="str"/>
      <c r="O147" s="43">
        <f>COUNTIF($B$2:$B$277,B147)</f>
        <v/>
      </c>
      <c r="P147" s="43">
        <f>COUNTIF($J$2:$J$277,J147)</f>
        <v/>
      </c>
    </row>
    <row r="148" ht="30" customHeight="1">
      <c r="A148" s="98" t="n">
        <v>147</v>
      </c>
      <c r="B148" s="98" t="n">
        <v>159</v>
      </c>
      <c r="C148" s="98" t="n">
        <v>2024</v>
      </c>
      <c r="D148" s="41" t="inlineStr">
        <is>
          <t>Hybrid similarity based feature selection and cascade deep maxout fuzzy network for Autism Spectrum Disorder detection using EEG signal</t>
        </is>
      </c>
      <c r="E148" s="43" t="inlineStr">
        <is>
          <t>https://doi.org/10.1016/j.compbiolchem.2024.108177</t>
        </is>
      </c>
      <c r="F148" s="43" t="inlineStr">
        <is>
          <t>Revisor B</t>
        </is>
      </c>
      <c r="G148" s="43" t="inlineStr">
        <is>
          <t>Señales fisiológicas</t>
        </is>
      </c>
      <c r="H148" s="43" t="inlineStr">
        <is>
          <t>Deep Learning</t>
        </is>
      </c>
      <c r="I148" s="43" t="inlineStr">
        <is>
          <t>diagnosis</t>
        </is>
      </c>
      <c r="J148" s="43" t="inlineStr">
        <is>
          <t>doi:10.1016/j.compbiolchem.2024.108177</t>
        </is>
      </c>
      <c r="K148" s="41" t="inlineStr">
        <is>
          <t>Included in prior final corpus</t>
        </is>
      </c>
      <c r="L148" s="41" t="str"/>
      <c r="M148" s="43" t="str"/>
      <c r="N148" s="41" t="str"/>
      <c r="O148" s="43">
        <f>COUNTIF($B$2:$B$277,B148)</f>
        <v/>
      </c>
      <c r="P148" s="43">
        <f>COUNTIF($J$2:$J$277,J148)</f>
        <v/>
      </c>
    </row>
    <row r="149" ht="30" customHeight="1">
      <c r="A149" s="98" t="n">
        <v>148</v>
      </c>
      <c r="B149" s="98" t="n">
        <v>160</v>
      </c>
      <c r="C149" s="98" t="n">
        <v>2022</v>
      </c>
      <c r="D149" s="41" t="inlineStr">
        <is>
          <t>Imputing cognitive impairment in SPARK, a large autism cohort</t>
        </is>
      </c>
      <c r="E149" s="43" t="inlineStr">
        <is>
          <t>https://doi.org/10.1002/AUR.2622</t>
        </is>
      </c>
      <c r="F149" s="43" t="inlineStr">
        <is>
          <t>Revisor B</t>
        </is>
      </c>
      <c r="G149" s="43" t="inlineStr">
        <is>
          <t>Texto · NLP</t>
        </is>
      </c>
      <c r="H149" s="43" t="inlineStr">
        <is>
          <t>Deep Learning</t>
        </is>
      </c>
      <c r="I149" s="43" t="inlineStr">
        <is>
          <t>Monitoring/intervention</t>
        </is>
      </c>
      <c r="J149" s="43" t="inlineStr">
        <is>
          <t>doi:10.1002/aur.2622</t>
        </is>
      </c>
      <c r="K149" s="41" t="inlineStr">
        <is>
          <t>Included in prior final corpus</t>
        </is>
      </c>
      <c r="L149" s="41" t="str"/>
      <c r="M149" s="43" t="str"/>
      <c r="N149" s="41" t="str"/>
      <c r="O149" s="43">
        <f>COUNTIF($B$2:$B$277,B149)</f>
        <v/>
      </c>
      <c r="P149" s="43">
        <f>COUNTIF($J$2:$J$277,J149)</f>
        <v/>
      </c>
    </row>
    <row r="150" ht="30" customHeight="1">
      <c r="A150" s="98" t="n">
        <v>149</v>
      </c>
      <c r="B150" s="98" t="n">
        <v>162</v>
      </c>
      <c r="C150" s="98" t="n">
        <v>2023</v>
      </c>
      <c r="D150" s="41" t="inlineStr">
        <is>
          <t>Machine Learning in ASD: An Intensive Study of Automated Disease Prediction System</t>
        </is>
      </c>
      <c r="E150" s="43" t="inlineStr">
        <is>
          <t>https://doi.org/10.1002/9781119896838.CH18</t>
        </is>
      </c>
      <c r="F150" s="43" t="inlineStr">
        <is>
          <t>Revisor B</t>
        </is>
      </c>
      <c r="G150" s="43" t="inlineStr">
        <is>
          <t>Texto · NLP</t>
        </is>
      </c>
      <c r="H150" s="43" t="inlineStr">
        <is>
          <t>Machine Learning</t>
        </is>
      </c>
      <c r="I150" s="43" t="inlineStr">
        <is>
          <t>Diagnosis</t>
        </is>
      </c>
      <c r="J150" s="43" t="inlineStr">
        <is>
          <t>doi:10.1002/9781119896838.ch18</t>
        </is>
      </c>
      <c r="K150" s="41" t="inlineStr">
        <is>
          <t>Included in prior final corpus</t>
        </is>
      </c>
      <c r="L150" s="41" t="str"/>
      <c r="M150" s="43" t="str"/>
      <c r="N150" s="41" t="str"/>
      <c r="O150" s="43">
        <f>COUNTIF($B$2:$B$277,B150)</f>
        <v/>
      </c>
      <c r="P150" s="43">
        <f>COUNTIF($J$2:$J$277,J150)</f>
        <v/>
      </c>
    </row>
    <row r="151" ht="30" customHeight="1">
      <c r="A151" s="98" t="n">
        <v>150</v>
      </c>
      <c r="B151" s="98" t="n">
        <v>163</v>
      </c>
      <c r="C151" s="98" t="n">
        <v>2020</v>
      </c>
      <c r="D151" s="41" t="inlineStr">
        <is>
          <t>Multichannel Deep Attention Neural Networks for the Classification of Autism Spectrum Disorder Using Neuroimaging and Personal Characteristic Data</t>
        </is>
      </c>
      <c r="E151" s="43" t="inlineStr">
        <is>
          <t>https://doi.org/10.1155/2020/1357853</t>
        </is>
      </c>
      <c r="F151" s="43" t="inlineStr">
        <is>
          <t>Revisor A</t>
        </is>
      </c>
      <c r="G151" s="43" t="inlineStr">
        <is>
          <t>Imagen</t>
        </is>
      </c>
      <c r="H151" s="43" t="inlineStr">
        <is>
          <t>Deep Learning</t>
        </is>
      </c>
      <c r="I151" s="43" t="inlineStr">
        <is>
          <t>Diagnosis</t>
        </is>
      </c>
      <c r="J151" s="43" t="inlineStr">
        <is>
          <t>doi:10.1155/2020/1357853</t>
        </is>
      </c>
      <c r="K151" s="41" t="inlineStr">
        <is>
          <t>Included in prior final corpus</t>
        </is>
      </c>
      <c r="L151" s="41" t="str"/>
      <c r="M151" s="43" t="str"/>
      <c r="N151" s="41" t="str"/>
      <c r="O151" s="43">
        <f>COUNTIF($B$2:$B$277,B151)</f>
        <v/>
      </c>
      <c r="P151" s="43">
        <f>COUNTIF($J$2:$J$277,J151)</f>
        <v/>
      </c>
    </row>
    <row r="152" ht="30" customHeight="1">
      <c r="A152" s="98" t="n">
        <v>151</v>
      </c>
      <c r="B152" s="98" t="n">
        <v>164</v>
      </c>
      <c r="C152" s="98" t="n">
        <v>2024</v>
      </c>
      <c r="D152" s="41" t="inlineStr">
        <is>
          <t>Multimodal Kernel-based discriminant correlation analysis data-fusion approach: an automated autism spectrum disorder diagnostic system</t>
        </is>
      </c>
      <c r="E152" s="43" t="inlineStr">
        <is>
          <t>https://doi.org/10.1007/s13246-023-01350-4</t>
        </is>
      </c>
      <c r="F152" s="43" t="inlineStr">
        <is>
          <t>Revisor B</t>
        </is>
      </c>
      <c r="G152" s="43" t="inlineStr">
        <is>
          <t>Señales fisiológicas</t>
        </is>
      </c>
      <c r="H152" s="43" t="inlineStr">
        <is>
          <t>Machine Learning</t>
        </is>
      </c>
      <c r="I152" s="43" t="inlineStr">
        <is>
          <t>Diagnosis</t>
        </is>
      </c>
      <c r="J152" s="43" t="inlineStr">
        <is>
          <t>doi:10.1007/s13246-023-01350-4</t>
        </is>
      </c>
      <c r="K152" s="41" t="inlineStr">
        <is>
          <t>Included in prior final corpus</t>
        </is>
      </c>
      <c r="L152" s="41" t="str"/>
      <c r="M152" s="43" t="str"/>
      <c r="N152" s="41" t="str"/>
      <c r="O152" s="43">
        <f>COUNTIF($B$2:$B$277,B152)</f>
        <v/>
      </c>
      <c r="P152" s="43">
        <f>COUNTIF($J$2:$J$277,J152)</f>
        <v/>
      </c>
    </row>
    <row r="153" ht="30" customHeight="1">
      <c r="A153" s="98" t="n">
        <v>152</v>
      </c>
      <c r="B153" s="98" t="n">
        <v>165</v>
      </c>
      <c r="C153" s="98" t="n">
        <v>2019</v>
      </c>
      <c r="D153" s="41" t="inlineStr">
        <is>
          <t>Phase 3 diagnostic evaluation of a smart tablet serious game to identify autism in 760 children 3-5 years old in Sweden and the United Kingdom</t>
        </is>
      </c>
      <c r="E153" s="43" t="inlineStr">
        <is>
          <t>https://doi.org/10.1136/bmjopen-2018-026226</t>
        </is>
      </c>
      <c r="F153" s="43" t="inlineStr">
        <is>
          <t>Revisor B</t>
        </is>
      </c>
      <c r="G153" s="43" t="inlineStr">
        <is>
          <t>Señales fisiológicas</t>
        </is>
      </c>
      <c r="H153" s="43" t="inlineStr">
        <is>
          <t>Deep Learning</t>
        </is>
      </c>
      <c r="I153" s="43" t="inlineStr">
        <is>
          <t>diagnosis</t>
        </is>
      </c>
      <c r="J153" s="43" t="inlineStr">
        <is>
          <t>doi:10.1136/bmjopen-2018-026226</t>
        </is>
      </c>
      <c r="K153" s="41" t="inlineStr">
        <is>
          <t>Included in prior final corpus</t>
        </is>
      </c>
      <c r="L153" s="41" t="str"/>
      <c r="M153" s="43" t="str"/>
      <c r="N153" s="41" t="str"/>
      <c r="O153" s="43">
        <f>COUNTIF($B$2:$B$277,B153)</f>
        <v/>
      </c>
      <c r="P153" s="43">
        <f>COUNTIF($J$2:$J$277,J153)</f>
        <v/>
      </c>
    </row>
    <row r="154" ht="30" customHeight="1">
      <c r="A154" s="98" t="n">
        <v>153</v>
      </c>
      <c r="B154" s="98" t="n">
        <v>166</v>
      </c>
      <c r="C154" s="98" t="n">
        <v>2020</v>
      </c>
      <c r="D154" s="41" t="inlineStr">
        <is>
          <t>Research and development of autism diagnosis information system based on deep convolution neural network and facial expression data</t>
        </is>
      </c>
      <c r="E154" s="43" t="inlineStr">
        <is>
          <t>https://doi.org/10.1108/LHT-08-2019-0176</t>
        </is>
      </c>
      <c r="F154" s="43" t="inlineStr">
        <is>
          <t>Revisor A</t>
        </is>
      </c>
      <c r="G154" s="43" t="inlineStr">
        <is>
          <t>Imagen</t>
        </is>
      </c>
      <c r="H154" s="43" t="inlineStr">
        <is>
          <t>Híbrido</t>
        </is>
      </c>
      <c r="I154" s="43" t="inlineStr">
        <is>
          <t>Screening</t>
        </is>
      </c>
      <c r="J154" s="43" t="inlineStr">
        <is>
          <t>doi:10.1108/lht-08-2019-0176</t>
        </is>
      </c>
      <c r="K154" s="41" t="inlineStr">
        <is>
          <t>Included in prior final corpus</t>
        </is>
      </c>
      <c r="L154" s="41" t="str"/>
      <c r="M154" s="43" t="str"/>
      <c r="N154" s="41" t="str"/>
      <c r="O154" s="43">
        <f>COUNTIF($B$2:$B$277,B154)</f>
        <v/>
      </c>
      <c r="P154" s="43">
        <f>COUNTIF($J$2:$J$277,J154)</f>
        <v/>
      </c>
    </row>
    <row r="155" ht="30" customHeight="1">
      <c r="A155" s="98" t="n">
        <v>154</v>
      </c>
      <c r="B155" s="98" t="n">
        <v>168</v>
      </c>
      <c r="C155" s="98" t="n">
        <v>2023</v>
      </c>
      <c r="D155" s="41" t="inlineStr">
        <is>
          <t>Stratification of Children with Autism Spectrum Disorder Through Fusion of Temporal Information in Eye-gaze Scan-Paths</t>
        </is>
      </c>
      <c r="E155" s="43" t="inlineStr">
        <is>
          <t>https://doi.org/10.1145/3539226</t>
        </is>
      </c>
      <c r="F155" s="43" t="inlineStr">
        <is>
          <t>Revisor A</t>
        </is>
      </c>
      <c r="G155" s="43" t="inlineStr">
        <is>
          <t>Imagen</t>
        </is>
      </c>
      <c r="H155" s="43" t="inlineStr">
        <is>
          <t>Deep Learning</t>
        </is>
      </c>
      <c r="I155" s="43" t="inlineStr">
        <is>
          <t>Diagnosis</t>
        </is>
      </c>
      <c r="J155" s="43" t="inlineStr">
        <is>
          <t>doi:10.1145/3539226</t>
        </is>
      </c>
      <c r="K155" s="41" t="inlineStr">
        <is>
          <t>Included in prior final corpus</t>
        </is>
      </c>
      <c r="L155" s="41" t="str"/>
      <c r="M155" s="43" t="str"/>
      <c r="N155" s="41" t="str"/>
      <c r="O155" s="43">
        <f>COUNTIF($B$2:$B$277,B155)</f>
        <v/>
      </c>
      <c r="P155" s="43">
        <f>COUNTIF($J$2:$J$277,J155)</f>
        <v/>
      </c>
    </row>
    <row r="156" ht="30" customHeight="1">
      <c r="A156" s="98" t="n">
        <v>155</v>
      </c>
      <c r="B156" s="98" t="n">
        <v>169</v>
      </c>
      <c r="C156" s="98" t="n">
        <v>2022</v>
      </c>
      <c r="D156" s="41" t="inlineStr">
        <is>
          <t>The Classification of Abnormal Hand Movement to Aid in Autism Detection: Machine Learning Study</t>
        </is>
      </c>
      <c r="E156" s="43" t="inlineStr">
        <is>
          <t>https://doi.org/10.2196/33771</t>
        </is>
      </c>
      <c r="F156" s="43" t="inlineStr">
        <is>
          <t>Revisor A</t>
        </is>
      </c>
      <c r="G156" s="43" t="inlineStr">
        <is>
          <t>Imagen</t>
        </is>
      </c>
      <c r="H156" s="43" t="inlineStr">
        <is>
          <t>Deep Learning</t>
        </is>
      </c>
      <c r="I156" s="43" t="inlineStr">
        <is>
          <t>Screening</t>
        </is>
      </c>
      <c r="J156" s="43" t="inlineStr">
        <is>
          <t>doi:10.2196/33771</t>
        </is>
      </c>
      <c r="K156" s="41" t="inlineStr">
        <is>
          <t>Included in prior final corpus</t>
        </is>
      </c>
      <c r="L156" s="41" t="str"/>
      <c r="M156" s="43" t="str"/>
      <c r="N156" s="41" t="str"/>
      <c r="O156" s="43">
        <f>COUNTIF($B$2:$B$277,B156)</f>
        <v/>
      </c>
      <c r="P156" s="43">
        <f>COUNTIF($J$2:$J$277,J156)</f>
        <v/>
      </c>
    </row>
    <row r="157" ht="30" customHeight="1">
      <c r="A157" s="98" t="n">
        <v>156</v>
      </c>
      <c r="B157" s="98" t="n">
        <v>170</v>
      </c>
      <c r="C157" s="98" t="n">
        <v>2020</v>
      </c>
      <c r="D157" s="41" t="inlineStr">
        <is>
          <t>The development of a practical artificial intelligence tool for diagnosing and evaluating autism spectrum disorder: Multicenter study</t>
        </is>
      </c>
      <c r="E157" s="43" t="inlineStr">
        <is>
          <t>https://doi.org/10.2196/15767</t>
        </is>
      </c>
      <c r="F157" s="43" t="inlineStr">
        <is>
          <t>Revisor A</t>
        </is>
      </c>
      <c r="G157" s="43" t="inlineStr">
        <is>
          <t>Imagen</t>
        </is>
      </c>
      <c r="H157" s="43" t="inlineStr">
        <is>
          <t>Híbrido</t>
        </is>
      </c>
      <c r="I157" s="43" t="inlineStr">
        <is>
          <t>Diagnosis</t>
        </is>
      </c>
      <c r="J157" s="43" t="inlineStr">
        <is>
          <t>doi:10.2196/15767</t>
        </is>
      </c>
      <c r="K157" s="41" t="inlineStr">
        <is>
          <t>Included in prior final corpus</t>
        </is>
      </c>
      <c r="L157" s="41" t="str"/>
      <c r="M157" s="43" t="str"/>
      <c r="N157" s="41" t="str"/>
      <c r="O157" s="43">
        <f>COUNTIF($B$2:$B$277,B157)</f>
        <v/>
      </c>
      <c r="P157" s="43">
        <f>COUNTIF($J$2:$J$277,J157)</f>
        <v/>
      </c>
    </row>
    <row r="158" ht="30" customHeight="1">
      <c r="A158" s="98" t="n">
        <v>157</v>
      </c>
      <c r="B158" s="98" t="n">
        <v>171</v>
      </c>
      <c r="C158" s="98" t="n">
        <v>2016</v>
      </c>
      <c r="D158" s="41" t="inlineStr">
        <is>
          <t>Toward the Autism Motor Signature: Gesture patterns during smart tablet gameplay identify children with autism</t>
        </is>
      </c>
      <c r="E158" s="43" t="inlineStr">
        <is>
          <t>https://doi.org/10.1038/srep31107</t>
        </is>
      </c>
      <c r="F158" s="43" t="inlineStr">
        <is>
          <t>Revisor A</t>
        </is>
      </c>
      <c r="G158" s="43" t="inlineStr">
        <is>
          <t>Señales fisiológicas</t>
        </is>
      </c>
      <c r="H158" s="43" t="inlineStr">
        <is>
          <t>Machine Learning</t>
        </is>
      </c>
      <c r="I158" s="43" t="inlineStr">
        <is>
          <t>Screening</t>
        </is>
      </c>
      <c r="J158" s="43" t="inlineStr">
        <is>
          <t>doi:10.1038/srep31107</t>
        </is>
      </c>
      <c r="K158" s="41" t="inlineStr">
        <is>
          <t>Included in prior final corpus</t>
        </is>
      </c>
      <c r="L158" s="41" t="str"/>
      <c r="M158" s="43" t="str"/>
      <c r="N158" s="41" t="str"/>
      <c r="O158" s="43">
        <f>COUNTIF($B$2:$B$277,B158)</f>
        <v/>
      </c>
      <c r="P158" s="43">
        <f>COUNTIF($J$2:$J$277,J158)</f>
        <v/>
      </c>
    </row>
    <row r="159" ht="30" customHeight="1">
      <c r="A159" s="98" t="n">
        <v>158</v>
      </c>
      <c r="B159" s="98" t="n">
        <v>172</v>
      </c>
      <c r="C159" s="98" t="n">
        <v>2024</v>
      </c>
      <c r="D159" s="41" t="inlineStr">
        <is>
          <t>Using #ActuallyAutistic on Twitter for Precision Diagnosis of Autism Spectrum Disorder: Machine Learning Study</t>
        </is>
      </c>
      <c r="E159" s="43" t="inlineStr">
        <is>
          <t>https://doi.org/10.2196/52660</t>
        </is>
      </c>
      <c r="F159" s="43" t="inlineStr">
        <is>
          <t>Ambos (piloto)</t>
        </is>
      </c>
      <c r="G159" s="43" t="inlineStr">
        <is>
          <t>Texto · NLP</t>
        </is>
      </c>
      <c r="H159" s="43" t="inlineStr">
        <is>
          <t>Machine Learning</t>
        </is>
      </c>
      <c r="I159" s="43" t="inlineStr">
        <is>
          <t>Screening</t>
        </is>
      </c>
      <c r="J159" s="43" t="inlineStr">
        <is>
          <t>doi:10.2196/52660</t>
        </is>
      </c>
      <c r="K159" s="41" t="inlineStr">
        <is>
          <t>Included in prior final corpus</t>
        </is>
      </c>
      <c r="L159" s="41" t="str"/>
      <c r="M159" s="43" t="str"/>
      <c r="N159" s="41" t="str"/>
      <c r="O159" s="43">
        <f>COUNTIF($B$2:$B$277,B159)</f>
        <v/>
      </c>
      <c r="P159" s="43">
        <f>COUNTIF($J$2:$J$277,J159)</f>
        <v/>
      </c>
    </row>
    <row r="160" ht="30" customHeight="1">
      <c r="A160" s="98" t="n">
        <v>159</v>
      </c>
      <c r="B160" s="98" t="n">
        <v>173</v>
      </c>
      <c r="C160" s="98" t="n">
        <v>2023</v>
      </c>
      <c r="D160" s="41" t="inlineStr">
        <is>
          <t>Using machine learning to improve diagnostic assessment of ASD in the light of specific differential and co-occurring diagnoses</t>
        </is>
      </c>
      <c r="E160" s="43" t="inlineStr">
        <is>
          <t>https://doi.org/10.1111/JCPP.13650</t>
        </is>
      </c>
      <c r="F160" s="43" t="inlineStr">
        <is>
          <t>Revisor A</t>
        </is>
      </c>
      <c r="G160" s="43" t="inlineStr">
        <is>
          <t>Texto · NLP</t>
        </is>
      </c>
      <c r="H160" s="43" t="inlineStr">
        <is>
          <t>Machine Learning</t>
        </is>
      </c>
      <c r="I160" s="43" t="inlineStr">
        <is>
          <t>Diagnosis</t>
        </is>
      </c>
      <c r="J160" s="43" t="inlineStr">
        <is>
          <t>doi:10.1111/jcpp.13650</t>
        </is>
      </c>
      <c r="K160" s="41" t="inlineStr">
        <is>
          <t>Included in prior final corpus</t>
        </is>
      </c>
      <c r="L160" s="41" t="str"/>
      <c r="M160" s="43" t="str"/>
      <c r="N160" s="41" t="str"/>
      <c r="O160" s="43">
        <f>COUNTIF($B$2:$B$277,B160)</f>
        <v/>
      </c>
      <c r="P160" s="43">
        <f>COUNTIF($J$2:$J$277,J160)</f>
        <v/>
      </c>
    </row>
    <row r="161" ht="30" customHeight="1">
      <c r="A161" s="98" t="n">
        <v>160</v>
      </c>
      <c r="B161" s="98" t="n">
        <v>174</v>
      </c>
      <c r="C161" s="98" t="n">
        <v>2023</v>
      </c>
      <c r="D161" s="41" t="inlineStr">
        <is>
          <t>A Framework to Diagnose Autism Spectrum Disorder Using Morphological Connectivity of sMRI and XGBoost</t>
        </is>
      </c>
      <c r="E161" s="43" t="inlineStr">
        <is>
          <t>https://doi.org/10.3233/SHTI230734</t>
        </is>
      </c>
      <c r="F161" s="43" t="inlineStr">
        <is>
          <t>Revisor A</t>
        </is>
      </c>
      <c r="G161" s="43" t="inlineStr">
        <is>
          <t>Imagen</t>
        </is>
      </c>
      <c r="H161" s="43" t="inlineStr">
        <is>
          <t>Híbrido</t>
        </is>
      </c>
      <c r="I161" s="43" t="inlineStr">
        <is>
          <t>Diagnosis</t>
        </is>
      </c>
      <c r="J161" s="43" t="inlineStr">
        <is>
          <t>doi:10.3233/shti230734</t>
        </is>
      </c>
      <c r="K161" s="41" t="inlineStr">
        <is>
          <t>Included in prior final corpus</t>
        </is>
      </c>
      <c r="L161" s="41" t="str"/>
      <c r="M161" s="43" t="str"/>
      <c r="N161" s="41" t="str"/>
      <c r="O161" s="43">
        <f>COUNTIF($B$2:$B$277,B161)</f>
        <v/>
      </c>
      <c r="P161" s="43">
        <f>COUNTIF($J$2:$J$277,J161)</f>
        <v/>
      </c>
    </row>
    <row r="162" ht="30" customHeight="1">
      <c r="A162" s="98" t="n">
        <v>161</v>
      </c>
      <c r="B162" s="98" t="n">
        <v>175</v>
      </c>
      <c r="C162" s="98" t="n">
        <v>2023</v>
      </c>
      <c r="D162" s="41" t="inlineStr">
        <is>
          <t>A machine learning approach for understanding the metabolomics response of children with autism spectrum disorder to medical cannabis treatment</t>
        </is>
      </c>
      <c r="E162" s="43" t="inlineStr">
        <is>
          <t>https://doi.org/10.1038/s41598-023-40073-0</t>
        </is>
      </c>
      <c r="F162" s="43" t="inlineStr">
        <is>
          <t>Revisor A</t>
        </is>
      </c>
      <c r="G162" s="43" t="inlineStr">
        <is>
          <t>No especificado</t>
        </is>
      </c>
      <c r="H162" s="43" t="inlineStr">
        <is>
          <t>Machine Learning</t>
        </is>
      </c>
      <c r="I162" s="43" t="inlineStr">
        <is>
          <t>Monitoring/intervention</t>
        </is>
      </c>
      <c r="J162" s="43" t="inlineStr">
        <is>
          <t>doi:10.1038/s41598-023-40073-0</t>
        </is>
      </c>
      <c r="K162" s="41" t="inlineStr">
        <is>
          <t>Included in prior final corpus</t>
        </is>
      </c>
      <c r="L162" s="41" t="str"/>
      <c r="M162" s="43" t="str"/>
      <c r="N162" s="41" t="str"/>
      <c r="O162" s="43">
        <f>COUNTIF($B$2:$B$277,B162)</f>
        <v/>
      </c>
      <c r="P162" s="43">
        <f>COUNTIF($J$2:$J$277,J162)</f>
        <v/>
      </c>
    </row>
    <row r="163" ht="30" customHeight="1">
      <c r="A163" s="98" t="n">
        <v>162</v>
      </c>
      <c r="B163" s="98" t="n">
        <v>177</v>
      </c>
      <c r="C163" s="98" t="n">
        <v>2024</v>
      </c>
      <c r="D163" s="41" t="inlineStr">
        <is>
          <t>Aided Diagnosis of\&amp;#xa0;Autism Spectrum Disorder Based on\&amp;#xa0;a\&amp;#xa0;Mixed Neural Network Model</t>
        </is>
      </c>
      <c r="E163" s="43" t="inlineStr">
        <is>
          <t>https://doi.org/10.1007/978-981-99-8141-0_12</t>
        </is>
      </c>
      <c r="F163" s="43" t="inlineStr">
        <is>
          <t>Revisor A</t>
        </is>
      </c>
      <c r="G163" s="43" t="inlineStr">
        <is>
          <t>No especificado</t>
        </is>
      </c>
      <c r="H163" s="43" t="inlineStr">
        <is>
          <t>Deep Learning</t>
        </is>
      </c>
      <c r="I163" s="43" t="inlineStr">
        <is>
          <t>Diagnosis</t>
        </is>
      </c>
      <c r="J163" s="43" t="inlineStr">
        <is>
          <t>doi:10.1007/978-981-99-8141-0_12</t>
        </is>
      </c>
      <c r="K163" s="41" t="inlineStr">
        <is>
          <t>Included in prior final corpus</t>
        </is>
      </c>
      <c r="L163" s="41" t="str"/>
      <c r="M163" s="43" t="str"/>
      <c r="N163" s="41" t="str"/>
      <c r="O163" s="43">
        <f>COUNTIF($B$2:$B$277,B163)</f>
        <v/>
      </c>
      <c r="P163" s="43">
        <f>COUNTIF($J$2:$J$277,J163)</f>
        <v/>
      </c>
    </row>
    <row r="164" ht="30" customHeight="1">
      <c r="A164" s="98" t="n">
        <v>163</v>
      </c>
      <c r="B164" s="98" t="n">
        <v>178</v>
      </c>
      <c r="C164" s="98" t="n">
        <v>2019</v>
      </c>
      <c r="D164" s="41" t="inlineStr">
        <is>
          <t>Application of Single-Nucleotide Polymorphisms in the Diagnosis of Autism Spectrum Disorders: A Preliminary Study with Artificial Neural Networks</t>
        </is>
      </c>
      <c r="E164" s="43" t="inlineStr">
        <is>
          <t>https://doi.org/10.1007/s12031-019-01311-1</t>
        </is>
      </c>
      <c r="F164" s="43" t="inlineStr">
        <is>
          <t>Revisor B</t>
        </is>
      </c>
      <c r="G164" s="43" t="inlineStr">
        <is>
          <t>No especificado</t>
        </is>
      </c>
      <c r="H164" s="43" t="inlineStr">
        <is>
          <t>Deep Learning</t>
        </is>
      </c>
      <c r="I164" s="43" t="inlineStr">
        <is>
          <t>diagnosis</t>
        </is>
      </c>
      <c r="J164" s="43" t="inlineStr">
        <is>
          <t>doi:10.1007/s12031-019-01311-1</t>
        </is>
      </c>
      <c r="K164" s="41" t="inlineStr">
        <is>
          <t>Included in prior final corpus</t>
        </is>
      </c>
      <c r="L164" s="41" t="str"/>
      <c r="M164" s="43" t="str"/>
      <c r="N164" s="41" t="str"/>
      <c r="O164" s="43">
        <f>COUNTIF($B$2:$B$277,B164)</f>
        <v/>
      </c>
      <c r="P164" s="43">
        <f>COUNTIF($J$2:$J$277,J164)</f>
        <v/>
      </c>
    </row>
    <row r="165" ht="30" customHeight="1">
      <c r="A165" s="98" t="n">
        <v>164</v>
      </c>
      <c r="B165" s="98" t="n">
        <v>179</v>
      </c>
      <c r="C165" s="98" t="n">
        <v>2019</v>
      </c>
      <c r="D165" s="41" t="inlineStr">
        <is>
          <t>Autism spectrum disorder detection with machine learning methods</t>
        </is>
      </c>
      <c r="E165" s="43" t="inlineStr">
        <is>
          <t>https://doi.org/10.2174/2666082215666191111121115</t>
        </is>
      </c>
      <c r="F165" s="43" t="inlineStr">
        <is>
          <t>Revisor A</t>
        </is>
      </c>
      <c r="G165" s="43" t="inlineStr">
        <is>
          <t>Imagen</t>
        </is>
      </c>
      <c r="H165" s="43" t="inlineStr">
        <is>
          <t>Machine Learning</t>
        </is>
      </c>
      <c r="I165" s="43" t="inlineStr">
        <is>
          <t>Screening</t>
        </is>
      </c>
      <c r="J165" s="43" t="inlineStr">
        <is>
          <t>doi:10.2174/2666082215666191111121115</t>
        </is>
      </c>
      <c r="K165" s="41" t="inlineStr">
        <is>
          <t>Included in prior final corpus</t>
        </is>
      </c>
      <c r="L165" s="41" t="str"/>
      <c r="M165" s="43" t="str"/>
      <c r="N165" s="41" t="str"/>
      <c r="O165" s="43">
        <f>COUNTIF($B$2:$B$277,B165)</f>
        <v/>
      </c>
      <c r="P165" s="43">
        <f>COUNTIF($J$2:$J$277,J165)</f>
        <v/>
      </c>
    </row>
    <row r="166" ht="30" customHeight="1">
      <c r="A166" s="98" t="n">
        <v>165</v>
      </c>
      <c r="B166" s="98" t="n">
        <v>180</v>
      </c>
      <c r="C166" s="98" t="n">
        <v>2024</v>
      </c>
      <c r="D166" s="41" t="inlineStr">
        <is>
          <t>Biosignal comparison for autism assessment using machine learning models and virtual reality</t>
        </is>
      </c>
      <c r="E166" s="43" t="inlineStr">
        <is>
          <t>https://doi.org/10.1016/j.compbiomed.2024.108194</t>
        </is>
      </c>
      <c r="F166" s="43" t="inlineStr">
        <is>
          <t>Revisor A</t>
        </is>
      </c>
      <c r="G166" s="43" t="inlineStr">
        <is>
          <t>Señales fisiológicas</t>
        </is>
      </c>
      <c r="H166" s="43" t="inlineStr">
        <is>
          <t>Machine Learning</t>
        </is>
      </c>
      <c r="I166" s="43" t="inlineStr">
        <is>
          <t>Screening</t>
        </is>
      </c>
      <c r="J166" s="43" t="inlineStr">
        <is>
          <t>doi:10.1016/j.compbiomed.2024.108194</t>
        </is>
      </c>
      <c r="K166" s="41" t="inlineStr">
        <is>
          <t>Included in prior final corpus</t>
        </is>
      </c>
      <c r="L166" s="41" t="str"/>
      <c r="M166" s="43" t="str"/>
      <c r="N166" s="41" t="str"/>
      <c r="O166" s="43">
        <f>COUNTIF($B$2:$B$277,B166)</f>
        <v/>
      </c>
      <c r="P166" s="43">
        <f>COUNTIF($J$2:$J$277,J166)</f>
        <v/>
      </c>
    </row>
    <row r="167" ht="30" customHeight="1">
      <c r="A167" s="98" t="n">
        <v>166</v>
      </c>
      <c r="B167" s="98" t="n">
        <v>182</v>
      </c>
      <c r="C167" s="98" t="n">
        <v>2019</v>
      </c>
      <c r="D167" s="41" t="inlineStr">
        <is>
          <t>COMBINED ANALYSIS OF THE ORAL MICROBIOME AND MICROTRANSCRIPTOME OF AUTISM SPECTRUM DISORDER</t>
        </is>
      </c>
      <c r="E167" s="43" t="inlineStr">
        <is>
          <t>https://doi.org/10.1016/j.euroneuro.2017.08.321</t>
        </is>
      </c>
      <c r="F167" s="43" t="inlineStr">
        <is>
          <t>Revisor B</t>
        </is>
      </c>
      <c r="G167" s="43" t="inlineStr">
        <is>
          <t>Señales fisiológicas</t>
        </is>
      </c>
      <c r="H167" s="43" t="inlineStr">
        <is>
          <t>Machine Learning</t>
        </is>
      </c>
      <c r="I167" s="43" t="inlineStr">
        <is>
          <t>screening</t>
        </is>
      </c>
      <c r="J167" s="43" t="inlineStr">
        <is>
          <t>doi:10.1016/j.euroneuro.2017.08.321</t>
        </is>
      </c>
      <c r="K167" s="41" t="inlineStr">
        <is>
          <t>Included in prior final corpus</t>
        </is>
      </c>
      <c r="L167" s="41" t="str"/>
      <c r="M167" s="43" t="str"/>
      <c r="N167" s="41" t="str"/>
      <c r="O167" s="43">
        <f>COUNTIF($B$2:$B$277,B167)</f>
        <v/>
      </c>
      <c r="P167" s="43">
        <f>COUNTIF($J$2:$J$277,J167)</f>
        <v/>
      </c>
    </row>
    <row r="168" ht="30" customHeight="1">
      <c r="A168" s="98" t="n">
        <v>167</v>
      </c>
      <c r="B168" s="98" t="n">
        <v>183</v>
      </c>
      <c r="C168" s="98" t="n">
        <v>2021</v>
      </c>
      <c r="D168" s="41" t="inlineStr">
        <is>
          <t>Computational Methods to Measure Patterns of Gaze in Toddlers with Autism Spectrum Disorder</t>
        </is>
      </c>
      <c r="E168" s="43" t="inlineStr">
        <is>
          <t>https://doi.org/10.1001/jamapediatrics.2021.0530</t>
        </is>
      </c>
      <c r="F168" s="43" t="inlineStr">
        <is>
          <t>Revisor B</t>
        </is>
      </c>
      <c r="G168" s="43" t="inlineStr">
        <is>
          <t>Imagen</t>
        </is>
      </c>
      <c r="H168" s="43" t="inlineStr">
        <is>
          <t>Deep Learning</t>
        </is>
      </c>
      <c r="I168" s="43" t="inlineStr">
        <is>
          <t>Screening</t>
        </is>
      </c>
      <c r="J168" s="43" t="inlineStr">
        <is>
          <t>doi:10.1001/jamapediatrics.2021.0530</t>
        </is>
      </c>
      <c r="K168" s="41" t="inlineStr">
        <is>
          <t>Included in prior final corpus</t>
        </is>
      </c>
      <c r="L168" s="41" t="str"/>
      <c r="M168" s="43" t="str"/>
      <c r="N168" s="41" t="str"/>
      <c r="O168" s="43">
        <f>COUNTIF($B$2:$B$277,B168)</f>
        <v/>
      </c>
      <c r="P168" s="43">
        <f>COUNTIF($J$2:$J$277,J168)</f>
        <v/>
      </c>
    </row>
    <row r="169" ht="30" customHeight="1">
      <c r="A169" s="98" t="n">
        <v>168</v>
      </c>
      <c r="B169" s="98" t="n">
        <v>184</v>
      </c>
      <c r="C169" s="98" t="n">
        <v>2021</v>
      </c>
      <c r="D169" s="41" t="inlineStr">
        <is>
          <t>Computerized Assessment of Motor Imitation as a Scalable Method for Distinguishing Children With Autism</t>
        </is>
      </c>
      <c r="E169" s="43" t="inlineStr">
        <is>
          <t>https://doi.org/10.1016/j.bpsc.2020.09.001</t>
        </is>
      </c>
      <c r="F169" s="43" t="inlineStr">
        <is>
          <t>Revisor A</t>
        </is>
      </c>
      <c r="G169" s="43" t="inlineStr">
        <is>
          <t>Imagen</t>
        </is>
      </c>
      <c r="H169" s="43" t="inlineStr">
        <is>
          <t>Machine Learning</t>
        </is>
      </c>
      <c r="I169" s="43" t="inlineStr">
        <is>
          <t>Screening</t>
        </is>
      </c>
      <c r="J169" s="43" t="inlineStr">
        <is>
          <t>doi:10.1016/j.bpsc.2020.09.001</t>
        </is>
      </c>
      <c r="K169" s="41" t="inlineStr">
        <is>
          <t>Included in prior final corpus</t>
        </is>
      </c>
      <c r="L169" s="41" t="str"/>
      <c r="M169" s="43" t="str"/>
      <c r="N169" s="41" t="str"/>
      <c r="O169" s="43">
        <f>COUNTIF($B$2:$B$277,B169)</f>
        <v/>
      </c>
      <c r="P169" s="43">
        <f>COUNTIF($J$2:$J$277,J169)</f>
        <v/>
      </c>
    </row>
    <row r="170" ht="30" customHeight="1">
      <c r="A170" s="98" t="n">
        <v>169</v>
      </c>
      <c r="B170" s="98" t="n">
        <v>185</v>
      </c>
      <c r="C170" s="98" t="n">
        <v>2025</v>
      </c>
      <c r="D170" s="41" t="inlineStr">
        <is>
          <t>Construction of ASD Intervention System Based On Neural Network Model</t>
        </is>
      </c>
      <c r="E170" s="43" t="inlineStr">
        <is>
          <t>https://doi.org/10.1016/j.procs.2025.05.032</t>
        </is>
      </c>
      <c r="F170" s="43" t="inlineStr">
        <is>
          <t>Revisor A</t>
        </is>
      </c>
      <c r="G170" s="43" t="inlineStr">
        <is>
          <t>Imagen</t>
        </is>
      </c>
      <c r="H170" s="43" t="inlineStr">
        <is>
          <t>Híbrido</t>
        </is>
      </c>
      <c r="I170" s="43" t="inlineStr">
        <is>
          <t>Monitoring/intervention</t>
        </is>
      </c>
      <c r="J170" s="43" t="inlineStr">
        <is>
          <t>doi:10.1016/j.procs.2025.05.032</t>
        </is>
      </c>
      <c r="K170" s="41" t="inlineStr">
        <is>
          <t>Included in prior final corpus</t>
        </is>
      </c>
      <c r="L170" s="41" t="str"/>
      <c r="M170" s="43" t="str"/>
      <c r="N170" s="41" t="str"/>
      <c r="O170" s="43">
        <f>COUNTIF($B$2:$B$277,B170)</f>
        <v/>
      </c>
      <c r="P170" s="43">
        <f>COUNTIF($J$2:$J$277,J170)</f>
        <v/>
      </c>
    </row>
    <row r="171" ht="30" customHeight="1">
      <c r="A171" s="98" t="n">
        <v>170</v>
      </c>
      <c r="B171" s="98" t="n">
        <v>186</v>
      </c>
      <c r="C171" s="98" t="n">
        <v>2024</v>
      </c>
      <c r="D171" s="41" t="inlineStr">
        <is>
          <t>Decoding Autism: Uncovering patterns in brain connectivity through sparsity analysis with rs-fMRI data</t>
        </is>
      </c>
      <c r="E171" s="43" t="inlineStr">
        <is>
          <t>https://doi.org/10.1016/j.jneumeth.2024.110100</t>
        </is>
      </c>
      <c r="F171" s="43" t="inlineStr">
        <is>
          <t>Revisor A</t>
        </is>
      </c>
      <c r="G171" s="43" t="inlineStr">
        <is>
          <t>Señales fisiológicas</t>
        </is>
      </c>
      <c r="H171" s="43" t="inlineStr">
        <is>
          <t>Deep Learning</t>
        </is>
      </c>
      <c r="I171" s="43" t="inlineStr">
        <is>
          <t>Diagnosis</t>
        </is>
      </c>
      <c r="J171" s="43" t="inlineStr">
        <is>
          <t>doi:10.1016/j.jneumeth.2024.110100</t>
        </is>
      </c>
      <c r="K171" s="41" t="inlineStr">
        <is>
          <t>Included in prior final corpus</t>
        </is>
      </c>
      <c r="L171" s="41" t="str"/>
      <c r="M171" s="43" t="str"/>
      <c r="N171" s="41" t="str"/>
      <c r="O171" s="43">
        <f>COUNTIF($B$2:$B$277,B171)</f>
        <v/>
      </c>
      <c r="P171" s="43">
        <f>COUNTIF($J$2:$J$277,J171)</f>
        <v/>
      </c>
    </row>
    <row r="172" ht="30" customHeight="1">
      <c r="A172" s="98" t="n">
        <v>171</v>
      </c>
      <c r="B172" s="98" t="n">
        <v>187</v>
      </c>
      <c r="C172" s="98" t="n">
        <v>2025</v>
      </c>
      <c r="D172" s="41" t="inlineStr">
        <is>
          <t>Deep Radiomics for Autism Diagnosis and Age Prediction</t>
        </is>
      </c>
      <c r="E172" s="43" t="inlineStr">
        <is>
          <t>https://doi.org/10.1109/THMS.2025.3526957</t>
        </is>
      </c>
      <c r="F172" s="43" t="inlineStr">
        <is>
          <t>Revisor B</t>
        </is>
      </c>
      <c r="G172" s="43" t="inlineStr">
        <is>
          <t>Imagen</t>
        </is>
      </c>
      <c r="H172" s="43" t="inlineStr">
        <is>
          <t>Híbrido</t>
        </is>
      </c>
      <c r="I172" s="43" t="inlineStr">
        <is>
          <t>diagnosis</t>
        </is>
      </c>
      <c r="J172" s="43" t="inlineStr">
        <is>
          <t>doi:10.1109/thms.2025.3526957</t>
        </is>
      </c>
      <c r="K172" s="41" t="inlineStr">
        <is>
          <t>Included in prior final corpus</t>
        </is>
      </c>
      <c r="L172" s="41" t="str"/>
      <c r="M172" s="43" t="str"/>
      <c r="N172" s="41" t="str"/>
      <c r="O172" s="43">
        <f>COUNTIF($B$2:$B$277,B172)</f>
        <v/>
      </c>
      <c r="P172" s="43">
        <f>COUNTIF($J$2:$J$277,J172)</f>
        <v/>
      </c>
    </row>
    <row r="173" ht="30" customHeight="1">
      <c r="A173" s="98" t="n">
        <v>172</v>
      </c>
      <c r="B173" s="98" t="n">
        <v>188</v>
      </c>
      <c r="C173" s="98" t="n">
        <v>2020</v>
      </c>
      <c r="D173" s="41" t="inlineStr">
        <is>
          <t>Deep-learning-based detection of infants with autism spectrum disorder using auto-encoder feature representation</t>
        </is>
      </c>
      <c r="E173" s="43" t="inlineStr">
        <is>
          <t>https://doi.org/10.3390/s20236762</t>
        </is>
      </c>
      <c r="F173" s="43" t="inlineStr">
        <is>
          <t>Revisor A</t>
        </is>
      </c>
      <c r="G173" s="43" t="inlineStr">
        <is>
          <t>Audio · Voz</t>
        </is>
      </c>
      <c r="H173" s="43" t="inlineStr">
        <is>
          <t>Deep Learning</t>
        </is>
      </c>
      <c r="I173" s="43" t="inlineStr">
        <is>
          <t>Screening</t>
        </is>
      </c>
      <c r="J173" s="43" t="inlineStr">
        <is>
          <t>doi:10.3390/s20236762</t>
        </is>
      </c>
      <c r="K173" s="41" t="inlineStr">
        <is>
          <t>Included in prior final corpus</t>
        </is>
      </c>
      <c r="L173" s="41" t="str"/>
      <c r="M173" s="43" t="str"/>
      <c r="N173" s="41" t="str"/>
      <c r="O173" s="43">
        <f>COUNTIF($B$2:$B$277,B173)</f>
        <v/>
      </c>
      <c r="P173" s="43">
        <f>COUNTIF($J$2:$J$277,J173)</f>
        <v/>
      </c>
    </row>
    <row r="174" ht="30" customHeight="1">
      <c r="A174" s="98" t="n">
        <v>173</v>
      </c>
      <c r="B174" s="98" t="n">
        <v>189</v>
      </c>
      <c r="C174" s="98" t="n">
        <v>2024</v>
      </c>
      <c r="D174" s="41" t="inlineStr">
        <is>
          <t>Early identification of autism spectrum disorder based on machine learning with eye-tracking data</t>
        </is>
      </c>
      <c r="E174" s="43" t="inlineStr">
        <is>
          <t>https://doi.org/10.1016/j.jad.2024.04.049</t>
        </is>
      </c>
      <c r="F174" s="43" t="inlineStr">
        <is>
          <t>Revisor A</t>
        </is>
      </c>
      <c r="G174" s="43" t="inlineStr">
        <is>
          <t>Imagen</t>
        </is>
      </c>
      <c r="H174" s="43" t="inlineStr">
        <is>
          <t>Híbrido</t>
        </is>
      </c>
      <c r="I174" s="43" t="inlineStr">
        <is>
          <t>Screening</t>
        </is>
      </c>
      <c r="J174" s="43" t="inlineStr">
        <is>
          <t>doi:10.1016/j.jad.2024.04.049</t>
        </is>
      </c>
      <c r="K174" s="41" t="inlineStr">
        <is>
          <t>Included in prior final corpus</t>
        </is>
      </c>
      <c r="L174" s="41" t="str"/>
      <c r="M174" s="43" t="str"/>
      <c r="N174" s="41" t="str"/>
      <c r="O174" s="43">
        <f>COUNTIF($B$2:$B$277,B174)</f>
        <v/>
      </c>
      <c r="P174" s="43">
        <f>COUNTIF($J$2:$J$277,J174)</f>
        <v/>
      </c>
    </row>
    <row r="175" ht="30" customHeight="1">
      <c r="A175" s="98" t="n">
        <v>174</v>
      </c>
      <c r="B175" s="98" t="n">
        <v>190</v>
      </c>
      <c r="C175" s="98" t="n">
        <v>2019</v>
      </c>
      <c r="D175" s="41" t="inlineStr">
        <is>
          <t>Examining overlap and homogeneity in ASD, ADHD, and OCD: a data-driven, diagnosis-agnostic approach</t>
        </is>
      </c>
      <c r="E175" s="43" t="inlineStr">
        <is>
          <t>https://doi.org/10.1038/s41398-019-0631-2</t>
        </is>
      </c>
      <c r="F175" s="43" t="inlineStr">
        <is>
          <t>Revisor B</t>
        </is>
      </c>
      <c r="G175" s="43" t="inlineStr">
        <is>
          <t>No especificado</t>
        </is>
      </c>
      <c r="H175" s="43" t="inlineStr">
        <is>
          <t>Deep Learning</t>
        </is>
      </c>
      <c r="I175" s="43" t="inlineStr">
        <is>
          <t>diagnosis</t>
        </is>
      </c>
      <c r="J175" s="43" t="inlineStr">
        <is>
          <t>doi:10.1038/s41398-019-0631-2</t>
        </is>
      </c>
      <c r="K175" s="41" t="inlineStr">
        <is>
          <t>Included in prior final corpus</t>
        </is>
      </c>
      <c r="L175" s="41" t="str"/>
      <c r="M175" s="43" t="str"/>
      <c r="N175" s="41" t="str"/>
      <c r="O175" s="43">
        <f>COUNTIF($B$2:$B$277,B175)</f>
        <v/>
      </c>
      <c r="P175" s="43">
        <f>COUNTIF($J$2:$J$277,J175)</f>
        <v/>
      </c>
    </row>
    <row r="176" ht="30" customHeight="1">
      <c r="A176" s="98" t="n">
        <v>175</v>
      </c>
      <c r="B176" s="98" t="n">
        <v>191</v>
      </c>
      <c r="C176" s="98" t="n">
        <v>2021</v>
      </c>
      <c r="D176" s="41" t="inlineStr">
        <is>
          <t>Explainable and scalable machine learning algorithms for detection of autism spectrum disorder using fMRI data</t>
        </is>
      </c>
      <c r="E176" s="43" t="inlineStr">
        <is>
          <t>https://doi.org/10.1016/B978-0-12-822822-7.00004-1</t>
        </is>
      </c>
      <c r="F176" s="43" t="inlineStr">
        <is>
          <t>Revisor B</t>
        </is>
      </c>
      <c r="G176" s="43" t="inlineStr">
        <is>
          <t>Señales fisiológicas</t>
        </is>
      </c>
      <c r="H176" s="43" t="inlineStr">
        <is>
          <t>Híbrido</t>
        </is>
      </c>
      <c r="I176" s="43" t="inlineStr">
        <is>
          <t>Diagnosis</t>
        </is>
      </c>
      <c r="J176" s="43" t="inlineStr">
        <is>
          <t>doi:10.1016/b978-0-12-822822-7.00004-1</t>
        </is>
      </c>
      <c r="K176" s="41" t="inlineStr">
        <is>
          <t>Included in prior final corpus</t>
        </is>
      </c>
      <c r="L176" s="41" t="str"/>
      <c r="M176" s="43" t="str"/>
      <c r="N176" s="41" t="str"/>
      <c r="O176" s="43">
        <f>COUNTIF($B$2:$B$277,B176)</f>
        <v/>
      </c>
      <c r="P176" s="43">
        <f>COUNTIF($J$2:$J$277,J176)</f>
        <v/>
      </c>
    </row>
    <row r="177" ht="30" customHeight="1">
      <c r="A177" s="98" t="n">
        <v>176</v>
      </c>
      <c r="B177" s="98" t="n">
        <v>193</v>
      </c>
      <c r="C177" s="98" t="n">
        <v>2022</v>
      </c>
      <c r="D177" s="41" t="inlineStr">
        <is>
          <t>Feasibility Study of\&amp;#xa0;a\&amp;#xa0;ML-Based ASD Monitoring System</t>
        </is>
      </c>
      <c r="E177" s="43" t="inlineStr">
        <is>
          <t>https://doi.org/10.1007/978-3-031-06242-1_27</t>
        </is>
      </c>
      <c r="F177" s="43" t="inlineStr">
        <is>
          <t>Revisor B</t>
        </is>
      </c>
      <c r="G177" s="43" t="inlineStr">
        <is>
          <t>No especificado</t>
        </is>
      </c>
      <c r="H177" s="43" t="inlineStr">
        <is>
          <t>Machine Learning</t>
        </is>
      </c>
      <c r="I177" s="43" t="inlineStr">
        <is>
          <t>Monitoring/intervention</t>
        </is>
      </c>
      <c r="J177" s="43" t="inlineStr">
        <is>
          <t>doi:10.1007/978-3-031-06242-1_27</t>
        </is>
      </c>
      <c r="K177" s="41" t="inlineStr">
        <is>
          <t>Included in prior final corpus</t>
        </is>
      </c>
      <c r="L177" s="41" t="str"/>
      <c r="M177" s="43" t="str"/>
      <c r="N177" s="41" t="str"/>
      <c r="O177" s="43">
        <f>COUNTIF($B$2:$B$277,B177)</f>
        <v/>
      </c>
      <c r="P177" s="43">
        <f>COUNTIF($J$2:$J$277,J177)</f>
        <v/>
      </c>
    </row>
    <row r="178" ht="30" customHeight="1">
      <c r="A178" s="98" t="n">
        <v>177</v>
      </c>
      <c r="B178" s="98" t="n">
        <v>194</v>
      </c>
      <c r="C178" s="98" t="n">
        <v>2020</v>
      </c>
      <c r="D178" s="41" t="inlineStr">
        <is>
          <t>Feature replacement methods enable reliable home video analysis for machine learning detection of autism</t>
        </is>
      </c>
      <c r="E178" s="43" t="inlineStr">
        <is>
          <t>https://doi.org/10.1038/s41598-020-76874-w</t>
        </is>
      </c>
      <c r="F178" s="43" t="inlineStr">
        <is>
          <t>Revisor B</t>
        </is>
      </c>
      <c r="G178" s="43" t="inlineStr">
        <is>
          <t>Imagen</t>
        </is>
      </c>
      <c r="H178" s="43" t="inlineStr">
        <is>
          <t>Machine Learning</t>
        </is>
      </c>
      <c r="I178" s="43" t="inlineStr">
        <is>
          <t>diagnosis</t>
        </is>
      </c>
      <c r="J178" s="43" t="inlineStr">
        <is>
          <t>doi:10.1038/s41598-020-76874-w</t>
        </is>
      </c>
      <c r="K178" s="41" t="inlineStr">
        <is>
          <t>Included in prior final corpus</t>
        </is>
      </c>
      <c r="L178" s="41" t="str"/>
      <c r="M178" s="43" t="str"/>
      <c r="N178" s="41" t="str"/>
      <c r="O178" s="43">
        <f>COUNTIF($B$2:$B$277,B178)</f>
        <v/>
      </c>
      <c r="P178" s="43">
        <f>COUNTIF($J$2:$J$277,J178)</f>
        <v/>
      </c>
    </row>
    <row r="179" ht="30" customHeight="1">
      <c r="A179" s="98" t="n">
        <v>178</v>
      </c>
      <c r="B179" s="98" t="n">
        <v>195</v>
      </c>
      <c r="C179" s="98" t="n">
        <v>2021</v>
      </c>
      <c r="D179" s="41" t="inlineStr">
        <is>
          <t>Fuzzy logic-based hybrid knowledge systems for the detection and diagnosis of childhood autism</t>
        </is>
      </c>
      <c r="E179" s="43" t="inlineStr">
        <is>
          <t>https://doi.org/10.1016/B978-0-12-822271-3.00016-5</t>
        </is>
      </c>
      <c r="F179" s="43" t="inlineStr">
        <is>
          <t>Revisor A</t>
        </is>
      </c>
      <c r="G179" s="43" t="inlineStr">
        <is>
          <t>No especificado</t>
        </is>
      </c>
      <c r="H179" s="43" t="inlineStr">
        <is>
          <t>Machine Learning</t>
        </is>
      </c>
      <c r="I179" s="43" t="inlineStr">
        <is>
          <t>diagnosis</t>
        </is>
      </c>
      <c r="J179" s="43" t="inlineStr">
        <is>
          <t>doi:10.1016/b978-0-12-822271-3.00016-5</t>
        </is>
      </c>
      <c r="K179" s="41" t="inlineStr">
        <is>
          <t>Included in prior final corpus</t>
        </is>
      </c>
      <c r="L179" s="41" t="str"/>
      <c r="M179" s="43" t="str"/>
      <c r="N179" s="41" t="str"/>
      <c r="O179" s="43">
        <f>COUNTIF($B$2:$B$277,B179)</f>
        <v/>
      </c>
      <c r="P179" s="43">
        <f>COUNTIF($J$2:$J$277,J179)</f>
        <v/>
      </c>
    </row>
    <row r="180" ht="30" customHeight="1">
      <c r="A180" s="98" t="n">
        <v>179</v>
      </c>
      <c r="B180" s="98" t="n">
        <v>196</v>
      </c>
      <c r="C180" s="98" t="n">
        <v>2022</v>
      </c>
      <c r="D180" s="41" t="inlineStr">
        <is>
          <t>Genetic factor analysis for an early diagnosis of autism through machine learning</t>
        </is>
      </c>
      <c r="E180" s="43" t="inlineStr">
        <is>
          <t>https://doi.org/10.1016/B978-0-323-98352-5.00001-X</t>
        </is>
      </c>
      <c r="F180" s="43" t="inlineStr">
        <is>
          <t>Revisor B</t>
        </is>
      </c>
      <c r="G180" s="43" t="inlineStr">
        <is>
          <t>No especificado</t>
        </is>
      </c>
      <c r="H180" s="43" t="inlineStr">
        <is>
          <t>Deep Learning</t>
        </is>
      </c>
      <c r="I180" s="43" t="inlineStr">
        <is>
          <t>Prognosis</t>
        </is>
      </c>
      <c r="J180" s="43" t="inlineStr">
        <is>
          <t>doi:10.1016/b978-0-323-98352-5.00001-x</t>
        </is>
      </c>
      <c r="K180" s="41" t="inlineStr">
        <is>
          <t>Included in prior final corpus</t>
        </is>
      </c>
      <c r="L180" s="41" t="str"/>
      <c r="M180" s="43" t="str"/>
      <c r="N180" s="41" t="str"/>
      <c r="O180" s="43">
        <f>COUNTIF($B$2:$B$277,B180)</f>
        <v/>
      </c>
      <c r="P180" s="43">
        <f>COUNTIF($J$2:$J$277,J180)</f>
        <v/>
      </c>
    </row>
    <row r="181" ht="30" customHeight="1">
      <c r="A181" s="98" t="n">
        <v>180</v>
      </c>
      <c r="B181" s="98" t="n">
        <v>197</v>
      </c>
      <c r="C181" s="98" t="n">
        <v>2022</v>
      </c>
      <c r="D181" s="41" t="inlineStr">
        <is>
          <t>Hybrid Diagnosis Models for Autism Patients Based on Medical and Sociodemographic Features Using Machine Learning and Multicriteria Decision-Making (MCDM) Techniques: An Evaluation and Benchmarking Framework</t>
        </is>
      </c>
      <c r="E181" s="43" t="inlineStr">
        <is>
          <t>https://doi.org/10.1155/2022/9410222</t>
        </is>
      </c>
      <c r="F181" s="43" t="inlineStr">
        <is>
          <t>Revisor A</t>
        </is>
      </c>
      <c r="G181" s="43" t="inlineStr">
        <is>
          <t>Texto · NLP</t>
        </is>
      </c>
      <c r="H181" s="43" t="inlineStr">
        <is>
          <t>Machine Learning</t>
        </is>
      </c>
      <c r="I181" s="43" t="inlineStr">
        <is>
          <t>Diagnosis</t>
        </is>
      </c>
      <c r="J181" s="43" t="inlineStr">
        <is>
          <t>doi:10.1155/2022/9410222</t>
        </is>
      </c>
      <c r="K181" s="41" t="inlineStr">
        <is>
          <t>Included in prior final corpus</t>
        </is>
      </c>
      <c r="L181" s="41" t="str"/>
      <c r="M181" s="43" t="str"/>
      <c r="N181" s="41" t="str"/>
      <c r="O181" s="43">
        <f>COUNTIF($B$2:$B$277,B181)</f>
        <v/>
      </c>
      <c r="P181" s="43">
        <f>COUNTIF($J$2:$J$277,J181)</f>
        <v/>
      </c>
    </row>
    <row r="182" ht="30" customHeight="1">
      <c r="A182" s="98" t="n">
        <v>181</v>
      </c>
      <c r="B182" s="98" t="n">
        <v>199</v>
      </c>
      <c r="C182" s="98" t="n">
        <v>2021</v>
      </c>
      <c r="D182" s="41" t="inlineStr">
        <is>
          <t>Informing developmental milestone achievement for children with autism: Machine learning approach</t>
        </is>
      </c>
      <c r="E182" s="43" t="inlineStr">
        <is>
          <t>https://doi.org/10.2196/29242</t>
        </is>
      </c>
      <c r="F182" s="43" t="inlineStr">
        <is>
          <t>Revisor B</t>
        </is>
      </c>
      <c r="G182" s="43" t="inlineStr">
        <is>
          <t>No especificado</t>
        </is>
      </c>
      <c r="H182" s="43" t="inlineStr">
        <is>
          <t>Híbrido</t>
        </is>
      </c>
      <c r="I182" s="43" t="inlineStr">
        <is>
          <t>screening</t>
        </is>
      </c>
      <c r="J182" s="43" t="inlineStr">
        <is>
          <t>doi:10.2196/29242</t>
        </is>
      </c>
      <c r="K182" s="41" t="inlineStr">
        <is>
          <t>Included in prior final corpus</t>
        </is>
      </c>
      <c r="L182" s="41" t="str"/>
      <c r="M182" s="43" t="str"/>
      <c r="N182" s="41" t="str"/>
      <c r="O182" s="43">
        <f>COUNTIF($B$2:$B$277,B182)</f>
        <v/>
      </c>
      <c r="P182" s="43">
        <f>COUNTIF($J$2:$J$277,J182)</f>
        <v/>
      </c>
    </row>
    <row r="183" ht="30" customHeight="1">
      <c r="A183" s="98" t="n">
        <v>182</v>
      </c>
      <c r="B183" s="98" t="n">
        <v>200</v>
      </c>
      <c r="C183" s="98" t="n">
        <v>2024</v>
      </c>
      <c r="D183" s="41" t="inlineStr">
        <is>
          <t>Machine learning based autism screening tool—a modified approach</t>
        </is>
      </c>
      <c r="E183" s="43" t="inlineStr">
        <is>
          <t>https://doi.org/10.1007/s11042-024-18519-y</t>
        </is>
      </c>
      <c r="F183" s="43" t="inlineStr">
        <is>
          <t>Revisor A</t>
        </is>
      </c>
      <c r="G183" s="43" t="inlineStr">
        <is>
          <t>No especificado</t>
        </is>
      </c>
      <c r="H183" s="43" t="inlineStr">
        <is>
          <t>Machine Learning</t>
        </is>
      </c>
      <c r="I183" s="43" t="inlineStr">
        <is>
          <t>Screening</t>
        </is>
      </c>
      <c r="J183" s="43" t="inlineStr">
        <is>
          <t>doi:10.1007/s11042-024-18519-y</t>
        </is>
      </c>
      <c r="K183" s="41" t="inlineStr">
        <is>
          <t>Included in prior final corpus</t>
        </is>
      </c>
      <c r="L183" s="41" t="str"/>
      <c r="M183" s="43" t="str"/>
      <c r="N183" s="41" t="str"/>
      <c r="O183" s="43">
        <f>COUNTIF($B$2:$B$277,B183)</f>
        <v/>
      </c>
      <c r="P183" s="43">
        <f>COUNTIF($J$2:$J$277,J183)</f>
        <v/>
      </c>
    </row>
    <row r="184" ht="30" customHeight="1">
      <c r="A184" s="98" t="n">
        <v>183</v>
      </c>
      <c r="B184" s="98" t="n">
        <v>201</v>
      </c>
      <c r="C184" s="98" t="n">
        <v>2025</v>
      </c>
      <c r="D184" s="41" t="inlineStr">
        <is>
          <t>Machine Learning–Based Approach for Early Screening of Autism Spectrum Disorders</t>
        </is>
      </c>
      <c r="E184" s="43" t="inlineStr">
        <is>
          <t>https://doi.org/10.1155/ACIS/9975499</t>
        </is>
      </c>
      <c r="F184" s="43" t="inlineStr">
        <is>
          <t>Revisor A</t>
        </is>
      </c>
      <c r="G184" s="43" t="inlineStr">
        <is>
          <t>Señales fisiológicas</t>
        </is>
      </c>
      <c r="H184" s="43" t="inlineStr">
        <is>
          <t>Machine Learning</t>
        </is>
      </c>
      <c r="I184" s="43" t="inlineStr">
        <is>
          <t>Screening</t>
        </is>
      </c>
      <c r="J184" s="43" t="inlineStr">
        <is>
          <t>doi:10.1155/acis/9975499</t>
        </is>
      </c>
      <c r="K184" s="41" t="inlineStr">
        <is>
          <t>Included in prior final corpus</t>
        </is>
      </c>
      <c r="L184" s="41" t="str"/>
      <c r="M184" s="43" t="str"/>
      <c r="N184" s="41" t="str"/>
      <c r="O184" s="43">
        <f>COUNTIF($B$2:$B$277,B184)</f>
        <v/>
      </c>
      <c r="P184" s="43">
        <f>COUNTIF($J$2:$J$277,J184)</f>
        <v/>
      </c>
    </row>
    <row r="185" ht="30" customHeight="1">
      <c r="A185" s="98" t="n">
        <v>184</v>
      </c>
      <c r="B185" s="98" t="n">
        <v>202</v>
      </c>
      <c r="C185" s="98" t="n">
        <v>2024</v>
      </c>
      <c r="D185" s="41" t="inlineStr">
        <is>
          <t>Model selection to achieve reproducible associations between resting state EEG features and autism</t>
        </is>
      </c>
      <c r="E185" s="43" t="inlineStr">
        <is>
          <t>https://doi.org/10.1038/s41598-024-76659-5</t>
        </is>
      </c>
      <c r="F185" s="43" t="inlineStr">
        <is>
          <t>Revisor A</t>
        </is>
      </c>
      <c r="G185" s="43" t="inlineStr">
        <is>
          <t>Señales fisiológicas</t>
        </is>
      </c>
      <c r="H185" s="43" t="inlineStr">
        <is>
          <t>Deep Learning</t>
        </is>
      </c>
      <c r="I185" s="43" t="inlineStr">
        <is>
          <t>Diagnosis</t>
        </is>
      </c>
      <c r="J185" s="43" t="inlineStr">
        <is>
          <t>doi:10.1038/s41598-024-76659-5</t>
        </is>
      </c>
      <c r="K185" s="41" t="inlineStr">
        <is>
          <t>Included in prior final corpus</t>
        </is>
      </c>
      <c r="L185" s="41" t="str"/>
      <c r="M185" s="43" t="str"/>
      <c r="N185" s="41" t="str"/>
      <c r="O185" s="43">
        <f>COUNTIF($B$2:$B$277,B185)</f>
        <v/>
      </c>
      <c r="P185" s="43">
        <f>COUNTIF($J$2:$J$277,J185)</f>
        <v/>
      </c>
    </row>
    <row r="186" ht="30" customHeight="1">
      <c r="A186" s="98" t="n">
        <v>185</v>
      </c>
      <c r="B186" s="98" t="n">
        <v>203</v>
      </c>
      <c r="C186" s="98" t="n">
        <v>2025</v>
      </c>
      <c r="D186" s="41" t="inlineStr">
        <is>
          <t>Multimodal autism detection: Deep hybrid model with improved feature level fusion</t>
        </is>
      </c>
      <c r="E186" s="43" t="inlineStr">
        <is>
          <t>https://doi.org/10.1016/j.cmpb.2024.108492</t>
        </is>
      </c>
      <c r="F186" s="43" t="inlineStr">
        <is>
          <t>Revisor B</t>
        </is>
      </c>
      <c r="G186" s="43" t="inlineStr">
        <is>
          <t>Imagen</t>
        </is>
      </c>
      <c r="H186" s="43" t="inlineStr">
        <is>
          <t>Híbrido</t>
        </is>
      </c>
      <c r="I186" s="43" t="inlineStr">
        <is>
          <t>Screening</t>
        </is>
      </c>
      <c r="J186" s="43" t="inlineStr">
        <is>
          <t>doi:10.1016/j.cmpb.2024.108492</t>
        </is>
      </c>
      <c r="K186" s="41" t="inlineStr">
        <is>
          <t>Included in prior final corpus</t>
        </is>
      </c>
      <c r="L186" s="41" t="str"/>
      <c r="M186" s="43" t="str"/>
      <c r="N186" s="41" t="str"/>
      <c r="O186" s="43">
        <f>COUNTIF($B$2:$B$277,B186)</f>
        <v/>
      </c>
      <c r="P186" s="43">
        <f>COUNTIF($J$2:$J$277,J186)</f>
        <v/>
      </c>
    </row>
    <row r="187" ht="30" customHeight="1">
      <c r="A187" s="98" t="n">
        <v>186</v>
      </c>
      <c r="B187" s="98" t="n">
        <v>204</v>
      </c>
      <c r="C187" s="98" t="n">
        <v>2016</v>
      </c>
      <c r="D187" s="41" t="inlineStr">
        <is>
          <t>Multi-task feature selection via supervised canonical graph matching for diagnosis of autism spectrum disorder</t>
        </is>
      </c>
      <c r="E187" s="43" t="inlineStr">
        <is>
          <t>https://doi.org/10.1007/s11682-015-9360-1</t>
        </is>
      </c>
      <c r="F187" s="43" t="inlineStr">
        <is>
          <t>Revisor B</t>
        </is>
      </c>
      <c r="G187" s="43" t="inlineStr">
        <is>
          <t>No especificado</t>
        </is>
      </c>
      <c r="H187" s="43" t="inlineStr">
        <is>
          <t>Machine Learning</t>
        </is>
      </c>
      <c r="I187" s="43" t="inlineStr">
        <is>
          <t>Diagnosis</t>
        </is>
      </c>
      <c r="J187" s="43" t="inlineStr">
        <is>
          <t>doi:10.1007/s11682-015-9360-1</t>
        </is>
      </c>
      <c r="K187" s="41" t="inlineStr">
        <is>
          <t>Included in prior final corpus</t>
        </is>
      </c>
      <c r="L187" s="41" t="str"/>
      <c r="M187" s="43" t="str"/>
      <c r="N187" s="41" t="str"/>
      <c r="O187" s="43">
        <f>COUNTIF($B$2:$B$277,B187)</f>
        <v/>
      </c>
      <c r="P187" s="43">
        <f>COUNTIF($J$2:$J$277,J187)</f>
        <v/>
      </c>
    </row>
    <row r="188" ht="30" customHeight="1">
      <c r="A188" s="98" t="n">
        <v>187</v>
      </c>
      <c r="B188" s="98" t="n">
        <v>205</v>
      </c>
      <c r="C188" s="98" t="n">
        <v>2024</v>
      </c>
      <c r="D188" s="41" t="inlineStr">
        <is>
          <t>Off-Body Sleep Analysis for Predicting Adverse Behavior in Individuals With Autism Spectrum Disorder</t>
        </is>
      </c>
      <c r="E188" s="43" t="inlineStr">
        <is>
          <t>https://doi.org/10.1109/JBHI.2024.3455942</t>
        </is>
      </c>
      <c r="F188" s="43" t="inlineStr">
        <is>
          <t>Revisor A</t>
        </is>
      </c>
      <c r="G188" s="43" t="inlineStr">
        <is>
          <t>Imagen</t>
        </is>
      </c>
      <c r="H188" s="43" t="inlineStr">
        <is>
          <t>Deep Learning</t>
        </is>
      </c>
      <c r="I188" s="43" t="inlineStr">
        <is>
          <t>Monitoring/intervention</t>
        </is>
      </c>
      <c r="J188" s="43" t="inlineStr">
        <is>
          <t>doi:10.1109/jbhi.2024.3455942</t>
        </is>
      </c>
      <c r="K188" s="41" t="inlineStr">
        <is>
          <t>Included in prior final corpus</t>
        </is>
      </c>
      <c r="L188" s="41" t="str"/>
      <c r="M188" s="43" t="str"/>
      <c r="N188" s="41" t="str"/>
      <c r="O188" s="43">
        <f>COUNTIF($B$2:$B$277,B188)</f>
        <v/>
      </c>
      <c r="P188" s="43">
        <f>COUNTIF($J$2:$J$277,J188)</f>
        <v/>
      </c>
    </row>
    <row r="189" ht="30" customHeight="1">
      <c r="A189" s="98" t="n">
        <v>188</v>
      </c>
      <c r="B189" s="98" t="n">
        <v>206</v>
      </c>
      <c r="C189" s="98" t="n">
        <v>2019</v>
      </c>
      <c r="D189" s="41" t="inlineStr">
        <is>
          <t>Overlaps in brain dynamic functional connectivity between schizophrenia and autism spectrum disorder</t>
        </is>
      </c>
      <c r="E189" s="43" t="inlineStr">
        <is>
          <t>https://doi.org/10.1016/j.sciaf.2018.e00019</t>
        </is>
      </c>
      <c r="F189" s="43" t="inlineStr">
        <is>
          <t>Ambos (piloto)</t>
        </is>
      </c>
      <c r="G189" s="43" t="inlineStr">
        <is>
          <t>Multimodal</t>
        </is>
      </c>
      <c r="H189" s="43" t="inlineStr">
        <is>
          <t>Deep Learning</t>
        </is>
      </c>
      <c r="I189" s="43" t="inlineStr">
        <is>
          <t>Diagnosis</t>
        </is>
      </c>
      <c r="J189" s="43" t="inlineStr">
        <is>
          <t>doi:10.1016/j.sciaf.2018.e00019</t>
        </is>
      </c>
      <c r="K189" s="41" t="inlineStr">
        <is>
          <t>Included in prior final corpus</t>
        </is>
      </c>
      <c r="L189" s="41" t="str"/>
      <c r="M189" s="43" t="str"/>
      <c r="N189" s="41" t="str"/>
      <c r="O189" s="43">
        <f>COUNTIF($B$2:$B$277,B189)</f>
        <v/>
      </c>
      <c r="P189" s="43">
        <f>COUNTIF($J$2:$J$277,J189)</f>
        <v/>
      </c>
    </row>
    <row r="190" ht="30" customHeight="1">
      <c r="A190" s="98" t="n">
        <v>189</v>
      </c>
      <c r="B190" s="98" t="n">
        <v>207</v>
      </c>
      <c r="C190" s="98" t="n">
        <v>2025</v>
      </c>
      <c r="D190" s="41" t="inlineStr">
        <is>
          <t>Persistent spectral based machine learning method for autism spectrum disorder classification</t>
        </is>
      </c>
      <c r="E190" s="43" t="inlineStr">
        <is>
          <t>https://doi.org/10.1016/j.neucom.2025.130780</t>
        </is>
      </c>
      <c r="F190" s="43" t="inlineStr">
        <is>
          <t>Revisor B</t>
        </is>
      </c>
      <c r="G190" s="43" t="inlineStr">
        <is>
          <t>Señales fisiológicas</t>
        </is>
      </c>
      <c r="H190" s="43" t="inlineStr">
        <is>
          <t>Deep Learning</t>
        </is>
      </c>
      <c r="I190" s="43" t="inlineStr">
        <is>
          <t>diagnosis</t>
        </is>
      </c>
      <c r="J190" s="43" t="inlineStr">
        <is>
          <t>doi:10.1016/j.neucom.2025.130780</t>
        </is>
      </c>
      <c r="K190" s="41" t="inlineStr">
        <is>
          <t>Included in prior final corpus</t>
        </is>
      </c>
      <c r="L190" s="41" t="str"/>
      <c r="M190" s="43" t="str"/>
      <c r="N190" s="41" t="str"/>
      <c r="O190" s="43">
        <f>COUNTIF($B$2:$B$277,B190)</f>
        <v/>
      </c>
      <c r="P190" s="43">
        <f>COUNTIF($J$2:$J$277,J190)</f>
        <v/>
      </c>
    </row>
    <row r="191" ht="30" customHeight="1">
      <c r="A191" s="98" t="n">
        <v>190</v>
      </c>
      <c r="B191" s="98" t="n">
        <v>208</v>
      </c>
      <c r="C191" s="98" t="n">
        <v>2022</v>
      </c>
      <c r="D191" s="41" t="inlineStr">
        <is>
          <t>Phenotypic differences between female and male individuals with suspicion of autism spectrum disorder</t>
        </is>
      </c>
      <c r="E191" s="43" t="inlineStr">
        <is>
          <t>https://doi.org/10.1186/s13229-022-00491-9</t>
        </is>
      </c>
      <c r="F191" s="43" t="inlineStr">
        <is>
          <t>Revisor B</t>
        </is>
      </c>
      <c r="G191" s="43" t="inlineStr">
        <is>
          <t>No especificado</t>
        </is>
      </c>
      <c r="H191" s="43" t="inlineStr">
        <is>
          <t>Machine Learning</t>
        </is>
      </c>
      <c r="I191" s="43" t="inlineStr">
        <is>
          <t>diagnosis</t>
        </is>
      </c>
      <c r="J191" s="43" t="inlineStr">
        <is>
          <t>doi:10.1186/s13229-022-00491-9</t>
        </is>
      </c>
      <c r="K191" s="41" t="inlineStr">
        <is>
          <t>Included in prior final corpus</t>
        </is>
      </c>
      <c r="L191" s="41" t="str"/>
      <c r="M191" s="43" t="str"/>
      <c r="N191" s="41" t="str"/>
      <c r="O191" s="43">
        <f>COUNTIF($B$2:$B$277,B191)</f>
        <v/>
      </c>
      <c r="P191" s="43">
        <f>COUNTIF($J$2:$J$277,J191)</f>
        <v/>
      </c>
    </row>
    <row r="192" ht="30" customHeight="1">
      <c r="A192" s="98" t="n">
        <v>191</v>
      </c>
      <c r="B192" s="98" t="n">
        <v>209</v>
      </c>
      <c r="C192" s="98" t="n">
        <v>2024</v>
      </c>
      <c r="D192" s="41" t="inlineStr">
        <is>
          <t>Predicting individual autistic symptoms for patients with autism spectrum disorder using interregional morphological connectivity</t>
        </is>
      </c>
      <c r="E192" s="43" t="inlineStr">
        <is>
          <t>https://doi.org/10.1016/j.pscychresns.2024.111822</t>
        </is>
      </c>
      <c r="F192" s="43" t="inlineStr">
        <is>
          <t>Revisor A</t>
        </is>
      </c>
      <c r="G192" s="43" t="inlineStr">
        <is>
          <t>Multimodal</t>
        </is>
      </c>
      <c r="H192" s="43" t="inlineStr">
        <is>
          <t>Machine Learning</t>
        </is>
      </c>
      <c r="I192" s="43" t="inlineStr">
        <is>
          <t>Monitoring/intervention</t>
        </is>
      </c>
      <c r="J192" s="43" t="inlineStr">
        <is>
          <t>doi:10.1016/j.pscychresns.2024.111822</t>
        </is>
      </c>
      <c r="K192" s="41" t="inlineStr">
        <is>
          <t>Included in prior final corpus</t>
        </is>
      </c>
      <c r="L192" s="41" t="str"/>
      <c r="M192" s="43" t="str"/>
      <c r="N192" s="41" t="str"/>
      <c r="O192" s="43">
        <f>COUNTIF($B$2:$B$277,B192)</f>
        <v/>
      </c>
      <c r="P192" s="43">
        <f>COUNTIF($J$2:$J$277,J192)</f>
        <v/>
      </c>
    </row>
    <row r="193" ht="30" customHeight="1">
      <c r="A193" s="98" t="n">
        <v>192</v>
      </c>
      <c r="B193" s="98" t="n">
        <v>210</v>
      </c>
      <c r="C193" s="98" t="n">
        <v>2023</v>
      </c>
      <c r="D193" s="41" t="inlineStr">
        <is>
          <t>Prediction of Behavioral Improvement Through Resting-State Electroencephalography and Clinical Severity in a Randomized Controlled Trial Testing Bumetanide in Autism Spectrum Disorder</t>
        </is>
      </c>
      <c r="E193" s="43" t="inlineStr">
        <is>
          <t>https://doi.org/10.1016/j.bpsc.2021.08.009</t>
        </is>
      </c>
      <c r="F193" s="43" t="inlineStr">
        <is>
          <t>Revisor A</t>
        </is>
      </c>
      <c r="G193" s="43" t="inlineStr">
        <is>
          <t>Señales fisiológicas</t>
        </is>
      </c>
      <c r="H193" s="43" t="inlineStr">
        <is>
          <t>Deep Learning</t>
        </is>
      </c>
      <c r="I193" s="43" t="inlineStr">
        <is>
          <t>Monitoring/intervention</t>
        </is>
      </c>
      <c r="J193" s="43" t="inlineStr">
        <is>
          <t>doi:10.1016/j.bpsc.2021.08.009</t>
        </is>
      </c>
      <c r="K193" s="41" t="inlineStr">
        <is>
          <t>Included in prior final corpus</t>
        </is>
      </c>
      <c r="L193" s="41" t="str"/>
      <c r="M193" s="43" t="str"/>
      <c r="N193" s="41" t="str"/>
      <c r="O193" s="43">
        <f>COUNTIF($B$2:$B$277,B193)</f>
        <v/>
      </c>
      <c r="P193" s="43">
        <f>COUNTIF($J$2:$J$277,J193)</f>
        <v/>
      </c>
    </row>
    <row r="194" ht="30" customHeight="1">
      <c r="A194" s="98" t="n">
        <v>193</v>
      </c>
      <c r="B194" s="98" t="n">
        <v>211</v>
      </c>
      <c r="C194" s="98" t="n">
        <v>2022</v>
      </c>
      <c r="D194" s="41" t="inlineStr">
        <is>
          <t>Prediction of Outcomes in Mini-Basketball Training Program for Preschool Children with Autism Using Machine Learning Models</t>
        </is>
      </c>
      <c r="E194" s="43" t="inlineStr">
        <is>
          <t>https://doi.org/10.32604/ijmhp.2022.020075</t>
        </is>
      </c>
      <c r="F194" s="43" t="inlineStr">
        <is>
          <t>Revisor B</t>
        </is>
      </c>
      <c r="G194" s="43" t="inlineStr">
        <is>
          <t>No especificado</t>
        </is>
      </c>
      <c r="H194" s="43" t="inlineStr">
        <is>
          <t>Machine Learning</t>
        </is>
      </c>
      <c r="I194" s="43" t="inlineStr">
        <is>
          <t>monitoring_intervention</t>
        </is>
      </c>
      <c r="J194" s="43" t="inlineStr">
        <is>
          <t>doi:10.32604/ijmhp.2022.020075</t>
        </is>
      </c>
      <c r="K194" s="41" t="inlineStr">
        <is>
          <t>Included in prior final corpus</t>
        </is>
      </c>
      <c r="L194" s="41" t="str"/>
      <c r="M194" s="43" t="str"/>
      <c r="N194" s="41" t="str"/>
      <c r="O194" s="43">
        <f>COUNTIF($B$2:$B$277,B194)</f>
        <v/>
      </c>
      <c r="P194" s="43">
        <f>COUNTIF($J$2:$J$277,J194)</f>
        <v/>
      </c>
    </row>
    <row r="195" ht="30" customHeight="1">
      <c r="A195" s="98" t="n">
        <v>194</v>
      </c>
      <c r="B195" s="98" t="n">
        <v>212</v>
      </c>
      <c r="C195" s="98" t="n">
        <v>2025</v>
      </c>
      <c r="D195" s="41" t="inlineStr">
        <is>
          <t>Pre-trained artificial intelligence language model represents pragmatic language variability central to autism and genetically related phenotypes</t>
        </is>
      </c>
      <c r="E195" s="43" t="inlineStr">
        <is>
          <t>https://doi.org/10.1177/13623613241304488</t>
        </is>
      </c>
      <c r="F195" s="43" t="inlineStr">
        <is>
          <t>Revisor B</t>
        </is>
      </c>
      <c r="G195" s="43" t="inlineStr">
        <is>
          <t>Texto · NLP</t>
        </is>
      </c>
      <c r="H195" s="43" t="inlineStr">
        <is>
          <t>Deep Learning</t>
        </is>
      </c>
      <c r="I195" s="43" t="inlineStr">
        <is>
          <t>Monitoring/intervention</t>
        </is>
      </c>
      <c r="J195" s="43" t="inlineStr">
        <is>
          <t>doi:10.1177/13623613241304488</t>
        </is>
      </c>
      <c r="K195" s="41" t="inlineStr">
        <is>
          <t>Included in prior final corpus</t>
        </is>
      </c>
      <c r="L195" s="41" t="str"/>
      <c r="M195" s="43" t="str"/>
      <c r="N195" s="41" t="str"/>
      <c r="O195" s="43">
        <f>COUNTIF($B$2:$B$277,B195)</f>
        <v/>
      </c>
      <c r="P195" s="43">
        <f>COUNTIF($J$2:$J$277,J195)</f>
        <v/>
      </c>
    </row>
    <row r="196" ht="30" customHeight="1">
      <c r="A196" s="98" t="n">
        <v>195</v>
      </c>
      <c r="B196" s="98" t="n">
        <v>213</v>
      </c>
      <c r="C196" s="98" t="n">
        <v>2015</v>
      </c>
      <c r="D196" s="41" t="inlineStr">
        <is>
          <t>Resting state functional magnetic resonance imaging and neural network classified autism and control</t>
        </is>
      </c>
      <c r="E196" s="43" t="inlineStr">
        <is>
          <t>https://doi.org/10.1016/j.cortex.2014.08.011</t>
        </is>
      </c>
      <c r="F196" s="43" t="inlineStr">
        <is>
          <t>Revisor A</t>
        </is>
      </c>
      <c r="G196" s="43" t="inlineStr">
        <is>
          <t>Señales fisiológicas</t>
        </is>
      </c>
      <c r="H196" s="43" t="inlineStr">
        <is>
          <t>Deep Learning</t>
        </is>
      </c>
      <c r="I196" s="43" t="inlineStr">
        <is>
          <t>Diagnosis</t>
        </is>
      </c>
      <c r="J196" s="43" t="inlineStr">
        <is>
          <t>doi:10.1016/j.cortex.2014.08.011</t>
        </is>
      </c>
      <c r="K196" s="41" t="inlineStr">
        <is>
          <t>Included in prior final corpus</t>
        </is>
      </c>
      <c r="L196" s="41" t="str"/>
      <c r="M196" s="43" t="str"/>
      <c r="N196" s="41" t="str"/>
      <c r="O196" s="43">
        <f>COUNTIF($B$2:$B$277,B196)</f>
        <v/>
      </c>
      <c r="P196" s="43">
        <f>COUNTIF($J$2:$J$277,J196)</f>
        <v/>
      </c>
    </row>
    <row r="197" ht="30" customHeight="1">
      <c r="A197" s="98" t="n">
        <v>196</v>
      </c>
      <c r="B197" s="98" t="n">
        <v>214</v>
      </c>
      <c r="C197" s="98" t="n">
        <v>2021</v>
      </c>
      <c r="D197" s="41" t="inlineStr">
        <is>
          <t>Self-Paced Learning and Privileged Information based Cascaded Multi-column Classification algorithm for ASD diagnosis</t>
        </is>
      </c>
      <c r="E197" s="43" t="inlineStr">
        <is>
          <t>https://doi.org/10.1109/EMBC46164.2021.9630150</t>
        </is>
      </c>
      <c r="F197" s="43" t="inlineStr">
        <is>
          <t>Revisor B</t>
        </is>
      </c>
      <c r="G197" s="43" t="inlineStr">
        <is>
          <t>Imagen</t>
        </is>
      </c>
      <c r="H197" s="43" t="inlineStr">
        <is>
          <t>Deep Learning</t>
        </is>
      </c>
      <c r="I197" s="43" t="inlineStr">
        <is>
          <t>Diagnosis</t>
        </is>
      </c>
      <c r="J197" s="43" t="inlineStr">
        <is>
          <t>doi:10.1109/embc46164.2021.9630150</t>
        </is>
      </c>
      <c r="K197" s="41" t="inlineStr">
        <is>
          <t>Included in prior final corpus</t>
        </is>
      </c>
      <c r="L197" s="41" t="str"/>
      <c r="M197" s="43" t="str"/>
      <c r="N197" s="41" t="str"/>
      <c r="O197" s="43">
        <f>COUNTIF($B$2:$B$277,B197)</f>
        <v/>
      </c>
      <c r="P197" s="43">
        <f>COUNTIF($J$2:$J$277,J197)</f>
        <v/>
      </c>
    </row>
    <row r="198" ht="30" customHeight="1">
      <c r="A198" s="98" t="n">
        <v>197</v>
      </c>
      <c r="B198" s="98" t="n">
        <v>215</v>
      </c>
      <c r="C198" s="98" t="n">
        <v>2024</v>
      </c>
      <c r="D198" s="41" t="inlineStr">
        <is>
          <t>Smartphone Haptics Can Uncover Differences in Touch Interactions Between ASD and Neurotypicals</t>
        </is>
      </c>
      <c r="E198" s="43" t="inlineStr">
        <is>
          <t>https://doi.org/10.1145/3699749</t>
        </is>
      </c>
      <c r="F198" s="43" t="inlineStr">
        <is>
          <t>Revisor B</t>
        </is>
      </c>
      <c r="G198" s="43" t="inlineStr">
        <is>
          <t>Señales fisiológicas</t>
        </is>
      </c>
      <c r="H198" s="43" t="inlineStr">
        <is>
          <t>Deep Learning</t>
        </is>
      </c>
      <c r="I198" s="43" t="inlineStr">
        <is>
          <t>Screening</t>
        </is>
      </c>
      <c r="J198" s="43" t="inlineStr">
        <is>
          <t>doi:10.1145/3699749</t>
        </is>
      </c>
      <c r="K198" s="41" t="inlineStr">
        <is>
          <t>Included in prior final corpus</t>
        </is>
      </c>
      <c r="L198" s="41" t="str"/>
      <c r="M198" s="43" t="str"/>
      <c r="N198" s="41" t="str"/>
      <c r="O198" s="43">
        <f>COUNTIF($B$2:$B$277,B198)</f>
        <v/>
      </c>
      <c r="P198" s="43">
        <f>COUNTIF($J$2:$J$277,J198)</f>
        <v/>
      </c>
    </row>
    <row r="199" ht="30" customHeight="1">
      <c r="A199" s="98" t="n">
        <v>198</v>
      </c>
      <c r="B199" s="98" t="n">
        <v>216</v>
      </c>
      <c r="C199" s="98" t="n">
        <v>2025</v>
      </c>
      <c r="D199" s="41" t="inlineStr">
        <is>
          <t>Targeted metabolomics in children with autism spectrum disorder with and without developmental regression</t>
        </is>
      </c>
      <c r="E199" s="43" t="inlineStr">
        <is>
          <t>https://doi.org/10.1007/s11011-025-01604-y</t>
        </is>
      </c>
      <c r="F199" s="43" t="inlineStr">
        <is>
          <t>Revisor B</t>
        </is>
      </c>
      <c r="G199" s="43" t="inlineStr">
        <is>
          <t>No especificado</t>
        </is>
      </c>
      <c r="H199" s="43" t="inlineStr">
        <is>
          <t>Machine Learning</t>
        </is>
      </c>
      <c r="I199" s="43" t="inlineStr">
        <is>
          <t>diagnosis</t>
        </is>
      </c>
      <c r="J199" s="43" t="inlineStr">
        <is>
          <t>doi:10.1007/s11011-025-01604-y</t>
        </is>
      </c>
      <c r="K199" s="41" t="inlineStr">
        <is>
          <t>Included in prior final corpus</t>
        </is>
      </c>
      <c r="L199" s="41" t="str"/>
      <c r="M199" s="43" t="str"/>
      <c r="N199" s="41" t="str"/>
      <c r="O199" s="43">
        <f>COUNTIF($B$2:$B$277,B199)</f>
        <v/>
      </c>
      <c r="P199" s="43">
        <f>COUNTIF($J$2:$J$277,J199)</f>
        <v/>
      </c>
    </row>
    <row r="200" ht="30" customHeight="1">
      <c r="A200" s="98" t="n">
        <v>199</v>
      </c>
      <c r="B200" s="98" t="n">
        <v>217</v>
      </c>
      <c r="C200" s="98" t="n">
        <v>2024</v>
      </c>
      <c r="D200" s="41" t="inlineStr">
        <is>
          <t>Twinned neuroimaging analysis contributes to improving the classification of young people with autism spectrum disorder</t>
        </is>
      </c>
      <c r="E200" s="43" t="inlineStr">
        <is>
          <t>https://doi.org/10.1038/s41598-024-71174-z</t>
        </is>
      </c>
      <c r="F200" s="43" t="inlineStr">
        <is>
          <t>Revisor B</t>
        </is>
      </c>
      <c r="G200" s="43" t="inlineStr">
        <is>
          <t>Imagen</t>
        </is>
      </c>
      <c r="H200" s="43" t="inlineStr">
        <is>
          <t>Deep Learning</t>
        </is>
      </c>
      <c r="I200" s="43" t="inlineStr">
        <is>
          <t>Diagnosis</t>
        </is>
      </c>
      <c r="J200" s="43" t="inlineStr">
        <is>
          <t>doi:10.1038/s41598-024-71174-z</t>
        </is>
      </c>
      <c r="K200" s="41" t="inlineStr">
        <is>
          <t>Included in prior final corpus</t>
        </is>
      </c>
      <c r="L200" s="41" t="str"/>
      <c r="M200" s="43" t="str"/>
      <c r="N200" s="41" t="str"/>
      <c r="O200" s="43">
        <f>COUNTIF($B$2:$B$277,B200)</f>
        <v/>
      </c>
      <c r="P200" s="43">
        <f>COUNTIF($J$2:$J$277,J200)</f>
        <v/>
      </c>
    </row>
    <row r="201" ht="30" customHeight="1">
      <c r="A201" s="98" t="n">
        <v>200</v>
      </c>
      <c r="B201" s="98" t="n">
        <v>218</v>
      </c>
      <c r="C201" s="98" t="n">
        <v>2022</v>
      </c>
      <c r="D201" s="41" t="inlineStr">
        <is>
          <t>Using a small dataset to classify strength-interactions with an elastic display: a case study for the screening of autism spectrum disorder</t>
        </is>
      </c>
      <c r="E201" s="43" t="inlineStr">
        <is>
          <t>https://doi.org/10.1007/s13042-022-01554-2</t>
        </is>
      </c>
      <c r="F201" s="43" t="inlineStr">
        <is>
          <t>Revisor A</t>
        </is>
      </c>
      <c r="G201" s="43" t="inlineStr">
        <is>
          <t>Imagen</t>
        </is>
      </c>
      <c r="H201" s="43" t="inlineStr">
        <is>
          <t>Deep Learning</t>
        </is>
      </c>
      <c r="I201" s="43" t="inlineStr">
        <is>
          <t>Screening</t>
        </is>
      </c>
      <c r="J201" s="43" t="inlineStr">
        <is>
          <t>doi:10.1007/s13042-022-01554-2</t>
        </is>
      </c>
      <c r="K201" s="41" t="inlineStr">
        <is>
          <t>Included in prior final corpus</t>
        </is>
      </c>
      <c r="L201" s="41" t="str"/>
      <c r="M201" s="43" t="str"/>
      <c r="N201" s="41" t="str"/>
      <c r="O201" s="43">
        <f>COUNTIF($B$2:$B$277,B201)</f>
        <v/>
      </c>
      <c r="P201" s="43">
        <f>COUNTIF($J$2:$J$277,J201)</f>
        <v/>
      </c>
    </row>
    <row r="202" ht="30" customHeight="1">
      <c r="A202" s="98" t="n">
        <v>201</v>
      </c>
      <c r="B202" s="98" t="n">
        <v>219</v>
      </c>
      <c r="C202" s="98" t="n">
        <v>2024</v>
      </c>
      <c r="D202" s="41" t="inlineStr">
        <is>
          <t>Wearable EEG Neurofeedback Based-on Machine Learning Algorithms for Children with Autism: A Randomized, Placebo-controlled Study</t>
        </is>
      </c>
      <c r="E202" s="43" t="inlineStr">
        <is>
          <t>https://doi.org/10.1007/s11596-024-2938-3</t>
        </is>
      </c>
      <c r="F202" s="43" t="inlineStr">
        <is>
          <t>Revisor B</t>
        </is>
      </c>
      <c r="G202" s="43" t="inlineStr">
        <is>
          <t>Imagen</t>
        </is>
      </c>
      <c r="H202" s="43" t="inlineStr">
        <is>
          <t>Deep Learning</t>
        </is>
      </c>
      <c r="I202" s="43" t="inlineStr">
        <is>
          <t>Monitoring/intervention</t>
        </is>
      </c>
      <c r="J202" s="43" t="inlineStr">
        <is>
          <t>doi:10.1007/s11596-024-2938-3</t>
        </is>
      </c>
      <c r="K202" s="41" t="inlineStr">
        <is>
          <t>Included in prior final corpus</t>
        </is>
      </c>
      <c r="L202" s="41" t="str"/>
      <c r="M202" s="43" t="str"/>
      <c r="N202" s="41" t="str"/>
      <c r="O202" s="43">
        <f>COUNTIF($B$2:$B$277,B202)</f>
        <v/>
      </c>
      <c r="P202" s="43">
        <f>COUNTIF($J$2:$J$277,J202)</f>
        <v/>
      </c>
    </row>
    <row r="203" ht="30" customHeight="1">
      <c r="A203" s="98" t="n">
        <v>202</v>
      </c>
      <c r="B203" s="98" t="n">
        <v>220</v>
      </c>
      <c r="C203" s="98" t="n">
        <v>2025</v>
      </c>
      <c r="D203" s="41" t="inlineStr">
        <is>
          <t>1D-convolutional neural network and fast Walsh–Hadamard transform approach for diagnosing autism spectrum disorder</t>
        </is>
      </c>
      <c r="E203" s="43" t="inlineStr">
        <is>
          <t>https://doi.org/10.1007/s00521-025-11208-3</t>
        </is>
      </c>
      <c r="F203" s="43" t="inlineStr">
        <is>
          <t>Revisor B</t>
        </is>
      </c>
      <c r="G203" s="43" t="inlineStr">
        <is>
          <t>No especificado</t>
        </is>
      </c>
      <c r="H203" s="43" t="inlineStr">
        <is>
          <t>Deep Learning</t>
        </is>
      </c>
      <c r="I203" s="43" t="inlineStr">
        <is>
          <t>diagnosis</t>
        </is>
      </c>
      <c r="J203" s="43" t="inlineStr">
        <is>
          <t>doi:10.1007/s00521-025-11208-3</t>
        </is>
      </c>
      <c r="K203" s="41" t="inlineStr">
        <is>
          <t>Included in prior final corpus</t>
        </is>
      </c>
      <c r="L203" s="41" t="str"/>
      <c r="M203" s="43" t="str"/>
      <c r="N203" s="41" t="str"/>
      <c r="O203" s="43">
        <f>COUNTIF($B$2:$B$277,B203)</f>
        <v/>
      </c>
      <c r="P203" s="43">
        <f>COUNTIF($J$2:$J$277,J203)</f>
        <v/>
      </c>
    </row>
    <row r="204" ht="30" customHeight="1">
      <c r="A204" s="98" t="n">
        <v>203</v>
      </c>
      <c r="B204" s="98" t="n">
        <v>221</v>
      </c>
      <c r="C204" s="98" t="n">
        <v>2023</v>
      </c>
      <c r="D204" s="41" t="inlineStr">
        <is>
          <t>A hybrid Stacking-SMOTE model for optimizing the prediction of autistic genes</t>
        </is>
      </c>
      <c r="E204" s="43" t="inlineStr">
        <is>
          <t>https://doi.org/10.1186/S12859-023-05501-Y</t>
        </is>
      </c>
      <c r="F204" s="43" t="inlineStr">
        <is>
          <t>Revisor A</t>
        </is>
      </c>
      <c r="G204" s="43" t="inlineStr">
        <is>
          <t>No especificado</t>
        </is>
      </c>
      <c r="H204" s="43" t="inlineStr">
        <is>
          <t>Machine Learning</t>
        </is>
      </c>
      <c r="I204" s="43" t="inlineStr">
        <is>
          <t>Diagnosis</t>
        </is>
      </c>
      <c r="J204" s="43" t="inlineStr">
        <is>
          <t>doi:10.1186/s12859-023-05501-y</t>
        </is>
      </c>
      <c r="K204" s="41" t="inlineStr">
        <is>
          <t>Included in prior final corpus</t>
        </is>
      </c>
      <c r="L204" s="41" t="str"/>
      <c r="M204" s="43" t="str"/>
      <c r="N204" s="41" t="str"/>
      <c r="O204" s="43">
        <f>COUNTIF($B$2:$B$277,B204)</f>
        <v/>
      </c>
      <c r="P204" s="43">
        <f>COUNTIF($J$2:$J$277,J204)</f>
        <v/>
      </c>
    </row>
    <row r="205" ht="30" customHeight="1">
      <c r="A205" s="98" t="n">
        <v>204</v>
      </c>
      <c r="B205" s="98" t="n">
        <v>222</v>
      </c>
      <c r="C205" s="98" t="n">
        <v>2021</v>
      </c>
      <c r="D205" s="41" t="inlineStr">
        <is>
          <t>An amygdala-centered hyper-connectivity signature of threatening face processing predicts anxiety in youths with autism spectrum conditions</t>
        </is>
      </c>
      <c r="E205" s="43" t="inlineStr">
        <is>
          <t>https://doi.org/10.1002/AUR.2595</t>
        </is>
      </c>
      <c r="F205" s="43" t="inlineStr">
        <is>
          <t>Revisor A</t>
        </is>
      </c>
      <c r="G205" s="43" t="inlineStr">
        <is>
          <t>Imagen</t>
        </is>
      </c>
      <c r="H205" s="43" t="inlineStr">
        <is>
          <t>Machine Learning</t>
        </is>
      </c>
      <c r="I205" s="43" t="inlineStr">
        <is>
          <t>Monitoring/intervention</t>
        </is>
      </c>
      <c r="J205" s="43" t="inlineStr">
        <is>
          <t>doi:10.1002/aur.2595</t>
        </is>
      </c>
      <c r="K205" s="41" t="inlineStr">
        <is>
          <t>Included in prior final corpus</t>
        </is>
      </c>
      <c r="L205" s="41" t="str"/>
      <c r="M205" s="43" t="str"/>
      <c r="N205" s="41" t="str"/>
      <c r="O205" s="43">
        <f>COUNTIF($B$2:$B$277,B205)</f>
        <v/>
      </c>
      <c r="P205" s="43">
        <f>COUNTIF($J$2:$J$277,J205)</f>
        <v/>
      </c>
    </row>
    <row r="206" ht="30" customHeight="1">
      <c r="A206" s="98" t="n">
        <v>205</v>
      </c>
      <c r="B206" s="98" t="n">
        <v>223</v>
      </c>
      <c r="C206" s="98" t="n">
        <v>2024</v>
      </c>
      <c r="D206" s="41" t="inlineStr">
        <is>
          <t>An effective autism spectrum disorder screening method using machine learning classification techniques</t>
        </is>
      </c>
      <c r="E206" s="43" t="inlineStr">
        <is>
          <t>https://doi.org/10.1002/CPE.7898</t>
        </is>
      </c>
      <c r="F206" s="43" t="inlineStr">
        <is>
          <t>Revisor B</t>
        </is>
      </c>
      <c r="G206" s="43" t="inlineStr">
        <is>
          <t>No especificado</t>
        </is>
      </c>
      <c r="H206" s="43" t="inlineStr">
        <is>
          <t>Machine Learning</t>
        </is>
      </c>
      <c r="I206" s="43" t="inlineStr">
        <is>
          <t>Diagnosis</t>
        </is>
      </c>
      <c r="J206" s="43" t="inlineStr">
        <is>
          <t>doi:10.1002/cpe.7898</t>
        </is>
      </c>
      <c r="K206" s="41" t="inlineStr">
        <is>
          <t>Included in prior final corpus</t>
        </is>
      </c>
      <c r="L206" s="41" t="str"/>
      <c r="M206" s="43" t="str"/>
      <c r="N206" s="41" t="str"/>
      <c r="O206" s="43">
        <f>COUNTIF($B$2:$B$277,B206)</f>
        <v/>
      </c>
      <c r="P206" s="43">
        <f>COUNTIF($J$2:$J$277,J206)</f>
        <v/>
      </c>
    </row>
    <row r="207" ht="30" customHeight="1">
      <c r="A207" s="98" t="n">
        <v>206</v>
      </c>
      <c r="B207" s="98" t="n">
        <v>224</v>
      </c>
      <c r="C207" s="98" t="n">
        <v>2025</v>
      </c>
      <c r="D207" s="41" t="inlineStr">
        <is>
          <t>An ensemble classifier for emotion classification from EEG and GSR signals for autism detection</t>
        </is>
      </c>
      <c r="E207" s="43" t="inlineStr">
        <is>
          <t>https://doi.org/10.1016/j.cmpb.2025.108921</t>
        </is>
      </c>
      <c r="F207" s="43" t="inlineStr">
        <is>
          <t>Revisor B</t>
        </is>
      </c>
      <c r="G207" s="43" t="inlineStr">
        <is>
          <t>Señales fisiológicas</t>
        </is>
      </c>
      <c r="H207" s="43" t="inlineStr">
        <is>
          <t>Deep Learning</t>
        </is>
      </c>
      <c r="I207" s="43" t="inlineStr">
        <is>
          <t>Monitoring/intervention</t>
        </is>
      </c>
      <c r="J207" s="43" t="inlineStr">
        <is>
          <t>doi:10.1016/j.cmpb.2025.108921</t>
        </is>
      </c>
      <c r="K207" s="41" t="inlineStr">
        <is>
          <t>Included in prior final corpus</t>
        </is>
      </c>
      <c r="L207" s="41" t="str"/>
      <c r="M207" s="43" t="str"/>
      <c r="N207" s="41" t="str"/>
      <c r="O207" s="43">
        <f>COUNTIF($B$2:$B$277,B207)</f>
        <v/>
      </c>
      <c r="P207" s="43">
        <f>COUNTIF($J$2:$J$277,J207)</f>
        <v/>
      </c>
    </row>
    <row r="208" ht="30" customHeight="1">
      <c r="A208" s="98" t="n">
        <v>207</v>
      </c>
      <c r="B208" s="98" t="n">
        <v>225</v>
      </c>
      <c r="C208" s="98" t="n">
        <v>2019</v>
      </c>
      <c r="D208" s="41" t="inlineStr">
        <is>
          <t>Applying Eye Tracking to Identify Autism Spectrum Disorder in Children</t>
        </is>
      </c>
      <c r="E208" s="43" t="inlineStr">
        <is>
          <t>https://doi.org/10.1007/s10803-018-3690-y</t>
        </is>
      </c>
      <c r="F208" s="43" t="inlineStr">
        <is>
          <t>Revisor A</t>
        </is>
      </c>
      <c r="G208" s="43" t="inlineStr">
        <is>
          <t>Imagen</t>
        </is>
      </c>
      <c r="H208" s="43" t="inlineStr">
        <is>
          <t>Deep Learning</t>
        </is>
      </c>
      <c r="I208" s="43" t="inlineStr">
        <is>
          <t>Screening</t>
        </is>
      </c>
      <c r="J208" s="43" t="inlineStr">
        <is>
          <t>doi:10.1007/s10803-018-3690-y</t>
        </is>
      </c>
      <c r="K208" s="41" t="inlineStr">
        <is>
          <t>Included in prior final corpus</t>
        </is>
      </c>
      <c r="L208" s="41" t="str"/>
      <c r="M208" s="43" t="str"/>
      <c r="N208" s="41" t="str"/>
      <c r="O208" s="43">
        <f>COUNTIF($B$2:$B$277,B208)</f>
        <v/>
      </c>
      <c r="P208" s="43">
        <f>COUNTIF($J$2:$J$277,J208)</f>
        <v/>
      </c>
    </row>
    <row r="209" ht="30" customHeight="1">
      <c r="A209" s="98" t="n">
        <v>208</v>
      </c>
      <c r="B209" s="98" t="n">
        <v>226</v>
      </c>
      <c r="C209" s="98" t="n">
        <v>2023</v>
      </c>
      <c r="D209" s="41" t="inlineStr">
        <is>
          <t>Artificial intelligence and sensor-based autism spectrum disorder diagnosis using brain connectivity analysis</t>
        </is>
      </c>
      <c r="E209" s="43" t="inlineStr">
        <is>
          <t>https://doi.org/10.1016/j.compeleceng.2023.108720</t>
        </is>
      </c>
      <c r="F209" s="43" t="inlineStr">
        <is>
          <t>Revisor A</t>
        </is>
      </c>
      <c r="G209" s="43" t="inlineStr">
        <is>
          <t>Imagen</t>
        </is>
      </c>
      <c r="H209" s="43" t="inlineStr">
        <is>
          <t>Deep Learning</t>
        </is>
      </c>
      <c r="I209" s="43" t="inlineStr">
        <is>
          <t>Diagnosis</t>
        </is>
      </c>
      <c r="J209" s="43" t="inlineStr">
        <is>
          <t>doi:10.1016/j.compeleceng.2023.108720</t>
        </is>
      </c>
      <c r="K209" s="41" t="inlineStr">
        <is>
          <t>Included in prior final corpus</t>
        </is>
      </c>
      <c r="L209" s="41" t="str"/>
      <c r="M209" s="43" t="str"/>
      <c r="N209" s="41" t="str"/>
      <c r="O209" s="43">
        <f>COUNTIF($B$2:$B$277,B209)</f>
        <v/>
      </c>
      <c r="P209" s="43">
        <f>COUNTIF($J$2:$J$277,J209)</f>
        <v/>
      </c>
    </row>
    <row r="210" ht="30" customHeight="1">
      <c r="A210" s="98" t="n">
        <v>209</v>
      </c>
      <c r="B210" s="98" t="n">
        <v>227</v>
      </c>
      <c r="C210" s="98" t="n">
        <v>2024</v>
      </c>
      <c r="D210" s="41" t="inlineStr">
        <is>
          <t>Attention Level Evaluation in Children With Autism: Leveraging Head Pose and Gaze Parameters From Videos for Educational Intervention</t>
        </is>
      </c>
      <c r="E210" s="43" t="inlineStr">
        <is>
          <t>https://doi.org/10.1109/TLT.2024.3409702</t>
        </is>
      </c>
      <c r="F210" s="43" t="inlineStr">
        <is>
          <t>Revisor B</t>
        </is>
      </c>
      <c r="G210" s="43" t="inlineStr">
        <is>
          <t>Imagen</t>
        </is>
      </c>
      <c r="H210" s="43" t="inlineStr">
        <is>
          <t>Híbrido</t>
        </is>
      </c>
      <c r="I210" s="43" t="inlineStr">
        <is>
          <t>Monitoring/intervention</t>
        </is>
      </c>
      <c r="J210" s="43" t="inlineStr">
        <is>
          <t>doi:10.1109/tlt.2024.3409702</t>
        </is>
      </c>
      <c r="K210" s="41" t="inlineStr">
        <is>
          <t>Included in prior final corpus</t>
        </is>
      </c>
      <c r="L210" s="41" t="str"/>
      <c r="M210" s="43" t="str"/>
      <c r="N210" s="41" t="str"/>
      <c r="O210" s="43">
        <f>COUNTIF($B$2:$B$277,B210)</f>
        <v/>
      </c>
      <c r="P210" s="43">
        <f>COUNTIF($J$2:$J$277,J210)</f>
        <v/>
      </c>
    </row>
    <row r="211" ht="30" customHeight="1">
      <c r="A211" s="98" t="n">
        <v>210</v>
      </c>
      <c r="B211" s="98" t="n">
        <v>228</v>
      </c>
      <c r="C211" s="98" t="n">
        <v>2024</v>
      </c>
      <c r="D211" s="41" t="inlineStr">
        <is>
          <t>Autism Spectrum Disorder Diagnosis Using Graph Neural Network Based on\&amp;#xa0;Graph Pooling and\&amp;#xa0;Self-adjust Filter</t>
        </is>
      </c>
      <c r="E211" s="43" t="inlineStr">
        <is>
          <t>https://doi.org/10.1007/978-981-99-8558-6_35</t>
        </is>
      </c>
      <c r="F211" s="43" t="inlineStr">
        <is>
          <t>Revisor B</t>
        </is>
      </c>
      <c r="G211" s="43" t="inlineStr">
        <is>
          <t>No especificado</t>
        </is>
      </c>
      <c r="H211" s="43" t="inlineStr">
        <is>
          <t>Deep Learning</t>
        </is>
      </c>
      <c r="I211" s="43" t="inlineStr">
        <is>
          <t>Diagnosis</t>
        </is>
      </c>
      <c r="J211" s="43" t="inlineStr">
        <is>
          <t>doi:10.1007/978-981-99-8558-6_35</t>
        </is>
      </c>
      <c r="K211" s="41" t="inlineStr">
        <is>
          <t>Included in prior final corpus</t>
        </is>
      </c>
      <c r="L211" s="41" t="str"/>
      <c r="M211" s="43" t="str"/>
      <c r="N211" s="41" t="str"/>
      <c r="O211" s="43">
        <f>COUNTIF($B$2:$B$277,B211)</f>
        <v/>
      </c>
      <c r="P211" s="43">
        <f>COUNTIF($J$2:$J$277,J211)</f>
        <v/>
      </c>
    </row>
    <row r="212" ht="30" customHeight="1">
      <c r="A212" s="98" t="n">
        <v>211</v>
      </c>
      <c r="B212" s="98" t="n">
        <v>229</v>
      </c>
      <c r="C212" s="98" t="n">
        <v>2020</v>
      </c>
      <c r="D212" s="41" t="inlineStr">
        <is>
          <t>Autoencoder Based Methods for Diagnosis of Autism Spectrum Disorder</t>
        </is>
      </c>
      <c r="E212" s="43" t="inlineStr">
        <is>
          <t>https://doi.org/10.1007/978-3-030-46165-2_4</t>
        </is>
      </c>
      <c r="F212" s="43" t="inlineStr">
        <is>
          <t>Revisor B</t>
        </is>
      </c>
      <c r="G212" s="43" t="inlineStr">
        <is>
          <t>No especificado</t>
        </is>
      </c>
      <c r="H212" s="43" t="inlineStr">
        <is>
          <t>Deep Learning</t>
        </is>
      </c>
      <c r="I212" s="43" t="inlineStr">
        <is>
          <t>diagnosis</t>
        </is>
      </c>
      <c r="J212" s="43" t="inlineStr">
        <is>
          <t>doi:10.1007/978-3-030-46165-2_4</t>
        </is>
      </c>
      <c r="K212" s="41" t="inlineStr">
        <is>
          <t>Included in prior final corpus</t>
        </is>
      </c>
      <c r="L212" s="41" t="str"/>
      <c r="M212" s="43" t="str"/>
      <c r="N212" s="41" t="str"/>
      <c r="O212" s="43">
        <f>COUNTIF($B$2:$B$277,B212)</f>
        <v/>
      </c>
      <c r="P212" s="43">
        <f>COUNTIF($J$2:$J$277,J212)</f>
        <v/>
      </c>
    </row>
    <row r="213" ht="30" customHeight="1">
      <c r="A213" s="98" t="n">
        <v>212</v>
      </c>
      <c r="B213" s="98" t="n">
        <v>230</v>
      </c>
      <c r="C213" s="98" t="n">
        <v>2024</v>
      </c>
      <c r="D213" s="41" t="inlineStr">
        <is>
          <t>BrainWaveNet: Wavelet-based Transformer for Autism Spectrum Disorder Diagnosis</t>
        </is>
      </c>
      <c r="E213" s="43" t="inlineStr">
        <is>
          <t>https://doi.org/10.1007/978-3-031-72069-7_6</t>
        </is>
      </c>
      <c r="F213" s="43" t="inlineStr">
        <is>
          <t>Revisor A</t>
        </is>
      </c>
      <c r="G213" s="43" t="inlineStr">
        <is>
          <t>Señales fisiológicas</t>
        </is>
      </c>
      <c r="H213" s="43" t="inlineStr">
        <is>
          <t>Deep Learning</t>
        </is>
      </c>
      <c r="I213" s="43" t="inlineStr">
        <is>
          <t>Diagnosis</t>
        </is>
      </c>
      <c r="J213" s="43" t="inlineStr">
        <is>
          <t>doi:10.1007/978-3-031-72069-7_6</t>
        </is>
      </c>
      <c r="K213" s="41" t="inlineStr">
        <is>
          <t>Included in prior final corpus</t>
        </is>
      </c>
      <c r="L213" s="41" t="str"/>
      <c r="M213" s="43" t="str"/>
      <c r="N213" s="41" t="str"/>
      <c r="O213" s="43">
        <f>COUNTIF($B$2:$B$277,B213)</f>
        <v/>
      </c>
      <c r="P213" s="43">
        <f>COUNTIF($J$2:$J$277,J213)</f>
        <v/>
      </c>
    </row>
    <row r="214" ht="30" customHeight="1">
      <c r="A214" s="98" t="n">
        <v>213</v>
      </c>
      <c r="B214" s="98" t="n">
        <v>231</v>
      </c>
      <c r="C214" s="98" t="n">
        <v>2024</v>
      </c>
      <c r="D214" s="41" t="inlineStr">
        <is>
          <t>Can lung airway geometry be used to predict autism? A preliminary machine learning-based study</t>
        </is>
      </c>
      <c r="E214" s="43" t="inlineStr">
        <is>
          <t>https://doi.org/10.1002/ar.25332</t>
        </is>
      </c>
      <c r="F214" s="43" t="inlineStr">
        <is>
          <t>Revisor A</t>
        </is>
      </c>
      <c r="G214" s="43" t="inlineStr">
        <is>
          <t>Imagen</t>
        </is>
      </c>
      <c r="H214" s="43" t="inlineStr">
        <is>
          <t>Machine Learning</t>
        </is>
      </c>
      <c r="I214" s="43" t="inlineStr">
        <is>
          <t>Diagnosis</t>
        </is>
      </c>
      <c r="J214" s="43" t="inlineStr">
        <is>
          <t>doi:10.1002/ar.25332</t>
        </is>
      </c>
      <c r="K214" s="41" t="inlineStr">
        <is>
          <t>Included in prior final corpus</t>
        </is>
      </c>
      <c r="L214" s="41" t="str"/>
      <c r="M214" s="43" t="str"/>
      <c r="N214" s="41" t="str"/>
      <c r="O214" s="43">
        <f>COUNTIF($B$2:$B$277,B214)</f>
        <v/>
      </c>
      <c r="P214" s="43">
        <f>COUNTIF($J$2:$J$277,J214)</f>
        <v/>
      </c>
    </row>
    <row r="215" ht="30" customHeight="1">
      <c r="A215" s="98" t="n">
        <v>214</v>
      </c>
      <c r="B215" s="98" t="n">
        <v>232</v>
      </c>
      <c r="C215" s="98" t="n">
        <v>2020</v>
      </c>
      <c r="D215" s="41" t="inlineStr">
        <is>
          <t>Classification of autism spectrum disorder based on fluctuation entropy of spontaneous hemodynamic fluctuations</t>
        </is>
      </c>
      <c r="E215" s="43" t="inlineStr">
        <is>
          <t>https://doi.org/10.1016/j.bspc.2020.101958</t>
        </is>
      </c>
      <c r="F215" s="43" t="inlineStr">
        <is>
          <t>Revisor B</t>
        </is>
      </c>
      <c r="G215" s="43" t="inlineStr">
        <is>
          <t>Señales fisiológicas</t>
        </is>
      </c>
      <c r="H215" s="43" t="inlineStr">
        <is>
          <t>Machine Learning</t>
        </is>
      </c>
      <c r="I215" s="43" t="inlineStr">
        <is>
          <t>diagnosis</t>
        </is>
      </c>
      <c r="J215" s="43" t="inlineStr">
        <is>
          <t>doi:10.1016/j.bspc.2020.101958</t>
        </is>
      </c>
      <c r="K215" s="41" t="inlineStr">
        <is>
          <t>Included in prior final corpus</t>
        </is>
      </c>
      <c r="L215" s="41" t="str"/>
      <c r="M215" s="43" t="str"/>
      <c r="N215" s="41" t="str"/>
      <c r="O215" s="43">
        <f>COUNTIF($B$2:$B$277,B215)</f>
        <v/>
      </c>
      <c r="P215" s="43">
        <f>COUNTIF($J$2:$J$277,J215)</f>
        <v/>
      </c>
    </row>
    <row r="216" ht="30" customHeight="1">
      <c r="A216" s="98" t="n">
        <v>215</v>
      </c>
      <c r="B216" s="98" t="n">
        <v>233</v>
      </c>
      <c r="C216" s="98" t="n">
        <v>2020</v>
      </c>
      <c r="D216" s="41" t="inlineStr">
        <is>
          <t>Classification of autism spectrum disorder based on sample entropy of spontaneous functional near infra-red spectroscopy signal</t>
        </is>
      </c>
      <c r="E216" s="43" t="inlineStr">
        <is>
          <t>https://doi.org/10.1016/j.clinph.2019.12.400</t>
        </is>
      </c>
      <c r="F216" s="43" t="inlineStr">
        <is>
          <t>Revisor B</t>
        </is>
      </c>
      <c r="G216" s="43" t="inlineStr">
        <is>
          <t>Señales fisiológicas</t>
        </is>
      </c>
      <c r="H216" s="43" t="inlineStr">
        <is>
          <t>Machine Learning</t>
        </is>
      </c>
      <c r="I216" s="43" t="inlineStr">
        <is>
          <t>diagnosis</t>
        </is>
      </c>
      <c r="J216" s="43" t="inlineStr">
        <is>
          <t>doi:10.1016/j.clinph.2019.12.400</t>
        </is>
      </c>
      <c r="K216" s="41" t="inlineStr">
        <is>
          <t>Included in prior final corpus</t>
        </is>
      </c>
      <c r="L216" s="41" t="str"/>
      <c r="M216" s="43" t="str"/>
      <c r="N216" s="41" t="str"/>
      <c r="O216" s="43">
        <f>COUNTIF($B$2:$B$277,B216)</f>
        <v/>
      </c>
      <c r="P216" s="43">
        <f>COUNTIF($J$2:$J$277,J216)</f>
        <v/>
      </c>
    </row>
    <row r="217" ht="30" customHeight="1">
      <c r="A217" s="98" t="n">
        <v>216</v>
      </c>
      <c r="B217" s="98" t="n">
        <v>234</v>
      </c>
      <c r="C217" s="98" t="n">
        <v>2023</v>
      </c>
      <c r="D217" s="41" t="inlineStr">
        <is>
          <t>Classification of\&amp;#xa0;Facial Images to\&amp;#xa0;Assist in\&amp;#xa0;the\&amp;#xa0;Diagnosis of\&amp;#xa0;Autism Spectrum Disorder: A Study on\&amp;#xa0;the\&amp;#xa0;Effect of\&amp;#xa0;Face Detection and\&amp;#xa0;Landmark Identification Algorithms</t>
        </is>
      </c>
      <c r="E217" s="43" t="inlineStr">
        <is>
          <t>https://doi.org/10.1007/978-3-031-45389-2_18</t>
        </is>
      </c>
      <c r="F217" s="43" t="inlineStr">
        <is>
          <t>Revisor A</t>
        </is>
      </c>
      <c r="G217" s="43" t="inlineStr">
        <is>
          <t>Imagen</t>
        </is>
      </c>
      <c r="H217" s="43" t="inlineStr">
        <is>
          <t>No especificado</t>
        </is>
      </c>
      <c r="I217" s="43" t="inlineStr">
        <is>
          <t>Diagnosis</t>
        </is>
      </c>
      <c r="J217" s="43" t="inlineStr">
        <is>
          <t>doi:10.1007/978-3-031-45389-2_18</t>
        </is>
      </c>
      <c r="K217" s="41" t="inlineStr">
        <is>
          <t>Included in prior final corpus</t>
        </is>
      </c>
      <c r="L217" s="41" t="str"/>
      <c r="M217" s="43" t="str"/>
      <c r="N217" s="41" t="str"/>
      <c r="O217" s="43">
        <f>COUNTIF($B$2:$B$277,B217)</f>
        <v/>
      </c>
      <c r="P217" s="43">
        <f>COUNTIF($J$2:$J$277,J217)</f>
        <v/>
      </c>
    </row>
    <row r="218" ht="30" customHeight="1">
      <c r="A218" s="98" t="n">
        <v>217</v>
      </c>
      <c r="B218" s="98" t="n">
        <v>235</v>
      </c>
      <c r="C218" s="98" t="n">
        <v>2021</v>
      </c>
      <c r="D218" s="41" t="inlineStr">
        <is>
          <t>Combining anatomical and functional networks for neuropathology identification: A case study on autism spectrum disorder</t>
        </is>
      </c>
      <c r="E218" s="43" t="inlineStr">
        <is>
          <t>https://doi.org/10.1016/j.media.2021.101986</t>
        </is>
      </c>
      <c r="F218" s="43" t="inlineStr">
        <is>
          <t>Revisor B</t>
        </is>
      </c>
      <c r="G218" s="43" t="inlineStr">
        <is>
          <t>Señales fisiológicas</t>
        </is>
      </c>
      <c r="H218" s="43" t="inlineStr">
        <is>
          <t>Machine Learning</t>
        </is>
      </c>
      <c r="I218" s="43" t="inlineStr">
        <is>
          <t>diagnosis</t>
        </is>
      </c>
      <c r="J218" s="43" t="inlineStr">
        <is>
          <t>doi:10.1016/j.media.2021.101986</t>
        </is>
      </c>
      <c r="K218" s="41" t="inlineStr">
        <is>
          <t>Included in prior final corpus</t>
        </is>
      </c>
      <c r="L218" s="41" t="str"/>
      <c r="M218" s="43" t="str"/>
      <c r="N218" s="41" t="str"/>
      <c r="O218" s="43">
        <f>COUNTIF($B$2:$B$277,B218)</f>
        <v/>
      </c>
      <c r="P218" s="43">
        <f>COUNTIF($J$2:$J$277,J218)</f>
        <v/>
      </c>
    </row>
    <row r="219" ht="30" customHeight="1">
      <c r="A219" s="98" t="n">
        <v>218</v>
      </c>
      <c r="B219" s="98" t="n">
        <v>236</v>
      </c>
      <c r="C219" s="98" t="n">
        <v>2025</v>
      </c>
      <c r="D219" s="41" t="inlineStr">
        <is>
          <t>Correlations between blood group and Rh factor in families and autism spectrum disorder: A comprehensive analysis</t>
        </is>
      </c>
      <c r="E219" s="43" t="inlineStr">
        <is>
          <t>https://doi.org/10.1038/s41598-025-97313-8</t>
        </is>
      </c>
      <c r="F219" s="43" t="inlineStr">
        <is>
          <t>Revisor A</t>
        </is>
      </c>
      <c r="G219" s="43" t="inlineStr">
        <is>
          <t>No especificado</t>
        </is>
      </c>
      <c r="H219" s="43" t="inlineStr">
        <is>
          <t>Machine Learning</t>
        </is>
      </c>
      <c r="I219" s="43" t="inlineStr">
        <is>
          <t>Not clear</t>
        </is>
      </c>
      <c r="J219" s="43" t="inlineStr">
        <is>
          <t>doi:10.1038/s41598-025-97313-8</t>
        </is>
      </c>
      <c r="K219" s="41" t="inlineStr">
        <is>
          <t>Included in prior final corpus</t>
        </is>
      </c>
      <c r="L219" s="41" t="str"/>
      <c r="M219" s="43" t="str"/>
      <c r="N219" s="41" t="str"/>
      <c r="O219" s="43">
        <f>COUNTIF($B$2:$B$277,B219)</f>
        <v/>
      </c>
      <c r="P219" s="43">
        <f>COUNTIF($J$2:$J$277,J219)</f>
        <v/>
      </c>
    </row>
    <row r="220" ht="30" customHeight="1">
      <c r="A220" s="98" t="n">
        <v>219</v>
      </c>
      <c r="B220" s="98" t="n">
        <v>237</v>
      </c>
      <c r="C220" s="98" t="n">
        <v>2022</v>
      </c>
      <c r="D220" s="41" t="inlineStr">
        <is>
          <t>Cross-linguistic patterns of speech prosodic differences in autism: A machine learning study</t>
        </is>
      </c>
      <c r="E220" s="43" t="inlineStr">
        <is>
          <t>https://doi.org/10.1371/journal.pone.0269637</t>
        </is>
      </c>
      <c r="F220" s="43" t="inlineStr">
        <is>
          <t>Revisor A</t>
        </is>
      </c>
      <c r="G220" s="43" t="inlineStr">
        <is>
          <t>Audio · Voz</t>
        </is>
      </c>
      <c r="H220" s="43" t="inlineStr">
        <is>
          <t>Machine Learning</t>
        </is>
      </c>
      <c r="I220" s="43" t="inlineStr">
        <is>
          <t>Screening</t>
        </is>
      </c>
      <c r="J220" s="43" t="inlineStr">
        <is>
          <t>doi:10.1371/journal.pone.0269637</t>
        </is>
      </c>
      <c r="K220" s="41" t="inlineStr">
        <is>
          <t>Included in prior final corpus</t>
        </is>
      </c>
      <c r="L220" s="41" t="str"/>
      <c r="M220" s="43" t="str"/>
      <c r="N220" s="41" t="str"/>
      <c r="O220" s="43">
        <f>COUNTIF($B$2:$B$277,B220)</f>
        <v/>
      </c>
      <c r="P220" s="43">
        <f>COUNTIF($J$2:$J$277,J220)</f>
        <v/>
      </c>
    </row>
    <row r="221" ht="30" customHeight="1">
      <c r="A221" s="98" t="n">
        <v>220</v>
      </c>
      <c r="B221" s="98" t="n">
        <v>238</v>
      </c>
      <c r="C221" s="98" t="n">
        <v>2021</v>
      </c>
      <c r="D221" s="41" t="inlineStr">
        <is>
          <t>Data mining and machine learning techniques for early detection in autism spectrum disorder</t>
        </is>
      </c>
      <c r="E221" s="43" t="inlineStr">
        <is>
          <t>https://doi.org/10.1016/B978-0-12-822822-7.00006-5</t>
        </is>
      </c>
      <c r="F221" s="43" t="inlineStr">
        <is>
          <t>Revisor B</t>
        </is>
      </c>
      <c r="G221" s="43" t="inlineStr">
        <is>
          <t>Texto · NLP</t>
        </is>
      </c>
      <c r="H221" s="43" t="inlineStr">
        <is>
          <t>Machine Learning</t>
        </is>
      </c>
      <c r="I221" s="43" t="inlineStr">
        <is>
          <t>Screening</t>
        </is>
      </c>
      <c r="J221" s="43" t="inlineStr">
        <is>
          <t>doi:10.1016/b978-0-12-822822-7.00006-5</t>
        </is>
      </c>
      <c r="K221" s="41" t="inlineStr">
        <is>
          <t>Included in prior final corpus</t>
        </is>
      </c>
      <c r="L221" s="41" t="str"/>
      <c r="M221" s="43" t="str"/>
      <c r="N221" s="41" t="str"/>
      <c r="O221" s="43">
        <f>COUNTIF($B$2:$B$277,B221)</f>
        <v/>
      </c>
      <c r="P221" s="43">
        <f>COUNTIF($J$2:$J$277,J221)</f>
        <v/>
      </c>
    </row>
    <row r="222" ht="30" customHeight="1">
      <c r="A222" s="98" t="n">
        <v>221</v>
      </c>
      <c r="B222" s="98" t="n">
        <v>239</v>
      </c>
      <c r="C222" s="98" t="n">
        <v>2024</v>
      </c>
      <c r="D222" s="41" t="inlineStr">
        <is>
          <t>Diagnosing autism severity associated with physical fitness and gray matter volume in children with autism spectrum disorder: Explainable machine learning method</t>
        </is>
      </c>
      <c r="E222" s="43" t="inlineStr">
        <is>
          <t>https://doi.org/10.1016/j.ctcp.2023.101825</t>
        </is>
      </c>
      <c r="F222" s="43" t="inlineStr">
        <is>
          <t>Ambos (piloto)</t>
        </is>
      </c>
      <c r="G222" s="43" t="inlineStr">
        <is>
          <t>Imagen</t>
        </is>
      </c>
      <c r="H222" s="43" t="inlineStr">
        <is>
          <t>Machine Learning</t>
        </is>
      </c>
      <c r="I222" s="43" t="inlineStr">
        <is>
          <t>Diagnosis</t>
        </is>
      </c>
      <c r="J222" s="43" t="inlineStr">
        <is>
          <t>doi:10.1016/j.ctcp.2023.101825</t>
        </is>
      </c>
      <c r="K222" s="41" t="inlineStr">
        <is>
          <t>Included in prior final corpus</t>
        </is>
      </c>
      <c r="L222" s="41" t="str"/>
      <c r="M222" s="43" t="str"/>
      <c r="N222" s="41" t="str"/>
      <c r="O222" s="43">
        <f>COUNTIF($B$2:$B$277,B222)</f>
        <v/>
      </c>
      <c r="P222" s="43">
        <f>COUNTIF($J$2:$J$277,J222)</f>
        <v/>
      </c>
    </row>
    <row r="223" ht="30" customHeight="1">
      <c r="A223" s="98" t="n">
        <v>222</v>
      </c>
      <c r="B223" s="98" t="n">
        <v>240</v>
      </c>
      <c r="C223" s="98" t="n">
        <v>2022</v>
      </c>
      <c r="D223" s="41" t="inlineStr">
        <is>
          <t>Diagnosis of Autism Disorder Based on Deep Network Trained by Augmented EEG Signals</t>
        </is>
      </c>
      <c r="E223" s="43" t="inlineStr">
        <is>
          <t>https://doi.org/10.1142/S0129065722500460</t>
        </is>
      </c>
      <c r="F223" s="43" t="inlineStr">
        <is>
          <t>Revisor A</t>
        </is>
      </c>
      <c r="G223" s="43" t="inlineStr">
        <is>
          <t>Imagen</t>
        </is>
      </c>
      <c r="H223" s="43" t="inlineStr">
        <is>
          <t>Deep Learning</t>
        </is>
      </c>
      <c r="I223" s="43" t="inlineStr">
        <is>
          <t>Diagnosis</t>
        </is>
      </c>
      <c r="J223" s="43" t="inlineStr">
        <is>
          <t>doi:10.1142/s0129065722500460</t>
        </is>
      </c>
      <c r="K223" s="41" t="inlineStr">
        <is>
          <t>Included in prior final corpus</t>
        </is>
      </c>
      <c r="L223" s="41" t="str"/>
      <c r="M223" s="43" t="str"/>
      <c r="N223" s="41" t="str"/>
      <c r="O223" s="43">
        <f>COUNTIF($B$2:$B$277,B223)</f>
        <v/>
      </c>
      <c r="P223" s="43">
        <f>COUNTIF($J$2:$J$277,J223)</f>
        <v/>
      </c>
    </row>
    <row r="224" ht="30" customHeight="1">
      <c r="A224" s="98" t="n">
        <v>223</v>
      </c>
      <c r="B224" s="98" t="n">
        <v>241</v>
      </c>
      <c r="C224" s="98" t="n">
        <v>2018</v>
      </c>
      <c r="D224" s="41" t="inlineStr">
        <is>
          <t>Differences in atypical resting-state effective connectivity distinguish autism from schizophrenia</t>
        </is>
      </c>
      <c r="E224" s="43" t="inlineStr">
        <is>
          <t>https://doi.org/10.1016/j.nicl.2018.01.014</t>
        </is>
      </c>
      <c r="F224" s="43" t="inlineStr">
        <is>
          <t>Revisor A</t>
        </is>
      </c>
      <c r="G224" s="43" t="inlineStr">
        <is>
          <t>Señales fisiológicas</t>
        </is>
      </c>
      <c r="H224" s="43" t="inlineStr">
        <is>
          <t>Machine Learning</t>
        </is>
      </c>
      <c r="I224" s="43" t="inlineStr">
        <is>
          <t>Diagnosis</t>
        </is>
      </c>
      <c r="J224" s="43" t="inlineStr">
        <is>
          <t>doi:10.1016/j.nicl.2018.01.014</t>
        </is>
      </c>
      <c r="K224" s="41" t="inlineStr">
        <is>
          <t>Included in prior final corpus</t>
        </is>
      </c>
      <c r="L224" s="41" t="str"/>
      <c r="M224" s="43" t="str"/>
      <c r="N224" s="41" t="str"/>
      <c r="O224" s="43">
        <f>COUNTIF($B$2:$B$277,B224)</f>
        <v/>
      </c>
      <c r="P224" s="43">
        <f>COUNTIF($J$2:$J$277,J224)</f>
        <v/>
      </c>
    </row>
    <row r="225" ht="30" customHeight="1">
      <c r="A225" s="98" t="n">
        <v>224</v>
      </c>
      <c r="B225" s="98" t="n">
        <v>242</v>
      </c>
      <c r="C225" s="98" t="n">
        <v>2024</v>
      </c>
      <c r="D225" s="41" t="inlineStr">
        <is>
          <t>Eigenvector Centrality Characterization on fMRI Data: Gender and Node Differences in Normal and ASD Subjects: Author name</t>
        </is>
      </c>
      <c r="E225" s="43" t="inlineStr">
        <is>
          <t>https://doi.org/10.1007/s10803-023-05922-x</t>
        </is>
      </c>
      <c r="F225" s="43" t="inlineStr">
        <is>
          <t>Revisor B</t>
        </is>
      </c>
      <c r="G225" s="43" t="inlineStr">
        <is>
          <t>Señales fisiológicas</t>
        </is>
      </c>
      <c r="H225" s="43" t="inlineStr">
        <is>
          <t>Deep Learning</t>
        </is>
      </c>
      <c r="I225" s="43" t="inlineStr">
        <is>
          <t>diagnosis</t>
        </is>
      </c>
      <c r="J225" s="43" t="inlineStr">
        <is>
          <t>doi:10.1007/s10803-023-05922-x</t>
        </is>
      </c>
      <c r="K225" s="41" t="inlineStr">
        <is>
          <t>Included in prior final corpus</t>
        </is>
      </c>
      <c r="L225" s="41" t="str"/>
      <c r="M225" s="43" t="str"/>
      <c r="N225" s="41" t="str"/>
      <c r="O225" s="43">
        <f>COUNTIF($B$2:$B$277,B225)</f>
        <v/>
      </c>
      <c r="P225" s="43">
        <f>COUNTIF($J$2:$J$277,J225)</f>
        <v/>
      </c>
    </row>
    <row r="226" ht="30" customHeight="1">
      <c r="A226" s="98" t="n">
        <v>225</v>
      </c>
      <c r="B226" s="98" t="n">
        <v>243</v>
      </c>
      <c r="C226" s="98" t="n">
        <v>2025</v>
      </c>
      <c r="D226" s="41" t="inlineStr">
        <is>
          <t>Enhancing Multi-view ASD Diagnosis Using Structural MRI and Pretrained CNN</t>
        </is>
      </c>
      <c r="E226" s="43" t="inlineStr">
        <is>
          <t>https://doi.org/10.1007/978-3-031-83845-3_26</t>
        </is>
      </c>
      <c r="F226" s="43" t="inlineStr">
        <is>
          <t>Revisor B</t>
        </is>
      </c>
      <c r="G226" s="43" t="inlineStr">
        <is>
          <t>Imagen</t>
        </is>
      </c>
      <c r="H226" s="43" t="inlineStr">
        <is>
          <t>Deep Learning</t>
        </is>
      </c>
      <c r="I226" s="43" t="inlineStr">
        <is>
          <t>Diagnosis</t>
        </is>
      </c>
      <c r="J226" s="43" t="inlineStr">
        <is>
          <t>doi:10.1007/978-3-031-83845-3_26</t>
        </is>
      </c>
      <c r="K226" s="41" t="inlineStr">
        <is>
          <t>Included in prior final corpus</t>
        </is>
      </c>
      <c r="L226" s="41" t="str"/>
      <c r="M226" s="43" t="str"/>
      <c r="N226" s="41" t="str"/>
      <c r="O226" s="43">
        <f>COUNTIF($B$2:$B$277,B226)</f>
        <v/>
      </c>
      <c r="P226" s="43">
        <f>COUNTIF($J$2:$J$277,J226)</f>
        <v/>
      </c>
    </row>
    <row r="227" ht="30" customHeight="1">
      <c r="A227" s="98" t="n">
        <v>226</v>
      </c>
      <c r="B227" s="98" t="n">
        <v>245</v>
      </c>
      <c r="C227" s="98" t="n">
        <v>2024</v>
      </c>
      <c r="D227" s="41" t="inlineStr">
        <is>
          <t>Exploring Sparse Gaussian Processes for Bayesian Optimization in Convolutional Neural Networks for Autism Classification</t>
        </is>
      </c>
      <c r="E227" s="43" t="inlineStr">
        <is>
          <t>https://doi.org/10.1109/ACCESS.2024.3351168</t>
        </is>
      </c>
      <c r="F227" s="43" t="inlineStr">
        <is>
          <t>Revisor B</t>
        </is>
      </c>
      <c r="G227" s="43" t="inlineStr">
        <is>
          <t>Imagen</t>
        </is>
      </c>
      <c r="H227" s="43" t="inlineStr">
        <is>
          <t>Deep Learning</t>
        </is>
      </c>
      <c r="I227" s="43" t="inlineStr">
        <is>
          <t>Screening</t>
        </is>
      </c>
      <c r="J227" s="43" t="inlineStr">
        <is>
          <t>doi:10.1109/access.2024.3351168</t>
        </is>
      </c>
      <c r="K227" s="41" t="inlineStr">
        <is>
          <t>Included in prior final corpus</t>
        </is>
      </c>
      <c r="L227" s="41" t="str"/>
      <c r="M227" s="43" t="str"/>
      <c r="N227" s="41" t="str"/>
      <c r="O227" s="43">
        <f>COUNTIF($B$2:$B$277,B227)</f>
        <v/>
      </c>
      <c r="P227" s="43">
        <f>COUNTIF($J$2:$J$277,J227)</f>
        <v/>
      </c>
    </row>
    <row r="228" ht="30" customHeight="1">
      <c r="A228" s="98" t="n">
        <v>227</v>
      </c>
      <c r="B228" s="98" t="n">
        <v>246</v>
      </c>
      <c r="C228" s="98" t="n">
        <v>2021</v>
      </c>
      <c r="D228" s="41" t="inlineStr">
        <is>
          <t>Exploring tree-based machine learning methods to predict autism spectrum disorder</t>
        </is>
      </c>
      <c r="E228" s="43" t="inlineStr">
        <is>
          <t>https://doi.org/10.1016/B978-0-12-822822-7.00009-0</t>
        </is>
      </c>
      <c r="F228" s="43" t="inlineStr">
        <is>
          <t>Revisor A</t>
        </is>
      </c>
      <c r="G228" s="43" t="inlineStr">
        <is>
          <t>No especificado</t>
        </is>
      </c>
      <c r="H228" s="43" t="inlineStr">
        <is>
          <t>Machine Learning</t>
        </is>
      </c>
      <c r="I228" s="43" t="inlineStr">
        <is>
          <t>Screening</t>
        </is>
      </c>
      <c r="J228" s="43" t="inlineStr">
        <is>
          <t>doi:10.1016/b978-0-12-822822-7.00009-0</t>
        </is>
      </c>
      <c r="K228" s="41" t="inlineStr">
        <is>
          <t>Included in prior final corpus</t>
        </is>
      </c>
      <c r="L228" s="41" t="str"/>
      <c r="M228" s="43" t="str"/>
      <c r="N228" s="41" t="str"/>
      <c r="O228" s="43">
        <f>COUNTIF($B$2:$B$277,B228)</f>
        <v/>
      </c>
      <c r="P228" s="43">
        <f>COUNTIF($J$2:$J$277,J228)</f>
        <v/>
      </c>
    </row>
    <row r="229" ht="30" customHeight="1">
      <c r="A229" s="98" t="n">
        <v>228</v>
      </c>
      <c r="B229" s="98" t="n">
        <v>247</v>
      </c>
      <c r="C229" s="98" t="n">
        <v>2023</v>
      </c>
      <c r="D229" s="41" t="inlineStr">
        <is>
          <t>Few-Shot Classification of Autism Spectrum Disorder using Site-Agnostic Meta-Learning and Brain MRI</t>
        </is>
      </c>
      <c r="E229" s="43" t="inlineStr">
        <is>
          <t>https://doi.org/10.1109/EMBC40787.2023.10340852</t>
        </is>
      </c>
      <c r="F229" s="43" t="inlineStr">
        <is>
          <t>Revisor B</t>
        </is>
      </c>
      <c r="G229" s="43" t="inlineStr">
        <is>
          <t>Texto · NLP</t>
        </is>
      </c>
      <c r="H229" s="43" t="inlineStr">
        <is>
          <t>Machine Learning</t>
        </is>
      </c>
      <c r="I229" s="43" t="inlineStr">
        <is>
          <t>Diagnosis</t>
        </is>
      </c>
      <c r="J229" s="43" t="inlineStr">
        <is>
          <t>doi:10.1109/embc40787.2023.10340852</t>
        </is>
      </c>
      <c r="K229" s="41" t="inlineStr">
        <is>
          <t>Included in prior final corpus</t>
        </is>
      </c>
      <c r="L229" s="41" t="str"/>
      <c r="M229" s="43" t="str"/>
      <c r="N229" s="41" t="str"/>
      <c r="O229" s="43">
        <f>COUNTIF($B$2:$B$277,B229)</f>
        <v/>
      </c>
      <c r="P229" s="43">
        <f>COUNTIF($J$2:$J$277,J229)</f>
        <v/>
      </c>
    </row>
    <row r="230" ht="30" customHeight="1">
      <c r="A230" s="98" t="n">
        <v>229</v>
      </c>
      <c r="B230" s="98" t="n">
        <v>248</v>
      </c>
      <c r="C230" s="98" t="n">
        <v>2024</v>
      </c>
      <c r="D230" s="41" t="inlineStr">
        <is>
          <t>Gaze Patterns in Children With Autism Spectrum Disorder to Emotional Faces: Scanpath and Similarity</t>
        </is>
      </c>
      <c r="E230" s="43" t="inlineStr">
        <is>
          <t>https://doi.org/10.1109/TNSRE.2024.3361935</t>
        </is>
      </c>
      <c r="F230" s="43" t="inlineStr">
        <is>
          <t>Revisor B</t>
        </is>
      </c>
      <c r="G230" s="43" t="inlineStr">
        <is>
          <t>Imagen</t>
        </is>
      </c>
      <c r="H230" s="43" t="inlineStr">
        <is>
          <t>Deep Learning</t>
        </is>
      </c>
      <c r="I230" s="43" t="inlineStr">
        <is>
          <t>Screening</t>
        </is>
      </c>
      <c r="J230" s="43" t="inlineStr">
        <is>
          <t>doi:10.1109/tnsre.2024.3361935</t>
        </is>
      </c>
      <c r="K230" s="41" t="inlineStr">
        <is>
          <t>Included in prior final corpus</t>
        </is>
      </c>
      <c r="L230" s="41" t="str"/>
      <c r="M230" s="43" t="str"/>
      <c r="N230" s="41" t="str"/>
      <c r="O230" s="43">
        <f>COUNTIF($B$2:$B$277,B230)</f>
        <v/>
      </c>
      <c r="P230" s="43">
        <f>COUNTIF($J$2:$J$277,J230)</f>
        <v/>
      </c>
    </row>
    <row r="231" ht="30" customHeight="1">
      <c r="A231" s="98" t="n">
        <v>230</v>
      </c>
      <c r="B231" s="98" t="n">
        <v>249</v>
      </c>
      <c r="C231" s="98" t="n">
        <v>2015</v>
      </c>
      <c r="D231" s="41" t="inlineStr">
        <is>
          <t>Gray Matter Alterations in Young Children with Autism Spectrum Disorders: Comparing Morphometry at the Voxel and Regional Level</t>
        </is>
      </c>
      <c r="E231" s="43" t="inlineStr">
        <is>
          <t>https://doi.org/10.1111/jon.12280</t>
        </is>
      </c>
      <c r="F231" s="43" t="inlineStr">
        <is>
          <t>Revisor A</t>
        </is>
      </c>
      <c r="G231" s="43" t="inlineStr">
        <is>
          <t>Imagen</t>
        </is>
      </c>
      <c r="H231" s="43" t="inlineStr">
        <is>
          <t>Machine Learning</t>
        </is>
      </c>
      <c r="I231" s="43" t="inlineStr">
        <is>
          <t>Diagnosis</t>
        </is>
      </c>
      <c r="J231" s="43" t="inlineStr">
        <is>
          <t>doi:10.1111/jon.12280</t>
        </is>
      </c>
      <c r="K231" s="41" t="inlineStr">
        <is>
          <t>Included in prior final corpus</t>
        </is>
      </c>
      <c r="L231" s="41" t="str"/>
      <c r="M231" s="43" t="str"/>
      <c r="N231" s="41" t="str"/>
      <c r="O231" s="43">
        <f>COUNTIF($B$2:$B$277,B231)</f>
        <v/>
      </c>
      <c r="P231" s="43">
        <f>COUNTIF($J$2:$J$277,J231)</f>
        <v/>
      </c>
    </row>
    <row r="232" ht="30" customHeight="1">
      <c r="A232" s="98" t="n">
        <v>231</v>
      </c>
      <c r="B232" s="98" t="n">
        <v>250</v>
      </c>
      <c r="C232" s="98" t="n">
        <v>2022</v>
      </c>
      <c r="D232" s="41" t="inlineStr">
        <is>
          <t>Identification of Autism spectrum disorder based on a novel feature selection method and Variational Autoencoder</t>
        </is>
      </c>
      <c r="E232" s="43" t="inlineStr">
        <is>
          <t>https://doi.org/10.1016/j.compbiomed.2022.105854</t>
        </is>
      </c>
      <c r="F232" s="43" t="inlineStr">
        <is>
          <t>Revisor A</t>
        </is>
      </c>
      <c r="G232" s="43" t="inlineStr">
        <is>
          <t>Señales fisiológicas</t>
        </is>
      </c>
      <c r="H232" s="43" t="inlineStr">
        <is>
          <t>Deep Learning</t>
        </is>
      </c>
      <c r="I232" s="43" t="inlineStr">
        <is>
          <t>Diagnosis</t>
        </is>
      </c>
      <c r="J232" s="43" t="inlineStr">
        <is>
          <t>doi:10.1016/j.compbiomed.2022.105854</t>
        </is>
      </c>
      <c r="K232" s="41" t="inlineStr">
        <is>
          <t>Included in prior final corpus</t>
        </is>
      </c>
      <c r="L232" s="41" t="str"/>
      <c r="M232" s="43" t="str"/>
      <c r="N232" s="41" t="str"/>
      <c r="O232" s="43">
        <f>COUNTIF($B$2:$B$277,B232)</f>
        <v/>
      </c>
      <c r="P232" s="43">
        <f>COUNTIF($J$2:$J$277,J232)</f>
        <v/>
      </c>
    </row>
    <row r="233" ht="30" customHeight="1">
      <c r="A233" s="98" t="n">
        <v>232</v>
      </c>
      <c r="B233" s="98" t="n">
        <v>251</v>
      </c>
      <c r="C233" s="98" t="n">
        <v>2023</v>
      </c>
      <c r="D233" s="41" t="inlineStr">
        <is>
          <t>Integrative analysis of long noncoding RNAs dysregulation and synapse-associated ceRNA regulatory axes in autism</t>
        </is>
      </c>
      <c r="E233" s="43" t="inlineStr">
        <is>
          <t>https://doi.org/10.1038/s41398-023-02662-5</t>
        </is>
      </c>
      <c r="F233" s="43" t="inlineStr">
        <is>
          <t>Revisor A</t>
        </is>
      </c>
      <c r="G233" s="43" t="inlineStr">
        <is>
          <t>Señales fisiológicas</t>
        </is>
      </c>
      <c r="H233" s="43" t="inlineStr">
        <is>
          <t>Machine Learning</t>
        </is>
      </c>
      <c r="I233" s="43" t="inlineStr">
        <is>
          <t>Diagnosis</t>
        </is>
      </c>
      <c r="J233" s="43" t="inlineStr">
        <is>
          <t>doi:10.1038/s41398-023-02662-5</t>
        </is>
      </c>
      <c r="K233" s="41" t="inlineStr">
        <is>
          <t>Included in prior final corpus</t>
        </is>
      </c>
      <c r="L233" s="41" t="str"/>
      <c r="M233" s="43" t="str"/>
      <c r="N233" s="41" t="str"/>
      <c r="O233" s="43">
        <f>COUNTIF($B$2:$B$277,B233)</f>
        <v/>
      </c>
      <c r="P233" s="43">
        <f>COUNTIF($J$2:$J$277,J233)</f>
        <v/>
      </c>
    </row>
    <row r="234" ht="30" customHeight="1">
      <c r="A234" s="98" t="n">
        <v>233</v>
      </c>
      <c r="B234" s="98" t="n">
        <v>253</v>
      </c>
      <c r="C234" s="98" t="n">
        <v>2024</v>
      </c>
      <c r="D234" s="41" t="inlineStr">
        <is>
          <t>Interpersonal Motor Coordination in Children with Autism and the Establishment of Machine Learning Models to Objectively Classify Children with Autism and Typical Development</t>
        </is>
      </c>
      <c r="E234" s="43" t="inlineStr">
        <is>
          <t>https://doi.org/10.1016/j.irbm.2024.100838</t>
        </is>
      </c>
      <c r="F234" s="43" t="inlineStr">
        <is>
          <t>Revisor A</t>
        </is>
      </c>
      <c r="G234" s="43" t="inlineStr">
        <is>
          <t>Señales fisiológicas</t>
        </is>
      </c>
      <c r="H234" s="43" t="inlineStr">
        <is>
          <t>Deep Learning</t>
        </is>
      </c>
      <c r="I234" s="43" t="inlineStr">
        <is>
          <t>Screening</t>
        </is>
      </c>
      <c r="J234" s="43" t="inlineStr">
        <is>
          <t>doi:10.1016/j.irbm.2024.100838</t>
        </is>
      </c>
      <c r="K234" s="41" t="inlineStr">
        <is>
          <t>Included in prior final corpus</t>
        </is>
      </c>
      <c r="L234" s="41" t="str"/>
      <c r="M234" s="43" t="str"/>
      <c r="N234" s="41" t="str"/>
      <c r="O234" s="43">
        <f>COUNTIF($B$2:$B$277,B234)</f>
        <v/>
      </c>
      <c r="P234" s="43">
        <f>COUNTIF($J$2:$J$277,J234)</f>
        <v/>
      </c>
    </row>
    <row r="235" ht="30" customHeight="1">
      <c r="A235" s="98" t="n">
        <v>234</v>
      </c>
      <c r="B235" s="98" t="n">
        <v>254</v>
      </c>
      <c r="C235" s="98" t="n">
        <v>2018</v>
      </c>
      <c r="D235" s="41" t="inlineStr">
        <is>
          <t>Low-Rank Representation for Multi-center Autism Spectrum Disorder Identification.</t>
        </is>
      </c>
      <c r="E235" s="43" t="inlineStr">
        <is>
          <t>https://doi.org/10.1007/978-3-030-00928-1_73</t>
        </is>
      </c>
      <c r="F235" s="43" t="inlineStr">
        <is>
          <t>Ambos (piloto)</t>
        </is>
      </c>
      <c r="G235" s="43" t="inlineStr">
        <is>
          <t>Imagen</t>
        </is>
      </c>
      <c r="H235" s="43" t="inlineStr">
        <is>
          <t>Machine Learning</t>
        </is>
      </c>
      <c r="I235" s="43" t="inlineStr">
        <is>
          <t>Diagnosis</t>
        </is>
      </c>
      <c r="J235" s="43" t="inlineStr">
        <is>
          <t>doi:10.1007/978-3-030-00928-1_73</t>
        </is>
      </c>
      <c r="K235" s="41" t="inlineStr">
        <is>
          <t>Included in prior final corpus</t>
        </is>
      </c>
      <c r="L235" s="41" t="str"/>
      <c r="M235" s="43" t="str"/>
      <c r="N235" s="41" t="str"/>
      <c r="O235" s="43">
        <f>COUNTIF($B$2:$B$277,B235)</f>
        <v/>
      </c>
      <c r="P235" s="43">
        <f>COUNTIF($J$2:$J$277,J235)</f>
        <v/>
      </c>
    </row>
    <row r="236" ht="30" customHeight="1">
      <c r="A236" s="98" t="n">
        <v>235</v>
      </c>
      <c r="B236" s="98" t="n">
        <v>255</v>
      </c>
      <c r="C236" s="98" t="n">
        <v>2025</v>
      </c>
      <c r="D236" s="41" t="inlineStr">
        <is>
          <t>LSTA-CNN: A Lightweight Spatiotemporal Attention-Based Convolutional Neural Network for ASD Diagnosis Using EEG</t>
        </is>
      </c>
      <c r="E236" s="43" t="inlineStr">
        <is>
          <t>https://doi.org/10.1109/TNSRE.2025.3580593</t>
        </is>
      </c>
      <c r="F236" s="43" t="inlineStr">
        <is>
          <t>Revisor A</t>
        </is>
      </c>
      <c r="G236" s="43" t="inlineStr">
        <is>
          <t>Señales fisiológicas</t>
        </is>
      </c>
      <c r="H236" s="43" t="inlineStr">
        <is>
          <t>Deep Learning</t>
        </is>
      </c>
      <c r="I236" s="43" t="inlineStr">
        <is>
          <t>Diagnosis</t>
        </is>
      </c>
      <c r="J236" s="43" t="inlineStr">
        <is>
          <t>doi:10.1109/tnsre.2025.3580593</t>
        </is>
      </c>
      <c r="K236" s="41" t="inlineStr">
        <is>
          <t>Included in prior final corpus</t>
        </is>
      </c>
      <c r="L236" s="41" t="str"/>
      <c r="M236" s="43" t="str"/>
      <c r="N236" s="41" t="str"/>
      <c r="O236" s="43">
        <f>COUNTIF($B$2:$B$277,B236)</f>
        <v/>
      </c>
      <c r="P236" s="43">
        <f>COUNTIF($J$2:$J$277,J236)</f>
        <v/>
      </c>
    </row>
    <row r="237" ht="30" customHeight="1">
      <c r="A237" s="98" t="n">
        <v>236</v>
      </c>
      <c r="B237" s="98" t="n">
        <v>256</v>
      </c>
      <c r="C237" s="98" t="n">
        <v>2021</v>
      </c>
      <c r="D237" s="41" t="inlineStr">
        <is>
          <t>Machine learning methods for autism spectrum disorder classification</t>
        </is>
      </c>
      <c r="E237" s="43" t="inlineStr">
        <is>
          <t>https://doi.org/10.1016/B978-0-12-822822-7.00008-9</t>
        </is>
      </c>
      <c r="F237" s="43" t="inlineStr">
        <is>
          <t>Revisor B</t>
        </is>
      </c>
      <c r="G237" s="43" t="inlineStr">
        <is>
          <t>Señales fisiológicas</t>
        </is>
      </c>
      <c r="H237" s="43" t="inlineStr">
        <is>
          <t>Deep Learning</t>
        </is>
      </c>
      <c r="I237" s="43" t="inlineStr">
        <is>
          <t>Diagnosis</t>
        </is>
      </c>
      <c r="J237" s="43" t="inlineStr">
        <is>
          <t>doi:10.1016/b978-0-12-822822-7.00008-9</t>
        </is>
      </c>
      <c r="K237" s="41" t="inlineStr">
        <is>
          <t>Included in prior final corpus</t>
        </is>
      </c>
      <c r="L237" s="41" t="str"/>
      <c r="M237" s="43" t="str"/>
      <c r="N237" s="41" t="str"/>
      <c r="O237" s="43">
        <f>COUNTIF($B$2:$B$277,B237)</f>
        <v/>
      </c>
      <c r="P237" s="43">
        <f>COUNTIF($J$2:$J$277,J237)</f>
        <v/>
      </c>
    </row>
    <row r="238" ht="30" customHeight="1">
      <c r="A238" s="98" t="n">
        <v>237</v>
      </c>
      <c r="B238" s="98" t="n">
        <v>258</v>
      </c>
      <c r="C238" s="98" t="n">
        <v>2025</v>
      </c>
      <c r="D238" s="41" t="inlineStr">
        <is>
          <t>MDNCT: a multi-domain neurocognitive transformer architecture approach for early prediction of autism spectrum disorders</t>
        </is>
      </c>
      <c r="E238" s="43" t="inlineStr">
        <is>
          <t>https://doi.org/10.1038/s41598-025-09862-7</t>
        </is>
      </c>
      <c r="F238" s="43" t="inlineStr">
        <is>
          <t>Revisor A</t>
        </is>
      </c>
      <c r="G238" s="43" t="inlineStr">
        <is>
          <t>Señales fisiológicas</t>
        </is>
      </c>
      <c r="H238" s="43" t="inlineStr">
        <is>
          <t>Deep Learning</t>
        </is>
      </c>
      <c r="I238" s="43" t="inlineStr">
        <is>
          <t>Screening</t>
        </is>
      </c>
      <c r="J238" s="43" t="inlineStr">
        <is>
          <t>doi:10.1038/s41598-025-09862-7</t>
        </is>
      </c>
      <c r="K238" s="41" t="inlineStr">
        <is>
          <t>Included in prior final corpus</t>
        </is>
      </c>
      <c r="L238" s="41" t="str"/>
      <c r="M238" s="43" t="str"/>
      <c r="N238" s="41" t="str"/>
      <c r="O238" s="43">
        <f>COUNTIF($B$2:$B$277,B238)</f>
        <v/>
      </c>
      <c r="P238" s="43">
        <f>COUNTIF($J$2:$J$277,J238)</f>
        <v/>
      </c>
    </row>
    <row r="239" ht="30" customHeight="1">
      <c r="A239" s="98" t="n">
        <v>238</v>
      </c>
      <c r="B239" s="98" t="n">
        <v>259</v>
      </c>
      <c r="C239" s="98" t="n">
        <v>2022</v>
      </c>
      <c r="D239" s="41" t="inlineStr">
        <is>
          <t>MHATC: Autism Spectrum Disorder Identification Utilizing Multi-Head Attention Encoder Along with Temporal Consolidation Modules</t>
        </is>
      </c>
      <c r="E239" s="43" t="inlineStr">
        <is>
          <t>https://doi.org/10.1109/EMBC48229.2022.9871130</t>
        </is>
      </c>
      <c r="F239" s="43" t="inlineStr">
        <is>
          <t>Revisor B</t>
        </is>
      </c>
      <c r="G239" s="43" t="inlineStr">
        <is>
          <t>Señales fisiológicas</t>
        </is>
      </c>
      <c r="H239" s="43" t="inlineStr">
        <is>
          <t>Deep Learning</t>
        </is>
      </c>
      <c r="I239" s="43" t="inlineStr">
        <is>
          <t>diagnosis</t>
        </is>
      </c>
      <c r="J239" s="43" t="inlineStr">
        <is>
          <t>doi:10.1109/embc48229.2022.9871130</t>
        </is>
      </c>
      <c r="K239" s="41" t="inlineStr">
        <is>
          <t>Included in prior final corpus</t>
        </is>
      </c>
      <c r="L239" s="41" t="str"/>
      <c r="M239" s="43" t="str"/>
      <c r="N239" s="41" t="str"/>
      <c r="O239" s="43">
        <f>COUNTIF($B$2:$B$277,B239)</f>
        <v/>
      </c>
      <c r="P239" s="43">
        <f>COUNTIF($J$2:$J$277,J239)</f>
        <v/>
      </c>
    </row>
    <row r="240" ht="30" customHeight="1">
      <c r="A240" s="98" t="n">
        <v>239</v>
      </c>
      <c r="B240" s="98" t="n">
        <v>260</v>
      </c>
      <c r="C240" s="98" t="n">
        <v>2024</v>
      </c>
      <c r="D240" s="41" t="inlineStr">
        <is>
          <t>Multi-atlas Representations Based on\&amp;#xa0;Graph Convolutional Networks for\&amp;#xa0;Autism Spectrum Disorder Diagnosis</t>
        </is>
      </c>
      <c r="E240" s="43" t="inlineStr">
        <is>
          <t>https://doi.org/10.1007/978-981-99-8558-6_38</t>
        </is>
      </c>
      <c r="F240" s="43" t="inlineStr">
        <is>
          <t>Revisor A</t>
        </is>
      </c>
      <c r="G240" s="43" t="inlineStr">
        <is>
          <t>No especificado</t>
        </is>
      </c>
      <c r="H240" s="43" t="inlineStr">
        <is>
          <t>Deep Learning</t>
        </is>
      </c>
      <c r="I240" s="43" t="inlineStr">
        <is>
          <t>Diagnosis</t>
        </is>
      </c>
      <c r="J240" s="43" t="inlineStr">
        <is>
          <t>doi:10.1007/978-981-99-8558-6_38</t>
        </is>
      </c>
      <c r="K240" s="41" t="inlineStr">
        <is>
          <t>Included in prior final corpus</t>
        </is>
      </c>
      <c r="L240" s="41" t="str"/>
      <c r="M240" s="43" t="str"/>
      <c r="N240" s="41" t="str"/>
      <c r="O240" s="43">
        <f>COUNTIF($B$2:$B$277,B240)</f>
        <v/>
      </c>
      <c r="P240" s="43">
        <f>COUNTIF($J$2:$J$277,J240)</f>
        <v/>
      </c>
    </row>
    <row r="241" ht="30" customHeight="1">
      <c r="A241" s="98" t="n">
        <v>240</v>
      </c>
      <c r="B241" s="98" t="n">
        <v>261</v>
      </c>
      <c r="C241" s="98" t="n">
        <v>2024</v>
      </c>
      <c r="D241" s="41" t="inlineStr">
        <is>
          <t>Multiple Classification of Brain MRI Autism Spectrum Disorder by Age and Gender Using Deep Learning</t>
        </is>
      </c>
      <c r="E241" s="43" t="inlineStr">
        <is>
          <t>https://doi.org/10.1007/s10916-023-02032-0</t>
        </is>
      </c>
      <c r="F241" s="43" t="inlineStr">
        <is>
          <t>Revisor B</t>
        </is>
      </c>
      <c r="G241" s="43" t="inlineStr">
        <is>
          <t>Imagen</t>
        </is>
      </c>
      <c r="H241" s="43" t="inlineStr">
        <is>
          <t>Deep Learning</t>
        </is>
      </c>
      <c r="I241" s="43" t="inlineStr">
        <is>
          <t>diagnosis</t>
        </is>
      </c>
      <c r="J241" s="43" t="inlineStr">
        <is>
          <t>doi:10.1007/s10916-023-02032-0</t>
        </is>
      </c>
      <c r="K241" s="41" t="inlineStr">
        <is>
          <t>Included in prior final corpus</t>
        </is>
      </c>
      <c r="L241" s="41" t="str"/>
      <c r="M241" s="43" t="str"/>
      <c r="N241" s="41" t="str"/>
      <c r="O241" s="43">
        <f>COUNTIF($B$2:$B$277,B241)</f>
        <v/>
      </c>
      <c r="P241" s="43">
        <f>COUNTIF($J$2:$J$277,J241)</f>
        <v/>
      </c>
    </row>
    <row r="242" ht="30" customHeight="1">
      <c r="A242" s="98" t="n">
        <v>241</v>
      </c>
      <c r="B242" s="98" t="n">
        <v>262</v>
      </c>
      <c r="C242" s="98" t="n">
        <v>2022</v>
      </c>
      <c r="D242" s="41" t="inlineStr">
        <is>
          <t>MVS-GCN: A prior brain structure learning-guided multi-view graph convolution network for autism spectrum disorder diagnosis</t>
        </is>
      </c>
      <c r="E242" s="43" t="inlineStr">
        <is>
          <t>https://doi.org/10.1016/j.compbiomed.2022.105239</t>
        </is>
      </c>
      <c r="F242" s="43" t="inlineStr">
        <is>
          <t>Revisor B</t>
        </is>
      </c>
      <c r="G242" s="43" t="inlineStr">
        <is>
          <t>Imagen</t>
        </is>
      </c>
      <c r="H242" s="43" t="inlineStr">
        <is>
          <t>Deep Learning</t>
        </is>
      </c>
      <c r="I242" s="43" t="inlineStr">
        <is>
          <t>diagnosis</t>
        </is>
      </c>
      <c r="J242" s="43" t="inlineStr">
        <is>
          <t>doi:10.1016/j.compbiomed.2022.105239</t>
        </is>
      </c>
      <c r="K242" s="41" t="inlineStr">
        <is>
          <t>Included in prior final corpus</t>
        </is>
      </c>
      <c r="L242" s="41" t="str"/>
      <c r="M242" s="43" t="str"/>
      <c r="N242" s="41" t="str"/>
      <c r="O242" s="43">
        <f>COUNTIF($B$2:$B$277,B242)</f>
        <v/>
      </c>
      <c r="P242" s="43">
        <f>COUNTIF($J$2:$J$277,J242)</f>
        <v/>
      </c>
    </row>
    <row r="243" ht="30" customHeight="1">
      <c r="A243" s="98" t="n">
        <v>242</v>
      </c>
      <c r="B243" s="98" t="n">
        <v>263</v>
      </c>
      <c r="C243" s="98" t="n">
        <v>2022</v>
      </c>
      <c r="D243" s="41" t="inlineStr">
        <is>
          <t>Neurodevelopmental model of schizophrenia revisited: similarity in individual deviation and idiosyncrasy from the normative model of whole-brain white matter tracts and shared brain-cognition covariation with ADHD and ASD</t>
        </is>
      </c>
      <c r="E243" s="43" t="inlineStr">
        <is>
          <t>https://doi.org/10.1038/s41380-022-01636-1</t>
        </is>
      </c>
      <c r="F243" s="43" t="inlineStr">
        <is>
          <t>Revisor A</t>
        </is>
      </c>
      <c r="G243" s="43" t="inlineStr">
        <is>
          <t>Imagen</t>
        </is>
      </c>
      <c r="H243" s="43" t="inlineStr">
        <is>
          <t>Deep Learning</t>
        </is>
      </c>
      <c r="I243" s="43" t="inlineStr">
        <is>
          <t>diagnosis</t>
        </is>
      </c>
      <c r="J243" s="43" t="inlineStr">
        <is>
          <t>doi:10.1038/s41380-022-01636-1</t>
        </is>
      </c>
      <c r="K243" s="41" t="inlineStr">
        <is>
          <t>Included in prior final corpus</t>
        </is>
      </c>
      <c r="L243" s="41" t="str"/>
      <c r="M243" s="43" t="str"/>
      <c r="N243" s="41" t="str"/>
      <c r="O243" s="43">
        <f>COUNTIF($B$2:$B$277,B243)</f>
        <v/>
      </c>
      <c r="P243" s="43">
        <f>COUNTIF($J$2:$J$277,J243)</f>
        <v/>
      </c>
    </row>
    <row r="244" ht="30" customHeight="1">
      <c r="A244" s="98" t="n">
        <v>243</v>
      </c>
      <c r="B244" s="98" t="n">
        <v>264</v>
      </c>
      <c r="C244" s="98" t="n">
        <v>2022</v>
      </c>
      <c r="D244" s="41" t="inlineStr">
        <is>
          <t>Non-Oscillatory Connectivity Approach for Classification of Autism Spectrum Disorder Subtypes Using Resting-State fMRI</t>
        </is>
      </c>
      <c r="E244" s="43" t="inlineStr">
        <is>
          <t>https://doi.org/10.1109/ACCESS.2022.3146719</t>
        </is>
      </c>
      <c r="F244" s="43" t="inlineStr">
        <is>
          <t>Revisor B</t>
        </is>
      </c>
      <c r="G244" s="43" t="inlineStr">
        <is>
          <t>Señales fisiológicas</t>
        </is>
      </c>
      <c r="H244" s="43" t="inlineStr">
        <is>
          <t>Híbrido</t>
        </is>
      </c>
      <c r="I244" s="43" t="inlineStr">
        <is>
          <t>Diagnosis</t>
        </is>
      </c>
      <c r="J244" s="43" t="inlineStr">
        <is>
          <t>doi:10.1109/access.2022.3146719</t>
        </is>
      </c>
      <c r="K244" s="41" t="inlineStr">
        <is>
          <t>Included in prior final corpus</t>
        </is>
      </c>
      <c r="L244" s="41" t="str"/>
      <c r="M244" s="43" t="str"/>
      <c r="N244" s="41" t="str"/>
      <c r="O244" s="43">
        <f>COUNTIF($B$2:$B$277,B244)</f>
        <v/>
      </c>
      <c r="P244" s="43">
        <f>COUNTIF($J$2:$J$277,J244)</f>
        <v/>
      </c>
    </row>
    <row r="245" ht="30" customHeight="1">
      <c r="A245" s="98" t="n">
        <v>244</v>
      </c>
      <c r="B245" s="98" t="n">
        <v>265</v>
      </c>
      <c r="C245" s="98" t="n">
        <v>2024</v>
      </c>
      <c r="D245" s="41" t="inlineStr">
        <is>
          <t>Personalized identification of autism-related bacteria in the gut microbiome using explainable artificial intelligence</t>
        </is>
      </c>
      <c r="E245" s="43" t="inlineStr">
        <is>
          <t>https://doi.org/10.1016/j.isci.2024.110709</t>
        </is>
      </c>
      <c r="F245" s="43" t="inlineStr">
        <is>
          <t>Revisor B</t>
        </is>
      </c>
      <c r="G245" s="43" t="inlineStr">
        <is>
          <t>Imagen</t>
        </is>
      </c>
      <c r="H245" s="43" t="inlineStr">
        <is>
          <t>No especificado</t>
        </is>
      </c>
      <c r="I245" s="43" t="inlineStr">
        <is>
          <t>prognosis</t>
        </is>
      </c>
      <c r="J245" s="43" t="inlineStr">
        <is>
          <t>doi:10.1016/j.isci.2024.110709</t>
        </is>
      </c>
      <c r="K245" s="41" t="inlineStr">
        <is>
          <t>Included in prior final corpus</t>
        </is>
      </c>
      <c r="L245" s="41" t="str"/>
      <c r="M245" s="43" t="str"/>
      <c r="N245" s="41" t="str"/>
      <c r="O245" s="43">
        <f>COUNTIF($B$2:$B$277,B245)</f>
        <v/>
      </c>
      <c r="P245" s="43">
        <f>COUNTIF($J$2:$J$277,J245)</f>
        <v/>
      </c>
    </row>
    <row r="246" ht="30" customHeight="1">
      <c r="A246" s="98" t="n">
        <v>245</v>
      </c>
      <c r="B246" s="98" t="n">
        <v>266</v>
      </c>
      <c r="C246" s="98" t="n">
        <v>2025</v>
      </c>
      <c r="D246" s="41" t="inlineStr">
        <is>
          <t>Prenatal exposure to criteria air pollution and traffic-related air toxics and risk of autism spectrum disorder: A population-based cohort study of California births (1990–2018)</t>
        </is>
      </c>
      <c r="E246" s="43" t="inlineStr">
        <is>
          <t>https://doi.org/10.1016/j.envint.2025.109562</t>
        </is>
      </c>
      <c r="F246" s="43" t="inlineStr">
        <is>
          <t>Revisor A</t>
        </is>
      </c>
      <c r="G246" s="43" t="inlineStr">
        <is>
          <t>No especificado</t>
        </is>
      </c>
      <c r="H246" s="43" t="inlineStr">
        <is>
          <t>Machine Learning</t>
        </is>
      </c>
      <c r="I246" s="43" t="inlineStr">
        <is>
          <t>Not clear</t>
        </is>
      </c>
      <c r="J246" s="43" t="inlineStr">
        <is>
          <t>doi:10.1016/j.envint.2025.109562</t>
        </is>
      </c>
      <c r="K246" s="41" t="inlineStr">
        <is>
          <t>Included in prior final corpus</t>
        </is>
      </c>
      <c r="L246" s="41" t="str"/>
      <c r="M246" s="43" t="str"/>
      <c r="N246" s="41" t="str"/>
      <c r="O246" s="43">
        <f>COUNTIF($B$2:$B$277,B246)</f>
        <v/>
      </c>
      <c r="P246" s="43">
        <f>COUNTIF($J$2:$J$277,J246)</f>
        <v/>
      </c>
    </row>
    <row r="247" ht="30" customHeight="1">
      <c r="A247" s="98" t="n">
        <v>246</v>
      </c>
      <c r="B247" s="98" t="n">
        <v>267</v>
      </c>
      <c r="C247" s="98" t="n">
        <v>2018</v>
      </c>
      <c r="D247" s="41" t="inlineStr">
        <is>
          <t>Risk assessment for parents who suspect their child has autism spectrum disorder: Machine learning approach</t>
        </is>
      </c>
      <c r="E247" s="43" t="inlineStr">
        <is>
          <t>https://doi.org/10.2196/jmir.9496</t>
        </is>
      </c>
      <c r="F247" s="43" t="inlineStr">
        <is>
          <t>Ambos (piloto)</t>
        </is>
      </c>
      <c r="G247" s="43" t="inlineStr">
        <is>
          <t>Texto · NLP</t>
        </is>
      </c>
      <c r="H247" s="43" t="inlineStr">
        <is>
          <t>Machine Learning</t>
        </is>
      </c>
      <c r="I247" s="43" t="inlineStr">
        <is>
          <t>Prescreening</t>
        </is>
      </c>
      <c r="J247" s="43" t="inlineStr">
        <is>
          <t>doi:10.2196/jmir.9496</t>
        </is>
      </c>
      <c r="K247" s="41" t="inlineStr">
        <is>
          <t>Included in prior final corpus</t>
        </is>
      </c>
      <c r="L247" s="41" t="str"/>
      <c r="M247" s="43" t="str"/>
      <c r="N247" s="41" t="str"/>
      <c r="O247" s="43">
        <f>COUNTIF($B$2:$B$277,B247)</f>
        <v/>
      </c>
      <c r="P247" s="43">
        <f>COUNTIF($J$2:$J$277,J247)</f>
        <v/>
      </c>
    </row>
    <row r="248" ht="30" customHeight="1">
      <c r="A248" s="98" t="n">
        <v>247</v>
      </c>
      <c r="B248" s="98" t="n">
        <v>268</v>
      </c>
      <c r="C248" s="98" t="n">
        <v>2024</v>
      </c>
      <c r="D248" s="41" t="inlineStr">
        <is>
          <t>Robust Low Complexity Framework for Early Diagnosis of Autism Spectrum Disorder Based on Cross Wavelet Transform and Deep Transfer Learning</t>
        </is>
      </c>
      <c r="E248" s="43" t="inlineStr">
        <is>
          <t>https://doi.org/10.1007/s42979-023-02564-9</t>
        </is>
      </c>
      <c r="F248" s="43" t="inlineStr">
        <is>
          <t>Revisor B</t>
        </is>
      </c>
      <c r="G248" s="43" t="inlineStr">
        <is>
          <t>Señales fisiológicas</t>
        </is>
      </c>
      <c r="H248" s="43" t="inlineStr">
        <is>
          <t>Deep Learning</t>
        </is>
      </c>
      <c r="I248" s="43" t="inlineStr">
        <is>
          <t>Screening</t>
        </is>
      </c>
      <c r="J248" s="43" t="inlineStr">
        <is>
          <t>doi:10.1007/s42979-023-02564-9</t>
        </is>
      </c>
      <c r="K248" s="41" t="inlineStr">
        <is>
          <t>Included in prior final corpus</t>
        </is>
      </c>
      <c r="L248" s="41" t="str"/>
      <c r="M248" s="43" t="str"/>
      <c r="N248" s="41" t="str"/>
      <c r="O248" s="43">
        <f>COUNTIF($B$2:$B$277,B248)</f>
        <v/>
      </c>
      <c r="P248" s="43">
        <f>COUNTIF($J$2:$J$277,J248)</f>
        <v/>
      </c>
    </row>
    <row r="249" ht="30" customHeight="1">
      <c r="A249" s="98" t="n">
        <v>248</v>
      </c>
      <c r="B249" s="98" t="n">
        <v>269</v>
      </c>
      <c r="C249" s="98" t="n">
        <v>2020</v>
      </c>
      <c r="D249" s="41" t="inlineStr">
        <is>
          <t>Self-weighted adaptive structure learning for ASD diagnosis via multi-template multi-center representation</t>
        </is>
      </c>
      <c r="E249" s="43" t="inlineStr">
        <is>
          <t>https://doi.org/10.1016/j.media.2020.101662</t>
        </is>
      </c>
      <c r="F249" s="43" t="inlineStr">
        <is>
          <t>Revisor B</t>
        </is>
      </c>
      <c r="G249" s="43" t="inlineStr">
        <is>
          <t>Multimodal</t>
        </is>
      </c>
      <c r="H249" s="43" t="inlineStr">
        <is>
          <t>Deep Learning</t>
        </is>
      </c>
      <c r="I249" s="43" t="inlineStr">
        <is>
          <t>Diagnosis</t>
        </is>
      </c>
      <c r="J249" s="43" t="inlineStr">
        <is>
          <t>doi:10.1016/j.media.2020.101662</t>
        </is>
      </c>
      <c r="K249" s="41" t="inlineStr">
        <is>
          <t>Included in prior final corpus</t>
        </is>
      </c>
      <c r="L249" s="41" t="str"/>
      <c r="M249" s="43" t="str"/>
      <c r="N249" s="41" t="str"/>
      <c r="O249" s="43">
        <f>COUNTIF($B$2:$B$277,B249)</f>
        <v/>
      </c>
      <c r="P249" s="43">
        <f>COUNTIF($J$2:$J$277,J249)</f>
        <v/>
      </c>
    </row>
    <row r="250" ht="30" customHeight="1">
      <c r="A250" s="98" t="n">
        <v>249</v>
      </c>
      <c r="B250" s="98" t="n">
        <v>270</v>
      </c>
      <c r="C250" s="98" t="n">
        <v>2020</v>
      </c>
      <c r="D250" s="41" t="inlineStr">
        <is>
          <t>Smart bed based daytime behavior prediction in Children with autism spectrum disorder - A Pilot Study</t>
        </is>
      </c>
      <c r="E250" s="43" t="inlineStr">
        <is>
          <t>https://doi.org/10.1016/j.medengphy.2020.07.004</t>
        </is>
      </c>
      <c r="F250" s="43" t="inlineStr">
        <is>
          <t>Revisor A</t>
        </is>
      </c>
      <c r="G250" s="43" t="inlineStr">
        <is>
          <t>Señales fisiológicas</t>
        </is>
      </c>
      <c r="H250" s="43" t="inlineStr">
        <is>
          <t>Híbrido</t>
        </is>
      </c>
      <c r="I250" s="43" t="inlineStr">
        <is>
          <t>Monitoring/intervention</t>
        </is>
      </c>
      <c r="J250" s="43" t="inlineStr">
        <is>
          <t>doi:10.1016/j.medengphy.2020.07.004</t>
        </is>
      </c>
      <c r="K250" s="41" t="inlineStr">
        <is>
          <t>Included in prior final corpus</t>
        </is>
      </c>
      <c r="L250" s="41" t="str"/>
      <c r="M250" s="43" t="str"/>
      <c r="N250" s="41" t="str"/>
      <c r="O250" s="43">
        <f>COUNTIF($B$2:$B$277,B250)</f>
        <v/>
      </c>
      <c r="P250" s="43">
        <f>COUNTIF($J$2:$J$277,J250)</f>
        <v/>
      </c>
    </row>
    <row r="251" ht="30" customHeight="1">
      <c r="A251" s="98" t="n">
        <v>250</v>
      </c>
      <c r="B251" s="98" t="n">
        <v>272</v>
      </c>
      <c r="C251" s="98" t="n">
        <v>2018</v>
      </c>
      <c r="D251" s="41" t="inlineStr">
        <is>
          <t>Subtyping cognitive profiles in Autism Spectrum Disorder using a Functional Random Forest algorithm</t>
        </is>
      </c>
      <c r="E251" s="43" t="inlineStr">
        <is>
          <t>https://doi.org/10.1016/j.neuroimage.2017.12.044</t>
        </is>
      </c>
      <c r="F251" s="43" t="inlineStr">
        <is>
          <t>Ambos (piloto)</t>
        </is>
      </c>
      <c r="G251" s="43" t="inlineStr">
        <is>
          <t>Multimodal</t>
        </is>
      </c>
      <c r="H251" s="43" t="inlineStr">
        <is>
          <t>Machine Learning</t>
        </is>
      </c>
      <c r="I251" s="43" t="inlineStr">
        <is>
          <t>Diagnosis</t>
        </is>
      </c>
      <c r="J251" s="43" t="inlineStr">
        <is>
          <t>doi:10.1016/j.neuroimage.2017.12.044</t>
        </is>
      </c>
      <c r="K251" s="41" t="inlineStr">
        <is>
          <t>Included in prior final corpus</t>
        </is>
      </c>
      <c r="L251" s="41" t="str"/>
      <c r="M251" s="43" t="str"/>
      <c r="N251" s="41" t="str"/>
      <c r="O251" s="43">
        <f>COUNTIF($B$2:$B$277,B251)</f>
        <v/>
      </c>
      <c r="P251" s="43">
        <f>COUNTIF($J$2:$J$277,J251)</f>
        <v/>
      </c>
    </row>
    <row r="252" ht="30" customHeight="1">
      <c r="A252" s="98" t="n">
        <v>251</v>
      </c>
      <c r="B252" s="98" t="n">
        <v>273</v>
      </c>
      <c r="C252" s="98" t="n">
        <v>2021</v>
      </c>
      <c r="D252" s="41" t="inlineStr">
        <is>
          <t>Towards autism subtype detection through identification of discriminatory factors using machine learning</t>
        </is>
      </c>
      <c r="E252" s="43" t="inlineStr">
        <is>
          <t>https://doi.org/10.1007/978-3-030-86993-9_36</t>
        </is>
      </c>
      <c r="F252" s="43" t="inlineStr">
        <is>
          <t>Revisor A</t>
        </is>
      </c>
      <c r="G252" s="43" t="inlineStr">
        <is>
          <t>No especificado</t>
        </is>
      </c>
      <c r="H252" s="43" t="inlineStr">
        <is>
          <t>Machine Learning</t>
        </is>
      </c>
      <c r="I252" s="43" t="inlineStr">
        <is>
          <t>Diagnosis</t>
        </is>
      </c>
      <c r="J252" s="43" t="inlineStr">
        <is>
          <t>doi:10.1007/978-3-030-86993-9_36</t>
        </is>
      </c>
      <c r="K252" s="41" t="inlineStr">
        <is>
          <t>Included in prior final corpus</t>
        </is>
      </c>
      <c r="L252" s="41" t="str"/>
      <c r="M252" s="43" t="str"/>
      <c r="N252" s="41" t="str"/>
      <c r="O252" s="43">
        <f>COUNTIF($B$2:$B$277,B252)</f>
        <v/>
      </c>
      <c r="P252" s="43">
        <f>COUNTIF($J$2:$J$277,J252)</f>
        <v/>
      </c>
    </row>
    <row r="253" ht="30" customHeight="1">
      <c r="A253" s="98" t="n">
        <v>252</v>
      </c>
      <c r="B253" s="98" t="n">
        <v>274</v>
      </c>
      <c r="C253" s="98" t="n">
        <v>2022</v>
      </c>
      <c r="D253" s="41" t="inlineStr">
        <is>
          <t>‘IoT and AI-Based Application for Automatic Interpretation of the Affective State of Children Diagnosed with Autism</t>
        </is>
      </c>
      <c r="E253" s="43" t="inlineStr">
        <is>
          <t>https://doi.org/10.3390/s22072528</t>
        </is>
      </c>
      <c r="F253" s="43" t="inlineStr">
        <is>
          <t>Revisor A</t>
        </is>
      </c>
      <c r="G253" s="43" t="inlineStr">
        <is>
          <t>Texto · NLP</t>
        </is>
      </c>
      <c r="H253" s="43" t="inlineStr">
        <is>
          <t>Deep Learning</t>
        </is>
      </c>
      <c r="I253" s="43" t="inlineStr">
        <is>
          <t>Monitoring/intervention</t>
        </is>
      </c>
      <c r="J253" s="43" t="inlineStr">
        <is>
          <t>doi:10.3390/s22072528</t>
        </is>
      </c>
      <c r="K253" s="41" t="inlineStr">
        <is>
          <t>Included in prior final corpus</t>
        </is>
      </c>
      <c r="L253" s="41" t="str"/>
      <c r="M253" s="43" t="str"/>
      <c r="N253" s="41" t="str"/>
      <c r="O253" s="43">
        <f>COUNTIF($B$2:$B$277,B253)</f>
        <v/>
      </c>
      <c r="P253" s="43">
        <f>COUNTIF($J$2:$J$277,J253)</f>
        <v/>
      </c>
    </row>
    <row r="254" ht="30" customHeight="1">
      <c r="A254" s="98" t="n">
        <v>253</v>
      </c>
      <c r="B254" s="98" t="n">
        <v>275</v>
      </c>
      <c r="C254" s="98" t="n">
        <v>2023</v>
      </c>
      <c r="D254" s="41" t="inlineStr">
        <is>
          <t>A Fusion-Based Machine Learning Approach for Autism Detection in Young Children Using Magnetoencephalography Signals</t>
        </is>
      </c>
      <c r="E254" s="43" t="inlineStr">
        <is>
          <t>https://doi.org/10.1007/s10803-022-05767-w</t>
        </is>
      </c>
      <c r="F254" s="43" t="inlineStr">
        <is>
          <t>Revisor B</t>
        </is>
      </c>
      <c r="G254" s="43" t="inlineStr">
        <is>
          <t>Señales fisiológicas</t>
        </is>
      </c>
      <c r="H254" s="43" t="inlineStr">
        <is>
          <t>Machine Learning</t>
        </is>
      </c>
      <c r="I254" s="43" t="inlineStr">
        <is>
          <t>Diagnosis</t>
        </is>
      </c>
      <c r="J254" s="43" t="inlineStr">
        <is>
          <t>doi:10.1007/s10803-022-05767-w</t>
        </is>
      </c>
      <c r="K254" s="41" t="inlineStr">
        <is>
          <t>Included in prior final corpus</t>
        </is>
      </c>
      <c r="L254" s="41" t="str"/>
      <c r="M254" s="43" t="str"/>
      <c r="N254" s="41" t="str"/>
      <c r="O254" s="43">
        <f>COUNTIF($B$2:$B$277,B254)</f>
        <v/>
      </c>
      <c r="P254" s="43">
        <f>COUNTIF($J$2:$J$277,J254)</f>
        <v/>
      </c>
    </row>
    <row r="255" ht="30" customHeight="1">
      <c r="A255" s="98" t="n">
        <v>254</v>
      </c>
      <c r="B255" s="98" t="n">
        <v>276</v>
      </c>
      <c r="C255" s="98" t="n">
        <v>2014</v>
      </c>
      <c r="D255" s="41" t="inlineStr">
        <is>
          <t>A situation-aware system for the detection of motion disorders of patients with Autism Spectrum Disorders</t>
        </is>
      </c>
      <c r="E255" s="43" t="inlineStr">
        <is>
          <t>https://doi.org/10.1016/j.eswa.2014.05.011</t>
        </is>
      </c>
      <c r="F255" s="43" t="inlineStr">
        <is>
          <t>Revisor A</t>
        </is>
      </c>
      <c r="G255" s="43" t="inlineStr">
        <is>
          <t>Señales fisiológicas</t>
        </is>
      </c>
      <c r="H255" s="43" t="inlineStr">
        <is>
          <t>Deep Learning</t>
        </is>
      </c>
      <c r="I255" s="43" t="inlineStr">
        <is>
          <t>Monitoring/intervention</t>
        </is>
      </c>
      <c r="J255" s="43" t="inlineStr">
        <is>
          <t>doi:10.1016/j.eswa.2014.05.011</t>
        </is>
      </c>
      <c r="K255" s="41" t="inlineStr">
        <is>
          <t>Included in prior final corpus</t>
        </is>
      </c>
      <c r="L255" s="41" t="str"/>
      <c r="M255" s="43" t="str"/>
      <c r="N255" s="41" t="str"/>
      <c r="O255" s="43">
        <f>COUNTIF($B$2:$B$277,B255)</f>
        <v/>
      </c>
      <c r="P255" s="43">
        <f>COUNTIF($J$2:$J$277,J255)</f>
        <v/>
      </c>
    </row>
    <row r="256" ht="30" customHeight="1">
      <c r="A256" s="98" t="n">
        <v>255</v>
      </c>
      <c r="B256" s="98" t="n">
        <v>277</v>
      </c>
      <c r="C256" s="98" t="n">
        <v>2023</v>
      </c>
      <c r="D256" s="41" t="inlineStr">
        <is>
          <t>Accurate corresponding fiber tract segmentation via FiberGeoMap learner with application to autism</t>
        </is>
      </c>
      <c r="E256" s="43" t="inlineStr">
        <is>
          <t>https://doi.org/10.1093/cercor/bhad125</t>
        </is>
      </c>
      <c r="F256" s="43" t="inlineStr">
        <is>
          <t>Revisor A</t>
        </is>
      </c>
      <c r="G256" s="43" t="inlineStr">
        <is>
          <t>Imagen</t>
        </is>
      </c>
      <c r="H256" s="43" t="inlineStr">
        <is>
          <t>Deep Learning</t>
        </is>
      </c>
      <c r="I256" s="43" t="inlineStr">
        <is>
          <t>Diagnosis</t>
        </is>
      </c>
      <c r="J256" s="43" t="inlineStr">
        <is>
          <t>doi:10.1093/cercor/bhad125</t>
        </is>
      </c>
      <c r="K256" s="41" t="inlineStr">
        <is>
          <t>Included in prior final corpus</t>
        </is>
      </c>
      <c r="L256" s="41" t="str"/>
      <c r="M256" s="43" t="str"/>
      <c r="N256" s="41" t="str"/>
      <c r="O256" s="43">
        <f>COUNTIF($B$2:$B$277,B256)</f>
        <v/>
      </c>
      <c r="P256" s="43">
        <f>COUNTIF($J$2:$J$277,J256)</f>
        <v/>
      </c>
    </row>
    <row r="257" ht="30" customHeight="1">
      <c r="A257" s="98" t="n">
        <v>256</v>
      </c>
      <c r="B257" s="98" t="n">
        <v>278</v>
      </c>
      <c r="C257" s="98" t="n">
        <v>2017</v>
      </c>
      <c r="D257" s="41" t="inlineStr">
        <is>
          <t>Autism risk classification using placental chorionic surface vascular network features</t>
        </is>
      </c>
      <c r="E257" s="43" t="inlineStr">
        <is>
          <t>https://doi.org/10.1186/S12911-017-0564-8</t>
        </is>
      </c>
      <c r="F257" s="43" t="inlineStr">
        <is>
          <t>Revisor A</t>
        </is>
      </c>
      <c r="G257" s="43" t="inlineStr">
        <is>
          <t>Imagen</t>
        </is>
      </c>
      <c r="H257" s="43" t="inlineStr">
        <is>
          <t>Machine Learning</t>
        </is>
      </c>
      <c r="I257" s="43" t="inlineStr">
        <is>
          <t>Prescreening</t>
        </is>
      </c>
      <c r="J257" s="43" t="inlineStr">
        <is>
          <t>doi:10.1186/s12911-017-0564-8</t>
        </is>
      </c>
      <c r="K257" s="41" t="inlineStr">
        <is>
          <t>Included in prior final corpus</t>
        </is>
      </c>
      <c r="L257" s="41" t="str"/>
      <c r="M257" s="43" t="str"/>
      <c r="N257" s="41" t="str"/>
      <c r="O257" s="43">
        <f>COUNTIF($B$2:$B$277,B257)</f>
        <v/>
      </c>
      <c r="P257" s="43">
        <f>COUNTIF($J$2:$J$277,J257)</f>
        <v/>
      </c>
    </row>
    <row r="258" ht="30" customHeight="1">
      <c r="A258" s="98" t="n">
        <v>257</v>
      </c>
      <c r="B258" s="98" t="n">
        <v>279</v>
      </c>
      <c r="C258" s="98" t="n">
        <v>2022</v>
      </c>
      <c r="D258" s="41" t="inlineStr">
        <is>
          <t>Autism spectrum disorder detection using sequential minimal optimization-support vector machine hybrid classifier according to history of jaundice and family autism in children</t>
        </is>
      </c>
      <c r="E258" s="43" t="inlineStr">
        <is>
          <t>https://doi.org/10.1002/CPE.6498</t>
        </is>
      </c>
      <c r="F258" s="43" t="inlineStr">
        <is>
          <t>Revisor A</t>
        </is>
      </c>
      <c r="G258" s="43" t="inlineStr">
        <is>
          <t>No especificado</t>
        </is>
      </c>
      <c r="H258" s="43" t="inlineStr">
        <is>
          <t>Machine Learning</t>
        </is>
      </c>
      <c r="I258" s="43" t="inlineStr">
        <is>
          <t>Diagnosis</t>
        </is>
      </c>
      <c r="J258" s="43" t="inlineStr">
        <is>
          <t>doi:10.1002/cpe.6498</t>
        </is>
      </c>
      <c r="K258" s="41" t="inlineStr">
        <is>
          <t>Included in prior final corpus</t>
        </is>
      </c>
      <c r="L258" s="41" t="str"/>
      <c r="M258" s="43" t="str"/>
      <c r="N258" s="41" t="str"/>
      <c r="O258" s="43">
        <f>COUNTIF($B$2:$B$277,B258)</f>
        <v/>
      </c>
      <c r="P258" s="43">
        <f>COUNTIF($J$2:$J$277,J258)</f>
        <v/>
      </c>
    </row>
    <row r="259" ht="30" customHeight="1">
      <c r="A259" s="98" t="n">
        <v>258</v>
      </c>
      <c r="B259" s="98" t="n">
        <v>280</v>
      </c>
      <c r="C259" s="98" t="n">
        <v>2023</v>
      </c>
      <c r="D259" s="41" t="inlineStr">
        <is>
          <t>Classification of autism based on short-term spontaneous hemodynamic fluctuations using an adaptive graph neural network</t>
        </is>
      </c>
      <c r="E259" s="43" t="inlineStr">
        <is>
          <t>https://doi.org/10.1016/j.jneumeth.2023.109901</t>
        </is>
      </c>
      <c r="F259" s="43" t="inlineStr">
        <is>
          <t>Revisor A</t>
        </is>
      </c>
      <c r="G259" s="43" t="inlineStr">
        <is>
          <t>Multimodal</t>
        </is>
      </c>
      <c r="H259" s="43" t="inlineStr">
        <is>
          <t>Deep Learning</t>
        </is>
      </c>
      <c r="I259" s="43" t="inlineStr">
        <is>
          <t>Diagnosis</t>
        </is>
      </c>
      <c r="J259" s="43" t="inlineStr">
        <is>
          <t>doi:10.1016/j.jneumeth.2023.109901</t>
        </is>
      </c>
      <c r="K259" s="41" t="inlineStr">
        <is>
          <t>Included in prior final corpus</t>
        </is>
      </c>
      <c r="L259" s="41" t="str"/>
      <c r="M259" s="43" t="str"/>
      <c r="N259" s="41" t="str"/>
      <c r="O259" s="43">
        <f>COUNTIF($B$2:$B$277,B259)</f>
        <v/>
      </c>
      <c r="P259" s="43">
        <f>COUNTIF($J$2:$J$277,J259)</f>
        <v/>
      </c>
    </row>
    <row r="260" ht="30" customHeight="1">
      <c r="A260" s="98" t="n">
        <v>259</v>
      </c>
      <c r="B260" s="98" t="n">
        <v>281</v>
      </c>
      <c r="C260" s="98" t="n">
        <v>2022</v>
      </c>
      <c r="D260" s="41" t="inlineStr">
        <is>
          <t>Deep Mobile Linguistic Therapy for Patients with ASD</t>
        </is>
      </c>
      <c r="E260" s="43" t="inlineStr">
        <is>
          <t>https://doi.org/10.3390/ijerph191912857</t>
        </is>
      </c>
      <c r="F260" s="43" t="inlineStr">
        <is>
          <t>Revisor A</t>
        </is>
      </c>
      <c r="G260" s="43" t="inlineStr">
        <is>
          <t>Imagen</t>
        </is>
      </c>
      <c r="H260" s="43" t="inlineStr">
        <is>
          <t>Deep Learning</t>
        </is>
      </c>
      <c r="I260" s="43" t="inlineStr">
        <is>
          <t>Monitoring/intervention</t>
        </is>
      </c>
      <c r="J260" s="43" t="inlineStr">
        <is>
          <t>doi:10.3390/ijerph191912857</t>
        </is>
      </c>
      <c r="K260" s="41" t="inlineStr">
        <is>
          <t>Included in prior final corpus</t>
        </is>
      </c>
      <c r="L260" s="41" t="str"/>
      <c r="M260" s="43" t="str"/>
      <c r="N260" s="41" t="str"/>
      <c r="O260" s="43">
        <f>COUNTIF($B$2:$B$277,B260)</f>
        <v/>
      </c>
      <c r="P260" s="43">
        <f>COUNTIF($J$2:$J$277,J260)</f>
        <v/>
      </c>
    </row>
    <row r="261" ht="30" customHeight="1">
      <c r="A261" s="98" t="n">
        <v>260</v>
      </c>
      <c r="B261" s="98" t="n">
        <v>282</v>
      </c>
      <c r="C261" s="98" t="n">
        <v>2023</v>
      </c>
      <c r="D261" s="41" t="inlineStr">
        <is>
          <t>DeepASDPred: a CNN-LSTM-based deep learning method for Autism spectrum disorders risk RNA identification</t>
        </is>
      </c>
      <c r="E261" s="43" t="inlineStr">
        <is>
          <t>https://doi.org/10.1186/s12859-023-05378-x</t>
        </is>
      </c>
      <c r="F261" s="43" t="inlineStr">
        <is>
          <t>Revisor A</t>
        </is>
      </c>
      <c r="G261" s="43" t="inlineStr">
        <is>
          <t>Texto · NLP</t>
        </is>
      </c>
      <c r="H261" s="43" t="inlineStr">
        <is>
          <t>Híbrido</t>
        </is>
      </c>
      <c r="I261" s="43" t="inlineStr">
        <is>
          <t>Prescreening</t>
        </is>
      </c>
      <c r="J261" s="43" t="inlineStr">
        <is>
          <t>doi:10.1186/s12859-023-05378-x</t>
        </is>
      </c>
      <c r="K261" s="41" t="inlineStr">
        <is>
          <t>Included in prior final corpus</t>
        </is>
      </c>
      <c r="L261" s="41" t="str"/>
      <c r="M261" s="43" t="str"/>
      <c r="N261" s="41" t="inlineStr">
        <is>
          <t>La elegibilidad no cambia. La recodificación analítica identificada a partir del texto completo debe aplicarse en el maestro de RQ, no en este cribado.</t>
        </is>
      </c>
      <c r="O261" s="43">
        <f>COUNTIF($B$2:$B$277,B261)</f>
        <v/>
      </c>
      <c r="P261" s="43">
        <f>COUNTIF($J$2:$J$277,J261)</f>
        <v/>
      </c>
    </row>
    <row r="262" ht="30" customHeight="1">
      <c r="A262" s="98" t="n">
        <v>261</v>
      </c>
      <c r="B262" s="98" t="n">
        <v>283</v>
      </c>
      <c r="C262" s="98" t="n">
        <v>2022</v>
      </c>
      <c r="D262" s="41" t="inlineStr">
        <is>
          <t>Employing Machine Learning-Based Predictive Analytical Approaches to Classify Autism Spectrum Disorder Types</t>
        </is>
      </c>
      <c r="E262" s="43" t="inlineStr">
        <is>
          <t>https://doi.org/10.1155/2022/8134018</t>
        </is>
      </c>
      <c r="F262" s="43" t="inlineStr">
        <is>
          <t>Revisor B</t>
        </is>
      </c>
      <c r="G262" s="43" t="inlineStr">
        <is>
          <t>No especificado</t>
        </is>
      </c>
      <c r="H262" s="43" t="inlineStr">
        <is>
          <t>Deep Learning</t>
        </is>
      </c>
      <c r="I262" s="43" t="inlineStr">
        <is>
          <t>Diagnosis</t>
        </is>
      </c>
      <c r="J262" s="43" t="inlineStr">
        <is>
          <t>doi:10.1155/2022/8134018</t>
        </is>
      </c>
      <c r="K262" s="41" t="inlineStr">
        <is>
          <t>Included in prior final corpus</t>
        </is>
      </c>
      <c r="L262" s="41" t="str"/>
      <c r="M262" s="43" t="str"/>
      <c r="N262" s="41" t="str"/>
      <c r="O262" s="43">
        <f>COUNTIF($B$2:$B$277,B262)</f>
        <v/>
      </c>
      <c r="P262" s="43">
        <f>COUNTIF($J$2:$J$277,J262)</f>
        <v/>
      </c>
    </row>
    <row r="263" ht="30" customHeight="1">
      <c r="A263" s="98" t="n">
        <v>262</v>
      </c>
      <c r="B263" s="98" t="n">
        <v>284</v>
      </c>
      <c r="C263" s="98" t="n">
        <v>2019</v>
      </c>
      <c r="D263" s="41" t="inlineStr">
        <is>
          <t>Exploration of Autism Spectrum Disorder using Classification Algorithms</t>
        </is>
      </c>
      <c r="E263" s="43" t="inlineStr">
        <is>
          <t>https://doi.org/10.1016/j.procs.2020.01.098</t>
        </is>
      </c>
      <c r="F263" s="43" t="inlineStr">
        <is>
          <t>Revisor B</t>
        </is>
      </c>
      <c r="G263" s="43" t="inlineStr">
        <is>
          <t>Imagen</t>
        </is>
      </c>
      <c r="H263" s="43" t="inlineStr">
        <is>
          <t>Híbrido</t>
        </is>
      </c>
      <c r="I263" s="43" t="inlineStr">
        <is>
          <t>screening</t>
        </is>
      </c>
      <c r="J263" s="43" t="inlineStr">
        <is>
          <t>doi:10.1016/j.procs.2020.01.098</t>
        </is>
      </c>
      <c r="K263" s="41" t="inlineStr">
        <is>
          <t>Included in prior final corpus</t>
        </is>
      </c>
      <c r="L263" s="41" t="str"/>
      <c r="M263" s="43" t="str"/>
      <c r="N263" s="41" t="str"/>
      <c r="O263" s="43">
        <f>COUNTIF($B$2:$B$277,B263)</f>
        <v/>
      </c>
      <c r="P263" s="43">
        <f>COUNTIF($J$2:$J$277,J263)</f>
        <v/>
      </c>
    </row>
    <row r="264" ht="30" customHeight="1">
      <c r="A264" s="98" t="n">
        <v>263</v>
      </c>
      <c r="B264" s="98" t="n">
        <v>285</v>
      </c>
      <c r="C264" s="98" t="n">
        <v>2025</v>
      </c>
      <c r="D264" s="41" t="inlineStr">
        <is>
          <t>Exploring pesticide risk in autism via integrative machine learning and network toxicology</t>
        </is>
      </c>
      <c r="E264" s="43" t="inlineStr">
        <is>
          <t>https://doi.org/10.1016/j.ecoenv.2025.118233</t>
        </is>
      </c>
      <c r="F264" s="43" t="inlineStr">
        <is>
          <t>Revisor B</t>
        </is>
      </c>
      <c r="G264" s="43" t="inlineStr">
        <is>
          <t>No especificado</t>
        </is>
      </c>
      <c r="H264" s="43" t="inlineStr">
        <is>
          <t>Híbrido</t>
        </is>
      </c>
      <c r="I264" s="43" t="inlineStr">
        <is>
          <t>Not clear</t>
        </is>
      </c>
      <c r="J264" s="43" t="inlineStr">
        <is>
          <t>doi:10.1016/j.ecoenv.2025.118233</t>
        </is>
      </c>
      <c r="K264" s="41" t="inlineStr">
        <is>
          <t>Included in prior final corpus</t>
        </is>
      </c>
      <c r="L264" s="41" t="str"/>
      <c r="M264" s="43" t="str"/>
      <c r="N264" s="41" t="str"/>
      <c r="O264" s="43">
        <f>COUNTIF($B$2:$B$277,B264)</f>
        <v/>
      </c>
      <c r="P264" s="43">
        <f>COUNTIF($J$2:$J$277,J264)</f>
        <v/>
      </c>
    </row>
    <row r="265" ht="30" customHeight="1">
      <c r="A265" s="98" t="n">
        <v>264</v>
      </c>
      <c r="B265" s="98" t="n">
        <v>286</v>
      </c>
      <c r="C265" s="98" t="n">
        <v>2022</v>
      </c>
      <c r="D265" s="41" t="inlineStr">
        <is>
          <t>Feedback Artificial Tree-Anti Corona Virus Optimization enabled deep learning for detecting autism spectrum disorder</t>
        </is>
      </c>
      <c r="E265" s="43" t="inlineStr">
        <is>
          <t>https://doi.org/10.1111/EXSY.13040</t>
        </is>
      </c>
      <c r="F265" s="43" t="inlineStr">
        <is>
          <t>Revisor A</t>
        </is>
      </c>
      <c r="G265" s="43" t="inlineStr">
        <is>
          <t>Señales fisiológicas</t>
        </is>
      </c>
      <c r="H265" s="43" t="inlineStr">
        <is>
          <t>Deep Learning</t>
        </is>
      </c>
      <c r="I265" s="43" t="inlineStr">
        <is>
          <t>Diagnosis</t>
        </is>
      </c>
      <c r="J265" s="43" t="inlineStr">
        <is>
          <t>doi:10.1111/exsy.13040</t>
        </is>
      </c>
      <c r="K265" s="41" t="inlineStr">
        <is>
          <t>Included in prior final corpus</t>
        </is>
      </c>
      <c r="L265" s="41" t="str"/>
      <c r="M265" s="43" t="str"/>
      <c r="N265" s="41" t="str"/>
      <c r="O265" s="43">
        <f>COUNTIF($B$2:$B$277,B265)</f>
        <v/>
      </c>
      <c r="P265" s="43">
        <f>COUNTIF($J$2:$J$277,J265)</f>
        <v/>
      </c>
    </row>
    <row r="266" ht="30" customHeight="1">
      <c r="A266" s="98" t="n">
        <v>265</v>
      </c>
      <c r="B266" s="98" t="n">
        <v>287</v>
      </c>
      <c r="C266" s="98" t="n">
        <v>2020</v>
      </c>
      <c r="D266" s="41" t="inlineStr">
        <is>
          <t>Forecasting risk gene discovery in autism with machine learning and genome-scale data</t>
        </is>
      </c>
      <c r="E266" s="43" t="inlineStr">
        <is>
          <t>https://doi.org/10.1038/s41598-020-61288-5</t>
        </is>
      </c>
      <c r="F266" s="43" t="inlineStr">
        <is>
          <t>Revisor A</t>
        </is>
      </c>
      <c r="G266" s="43" t="inlineStr">
        <is>
          <t>No especificado</t>
        </is>
      </c>
      <c r="H266" s="43" t="inlineStr">
        <is>
          <t>Deep Learning</t>
        </is>
      </c>
      <c r="I266" s="43" t="inlineStr">
        <is>
          <t>Prescreening</t>
        </is>
      </c>
      <c r="J266" s="43" t="inlineStr">
        <is>
          <t>doi:10.1038/s41598-020-61288-5</t>
        </is>
      </c>
      <c r="K266" s="41" t="inlineStr">
        <is>
          <t>Included in prior final corpus</t>
        </is>
      </c>
      <c r="L266" s="41" t="str"/>
      <c r="M266" s="43" t="str"/>
      <c r="N266" s="41" t="str"/>
      <c r="O266" s="43">
        <f>COUNTIF($B$2:$B$277,B266)</f>
        <v/>
      </c>
      <c r="P266" s="43">
        <f>COUNTIF($J$2:$J$277,J266)</f>
        <v/>
      </c>
    </row>
    <row r="267" ht="30" customHeight="1">
      <c r="A267" s="98" t="n">
        <v>266</v>
      </c>
      <c r="B267" s="98" t="n">
        <v>288</v>
      </c>
      <c r="C267" s="98" t="n">
        <v>2022</v>
      </c>
      <c r="D267" s="41" t="inlineStr">
        <is>
          <t>Identifying Autism with Head Movement Features by Implementing Machine Learning Algorithms</t>
        </is>
      </c>
      <c r="E267" s="43" t="inlineStr">
        <is>
          <t>https://doi.org/10.1007/s10803-021-05179-2</t>
        </is>
      </c>
      <c r="F267" s="43" t="inlineStr">
        <is>
          <t>Revisor A</t>
        </is>
      </c>
      <c r="G267" s="43" t="inlineStr">
        <is>
          <t>Señales fisiológicas</t>
        </is>
      </c>
      <c r="H267" s="43" t="inlineStr">
        <is>
          <t>Machine Learning</t>
        </is>
      </c>
      <c r="I267" s="43" t="inlineStr">
        <is>
          <t>Screening</t>
        </is>
      </c>
      <c r="J267" s="43" t="inlineStr">
        <is>
          <t>doi:10.1007/s10803-021-05179-2</t>
        </is>
      </c>
      <c r="K267" s="41" t="inlineStr">
        <is>
          <t>Included in prior final corpus</t>
        </is>
      </c>
      <c r="L267" s="41" t="str"/>
      <c r="M267" s="43" t="str"/>
      <c r="N267" s="41" t="str"/>
      <c r="O267" s="43">
        <f>COUNTIF($B$2:$B$277,B267)</f>
        <v/>
      </c>
      <c r="P267" s="43">
        <f>COUNTIF($J$2:$J$277,J267)</f>
        <v/>
      </c>
    </row>
    <row r="268" ht="30" customHeight="1">
      <c r="A268" s="98" t="n">
        <v>267</v>
      </c>
      <c r="B268" s="98" t="n">
        <v>289</v>
      </c>
      <c r="C268" s="98" t="n">
        <v>2019</v>
      </c>
      <c r="D268" s="41" t="inlineStr">
        <is>
          <t>Increased serum levels of macrophage migration inhibitory factor in autism spectrum disorders</t>
        </is>
      </c>
      <c r="E268" s="43" t="inlineStr">
        <is>
          <t>https://doi.org/10.1016/j.neuro.2018.11.015</t>
        </is>
      </c>
      <c r="F268" s="43" t="inlineStr">
        <is>
          <t>Revisor A</t>
        </is>
      </c>
      <c r="G268" s="43" t="inlineStr">
        <is>
          <t>No especificado</t>
        </is>
      </c>
      <c r="H268" s="43" t="inlineStr">
        <is>
          <t>Machine Learning</t>
        </is>
      </c>
      <c r="I268" s="43" t="inlineStr">
        <is>
          <t>Diagnosis</t>
        </is>
      </c>
      <c r="J268" s="43" t="inlineStr">
        <is>
          <t>doi:10.1016/j.neuro.2018.11.015</t>
        </is>
      </c>
      <c r="K268" s="41" t="inlineStr">
        <is>
          <t>Included in prior final corpus</t>
        </is>
      </c>
      <c r="L268" s="41" t="str"/>
      <c r="M268" s="43" t="str"/>
      <c r="N268" s="41" t="str"/>
      <c r="O268" s="43">
        <f>COUNTIF($B$2:$B$277,B268)</f>
        <v/>
      </c>
      <c r="P268" s="43">
        <f>COUNTIF($J$2:$J$277,J268)</f>
        <v/>
      </c>
    </row>
    <row r="269" ht="30" customHeight="1">
      <c r="A269" s="98" t="n">
        <v>268</v>
      </c>
      <c r="B269" s="98" t="n">
        <v>290</v>
      </c>
      <c r="C269" s="98" t="n">
        <v>2025</v>
      </c>
      <c r="D269" s="41" t="inlineStr">
        <is>
          <t>Machine Learning and Structural Dynamics-Based Approach to Reveal Molecular Mechanism of PTEN Missense Mutations Shared by Cancer and Autism Spectrum Disorder</t>
        </is>
      </c>
      <c r="E269" s="43" t="inlineStr">
        <is>
          <t>https://doi.org/10.1021/acs.jcim.5c00134</t>
        </is>
      </c>
      <c r="F269" s="43" t="inlineStr">
        <is>
          <t>Revisor B</t>
        </is>
      </c>
      <c r="G269" s="43" t="inlineStr">
        <is>
          <t>No especificado</t>
        </is>
      </c>
      <c r="H269" s="43" t="inlineStr">
        <is>
          <t>Deep Learning</t>
        </is>
      </c>
      <c r="I269" s="43" t="n"/>
      <c r="J269" s="43" t="inlineStr">
        <is>
          <t>doi:10.1021/acs.jcim.5c00134</t>
        </is>
      </c>
      <c r="K269" s="41" t="inlineStr">
        <is>
          <t>Included in prior final corpus</t>
        </is>
      </c>
      <c r="L269" s="41" t="str"/>
      <c r="M269" s="43" t="str"/>
      <c r="N269" s="41" t="str"/>
      <c r="O269" s="43">
        <f>COUNTIF($B$2:$B$277,B269)</f>
        <v/>
      </c>
      <c r="P269" s="43">
        <f>COUNTIF($J$2:$J$277,J269)</f>
        <v/>
      </c>
    </row>
    <row r="270" ht="30" customHeight="1">
      <c r="A270" s="98" t="n">
        <v>269</v>
      </c>
      <c r="B270" s="98" t="n">
        <v>291</v>
      </c>
      <c r="C270" s="98" t="n">
        <v>2025</v>
      </c>
      <c r="D270" s="41" t="inlineStr">
        <is>
          <t>MCDGLN: Masked connection-based dynamic graph learning network for autism spectrum disorder</t>
        </is>
      </c>
      <c r="E270" s="43" t="inlineStr">
        <is>
          <t>https://doi.org/10.1016/j.brainresbull.2025.111290</t>
        </is>
      </c>
      <c r="F270" s="43" t="inlineStr">
        <is>
          <t>Revisor B</t>
        </is>
      </c>
      <c r="G270" s="43" t="inlineStr">
        <is>
          <t>Señales fisiológicas</t>
        </is>
      </c>
      <c r="H270" s="43" t="inlineStr">
        <is>
          <t>Deep Learning</t>
        </is>
      </c>
      <c r="I270" s="43" t="inlineStr">
        <is>
          <t>Diagnosis</t>
        </is>
      </c>
      <c r="J270" s="43" t="inlineStr">
        <is>
          <t>doi:10.1016/j.brainresbull.2025.111290</t>
        </is>
      </c>
      <c r="K270" s="41" t="inlineStr">
        <is>
          <t>Included in prior final corpus</t>
        </is>
      </c>
      <c r="L270" s="41" t="str"/>
      <c r="M270" s="43" t="str"/>
      <c r="N270" s="41" t="str"/>
      <c r="O270" s="43">
        <f>COUNTIF($B$2:$B$277,B270)</f>
        <v/>
      </c>
      <c r="P270" s="43">
        <f>COUNTIF($J$2:$J$277,J270)</f>
        <v/>
      </c>
    </row>
    <row r="271" ht="30" customHeight="1">
      <c r="A271" s="98" t="n">
        <v>270</v>
      </c>
      <c r="B271" s="98" t="n">
        <v>292</v>
      </c>
      <c r="C271" s="98" t="n">
        <v>2015</v>
      </c>
      <c r="D271" s="41" t="inlineStr">
        <is>
          <t>Performance of case-control rare copy number variation annotation in classification of autism</t>
        </is>
      </c>
      <c r="E271" s="43" t="inlineStr">
        <is>
          <t>https://doi.org/10.1186/1755-8794-8-S1-S7</t>
        </is>
      </c>
      <c r="F271" s="43" t="inlineStr">
        <is>
          <t>Revisor A</t>
        </is>
      </c>
      <c r="G271" s="43" t="inlineStr">
        <is>
          <t>No especificado</t>
        </is>
      </c>
      <c r="H271" s="43" t="inlineStr">
        <is>
          <t>Híbrido</t>
        </is>
      </c>
      <c r="I271" s="43" t="inlineStr">
        <is>
          <t>Diagnosis</t>
        </is>
      </c>
      <c r="J271" s="43" t="inlineStr">
        <is>
          <t>doi:10.1186/1755-8794-8-s1-s7</t>
        </is>
      </c>
      <c r="K271" s="41" t="inlineStr">
        <is>
          <t>Included in prior final corpus</t>
        </is>
      </c>
      <c r="L271" s="41" t="str"/>
      <c r="M271" s="43" t="str"/>
      <c r="N271" s="41" t="str"/>
      <c r="O271" s="43">
        <f>COUNTIF($B$2:$B$277,B271)</f>
        <v/>
      </c>
      <c r="P271" s="43">
        <f>COUNTIF($J$2:$J$277,J271)</f>
        <v/>
      </c>
    </row>
    <row r="272" ht="30" customHeight="1">
      <c r="A272" s="98" t="n">
        <v>271</v>
      </c>
      <c r="B272" s="98" t="n">
        <v>293</v>
      </c>
      <c r="C272" s="98" t="n">
        <v>2018</v>
      </c>
      <c r="D272" s="41" t="inlineStr">
        <is>
          <t>Personalized machine learning for robot perception of affect and engagement in autism therapy</t>
        </is>
      </c>
      <c r="E272" s="43" t="inlineStr">
        <is>
          <t>https://doi.org/10.1126/SCIROBOTICS.AAO6760</t>
        </is>
      </c>
      <c r="F272" s="43" t="inlineStr">
        <is>
          <t>Revisor B</t>
        </is>
      </c>
      <c r="G272" s="43" t="inlineStr">
        <is>
          <t>Imagen</t>
        </is>
      </c>
      <c r="H272" s="43" t="inlineStr">
        <is>
          <t>Deep Learning</t>
        </is>
      </c>
      <c r="I272" s="43" t="inlineStr">
        <is>
          <t>Monitoring/intervention</t>
        </is>
      </c>
      <c r="J272" s="43" t="inlineStr">
        <is>
          <t>doi:10.1126/scirobotics.aao6760</t>
        </is>
      </c>
      <c r="K272" s="41" t="inlineStr">
        <is>
          <t>Included in prior final corpus</t>
        </is>
      </c>
      <c r="L272" s="41" t="str"/>
      <c r="M272" s="43" t="str"/>
      <c r="N272" s="41" t="str"/>
      <c r="O272" s="43">
        <f>COUNTIF($B$2:$B$277,B272)</f>
        <v/>
      </c>
      <c r="P272" s="43">
        <f>COUNTIF($J$2:$J$277,J272)</f>
        <v/>
      </c>
    </row>
    <row r="273" ht="30" customHeight="1">
      <c r="A273" s="98" t="n">
        <v>272</v>
      </c>
      <c r="B273" s="98" t="n">
        <v>295</v>
      </c>
      <c r="C273" s="98" t="n">
        <v>2018</v>
      </c>
      <c r="D273" s="41" t="inlineStr">
        <is>
          <t>Prediction of Autism at 3 Years from Behavioural and Developmental Measures in High-Risk Infants: A Longitudinal Cross-Domain Classifier Analysis</t>
        </is>
      </c>
      <c r="E273" s="43" t="inlineStr">
        <is>
          <t>https://doi.org/10.1007/s10803-018-3509-x</t>
        </is>
      </c>
      <c r="F273" s="43" t="inlineStr">
        <is>
          <t>Revisor B</t>
        </is>
      </c>
      <c r="G273" s="43" t="inlineStr">
        <is>
          <t>No especificado</t>
        </is>
      </c>
      <c r="H273" s="43" t="inlineStr">
        <is>
          <t>Machine Learning</t>
        </is>
      </c>
      <c r="I273" s="43" t="inlineStr">
        <is>
          <t>Prognosis</t>
        </is>
      </c>
      <c r="J273" s="43" t="inlineStr">
        <is>
          <t>doi:10.1007/s10803-018-3509-x</t>
        </is>
      </c>
      <c r="K273" s="41" t="inlineStr">
        <is>
          <t>Included in prior final corpus</t>
        </is>
      </c>
      <c r="L273" s="41" t="str"/>
      <c r="M273" s="43" t="str"/>
      <c r="N273" s="41" t="str"/>
      <c r="O273" s="43">
        <f>COUNTIF($B$2:$B$277,B273)</f>
        <v/>
      </c>
      <c r="P273" s="43">
        <f>COUNTIF($J$2:$J$277,J273)</f>
        <v/>
      </c>
    </row>
    <row r="274" ht="30" customHeight="1">
      <c r="A274" s="98" t="n">
        <v>273</v>
      </c>
      <c r="B274" s="98" t="n">
        <v>296</v>
      </c>
      <c r="C274" s="98" t="n">
        <v>2024</v>
      </c>
      <c r="D274" s="41" t="inlineStr">
        <is>
          <t>STDCformer: Spatial-temporal dual-path cross-attention model for fMRI-based autism spectrum disorder identification</t>
        </is>
      </c>
      <c r="E274" s="43" t="inlineStr">
        <is>
          <t>https://doi.org/10.1016/j.heliyon.2024.e34245</t>
        </is>
      </c>
      <c r="F274" s="43" t="inlineStr">
        <is>
          <t>Revisor B</t>
        </is>
      </c>
      <c r="G274" s="43" t="inlineStr">
        <is>
          <t>Señales fisiológicas</t>
        </is>
      </c>
      <c r="H274" s="43" t="inlineStr">
        <is>
          <t>Deep Learning</t>
        </is>
      </c>
      <c r="I274" s="43" t="inlineStr">
        <is>
          <t>Diagnosis</t>
        </is>
      </c>
      <c r="J274" s="43" t="inlineStr">
        <is>
          <t>doi:10.1016/j.heliyon.2024.e34245</t>
        </is>
      </c>
      <c r="K274" s="41" t="inlineStr">
        <is>
          <t>Included in prior final corpus</t>
        </is>
      </c>
      <c r="L274" s="41" t="str"/>
      <c r="M274" s="43" t="str"/>
      <c r="N274" s="41" t="str"/>
      <c r="O274" s="43">
        <f>COUNTIF($B$2:$B$277,B274)</f>
        <v/>
      </c>
      <c r="P274" s="43">
        <f>COUNTIF($J$2:$J$277,J274)</f>
        <v/>
      </c>
    </row>
    <row r="275" ht="30" customHeight="1">
      <c r="A275" s="98" t="n">
        <v>274</v>
      </c>
      <c r="B275" s="98" t="n">
        <v>298</v>
      </c>
      <c r="C275" s="98" t="n">
        <v>2021</v>
      </c>
      <c r="D275" s="41" t="inlineStr">
        <is>
          <t>Three Distinct Neuroanatomical Subtypes of Autism Spectrum Disorder, Revealed via Machine Learning, and Their Similarities With Schizophrenia Subtypes</t>
        </is>
      </c>
      <c r="E275" s="43" t="inlineStr">
        <is>
          <t>https://doi.org/10.1016/j.biopsych.2021.02.931</t>
        </is>
      </c>
      <c r="F275" s="43" t="inlineStr">
        <is>
          <t>Revisor B</t>
        </is>
      </c>
      <c r="G275" s="43" t="inlineStr">
        <is>
          <t>Imagen</t>
        </is>
      </c>
      <c r="H275" s="43" t="inlineStr">
        <is>
          <t>Deep Learning</t>
        </is>
      </c>
      <c r="I275" s="43" t="n"/>
      <c r="J275" s="43" t="inlineStr">
        <is>
          <t>doi:10.1016/j.biopsych.2021.02.931</t>
        </is>
      </c>
      <c r="K275" s="41" t="inlineStr">
        <is>
          <t>Included in prior final corpus</t>
        </is>
      </c>
      <c r="L275" s="41" t="str"/>
      <c r="M275" s="43" t="str"/>
      <c r="N275" s="41" t="str"/>
      <c r="O275" s="43">
        <f>COUNTIF($B$2:$B$277,B275)</f>
        <v/>
      </c>
      <c r="P275" s="43">
        <f>COUNTIF($J$2:$J$277,J275)</f>
        <v/>
      </c>
    </row>
    <row r="276" ht="30" customHeight="1">
      <c r="A276" s="98" t="n">
        <v>275</v>
      </c>
      <c r="B276" s="98" t="n">
        <v>299</v>
      </c>
      <c r="C276" s="98" t="n">
        <v>2025</v>
      </c>
      <c r="D276" s="41" t="inlineStr">
        <is>
          <t>Three-dimensional quantification of oxytocin neurons in the hypothalamic paraventricular nucleus reveals sex- and subregion-specific differences in two genetic mouse models of autism</t>
        </is>
      </c>
      <c r="E276" s="43" t="inlineStr">
        <is>
          <t>https://doi.org/10.1111/JNE.70092</t>
        </is>
      </c>
      <c r="F276" s="43" t="inlineStr">
        <is>
          <t>Revisor B</t>
        </is>
      </c>
      <c r="G276" s="43" t="inlineStr">
        <is>
          <t>Imagen</t>
        </is>
      </c>
      <c r="H276" s="43" t="inlineStr">
        <is>
          <t>Deep Learning</t>
        </is>
      </c>
      <c r="I276" s="43" t="n"/>
      <c r="J276" s="43" t="inlineStr">
        <is>
          <t>doi:10.1111/jne.70092</t>
        </is>
      </c>
      <c r="K276" s="41" t="inlineStr">
        <is>
          <t>Included in prior final corpus</t>
        </is>
      </c>
      <c r="L276" s="41" t="str"/>
      <c r="M276" s="43" t="str"/>
      <c r="N276" s="41" t="str"/>
      <c r="O276" s="43">
        <f>COUNTIF($B$2:$B$277,B276)</f>
        <v/>
      </c>
      <c r="P276" s="43">
        <f>COUNTIF($J$2:$J$277,J276)</f>
        <v/>
      </c>
    </row>
    <row r="277" ht="30" customHeight="1">
      <c r="A277" s="98" t="n">
        <v>276</v>
      </c>
      <c r="B277" s="98" t="n">
        <v>300</v>
      </c>
      <c r="C277" s="98" t="n">
        <v>2024</v>
      </c>
      <c r="D277" s="41" t="inlineStr">
        <is>
          <t>Application of Speech Signal for Early Screening of Children with Autism Spectrum Disorder</t>
        </is>
      </c>
      <c r="E277" s="43" t="inlineStr">
        <is>
          <t>https://doi.org/10.1007/978-3-031-62273-1_36</t>
        </is>
      </c>
      <c r="F277" s="43" t="inlineStr">
        <is>
          <t>Revisor A</t>
        </is>
      </c>
      <c r="G277" s="43" t="inlineStr">
        <is>
          <t>Señales fisiológicas</t>
        </is>
      </c>
      <c r="H277" s="43" t="inlineStr">
        <is>
          <t>No especificado</t>
        </is>
      </c>
      <c r="I277" s="43" t="inlineStr">
        <is>
          <t>Screening</t>
        </is>
      </c>
      <c r="J277" s="43" t="inlineStr">
        <is>
          <t>doi:10.1007/978-3-031-62273-1_36</t>
        </is>
      </c>
      <c r="K277" s="41" t="inlineStr">
        <is>
          <t>Included in prior final corpus</t>
        </is>
      </c>
      <c r="L277" s="41" t="str"/>
      <c r="M277" s="43" t="str"/>
      <c r="N277" s="41" t="str"/>
      <c r="O277" s="43">
        <f>COUNTIF($B$2:$B$277,B277)</f>
        <v/>
      </c>
      <c r="P277" s="43">
        <f>COUNTIF($J$2:$J$277,J277)</f>
        <v/>
      </c>
    </row>
  </sheetData>
  <conditionalFormatting sqref="L2:L277">
    <cfRule type="containsText" priority="1" operator="containsText" dxfId="3" text="Expression of Concern"/>
    <cfRule type="containsText" priority="2" operator="containsText" dxfId="2" text="Retract"/>
    <cfRule type="containsText" priority="3" operator="containsText" dxfId="5" text="Removal"/>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B707"/>
  <sheetViews>
    <sheetView showGridLines="0" workbookViewId="0">
      <selection activeCell="A1" sqref="A1"/>
    </sheetView>
  </sheetViews>
  <sheetFormatPr baseColWidth="8" defaultRowHeight="15"/>
  <cols>
    <col width="18" customWidth="1" min="1" max="1"/>
    <col width="18" customWidth="1" min="2" max="2"/>
    <col width="28" customWidth="1" min="3" max="3"/>
    <col width="14" customWidth="1" min="4" max="4"/>
    <col width="14" customWidth="1" min="5" max="5"/>
    <col width="14" customWidth="1" min="6" max="6"/>
    <col width="14" customWidth="1" min="7" max="7"/>
    <col width="9" customWidth="1" min="8" max="8"/>
    <col width="48" customWidth="1" min="9" max="9"/>
    <col width="34" customWidth="1" min="10" max="10"/>
    <col width="32" customWidth="1" min="11" max="11"/>
    <col width="28" customWidth="1" min="12" max="12"/>
    <col width="18" customWidth="1" min="13" max="13"/>
    <col width="28" customWidth="1" min="14" max="14"/>
    <col width="40" customWidth="1" min="15" max="15"/>
    <col width="28" customWidth="1" min="16" max="16"/>
    <col width="28" customWidth="1" min="17" max="17"/>
    <col width="18" customWidth="1" min="18" max="18"/>
    <col width="28" customWidth="1" min="19" max="19"/>
    <col width="28" customWidth="1" min="20" max="20"/>
    <col width="44" customWidth="1" min="21" max="21"/>
    <col width="14" customWidth="1" min="22" max="22"/>
    <col width="14" customWidth="1" min="23" max="23"/>
    <col width="34" customWidth="1" min="24" max="24"/>
    <col width="40" customWidth="1" min="25" max="25"/>
    <col width="68" customWidth="1" min="26" max="26"/>
    <col width="44" customWidth="1" min="27" max="27"/>
    <col width="14" customWidth="1" min="28" max="28"/>
  </cols>
  <sheetData>
    <row r="1" ht="38" customHeight="1">
      <c r="A1" s="35" t="inlineStr">
        <is>
          <t>master_record_id</t>
        </is>
      </c>
      <c r="B1" s="36" t="inlineStr">
        <is>
          <t>cohort</t>
        </is>
      </c>
      <c r="C1" s="36" t="inlineStr">
        <is>
          <t>record_role</t>
        </is>
      </c>
      <c r="D1" s="36" t="inlineStr">
        <is>
          <t>source_record_id</t>
        </is>
      </c>
      <c r="E1" s="36" t="inlineStr">
        <is>
          <t>paper_order_276</t>
        </is>
      </c>
      <c r="F1" s="36" t="inlineStr">
        <is>
          <t>study_id_276</t>
        </is>
      </c>
      <c r="G1" s="36" t="inlineStr">
        <is>
          <t>bib_index</t>
        </is>
      </c>
      <c r="H1" s="36" t="inlineStr">
        <is>
          <t>year</t>
        </is>
      </c>
      <c r="I1" s="36" t="inlineStr">
        <is>
          <t>title</t>
        </is>
      </c>
      <c r="J1" s="36" t="inlineStr">
        <is>
          <t>DOI</t>
        </is>
      </c>
      <c r="K1" s="36" t="inlineStr">
        <is>
          <t>authors</t>
        </is>
      </c>
      <c r="L1" s="36" t="inlineStr">
        <is>
          <t>journal_or_book</t>
        </is>
      </c>
      <c r="M1" s="36" t="inlineStr">
        <is>
          <t>record_type</t>
        </is>
      </c>
      <c r="N1" s="36" t="inlineStr">
        <is>
          <t>publisher</t>
        </is>
      </c>
      <c r="O1" s="36" t="inlineStr">
        <is>
          <t>decision_code</t>
        </is>
      </c>
      <c r="P1" s="36" t="inlineStr">
        <is>
          <t>decision</t>
        </is>
      </c>
      <c r="Q1" s="36" t="inlineStr">
        <is>
          <t>eligibility_bucket</t>
        </is>
      </c>
      <c r="R1" s="36" t="inlineStr">
        <is>
          <t>add_as_new_study</t>
        </is>
      </c>
      <c r="S1" s="36" t="inlineStr">
        <is>
          <t>full_text_status</t>
        </is>
      </c>
      <c r="T1" s="36" t="inlineStr">
        <is>
          <t>integrity_status</t>
        </is>
      </c>
      <c r="U1" s="36" t="inlineStr">
        <is>
          <t>exclusion_or_link_reason</t>
        </is>
      </c>
      <c r="V1" s="36" t="inlineStr">
        <is>
          <t>duplicate_of_bib_index</t>
        </is>
      </c>
      <c r="W1" s="36" t="inlineStr">
        <is>
          <t>linked_study_id_276</t>
        </is>
      </c>
      <c r="X1" s="36" t="inlineStr">
        <is>
          <t>source_url</t>
        </is>
      </c>
      <c r="Y1" s="36" t="inlineStr">
        <is>
          <t>canonical_key</t>
        </is>
      </c>
      <c r="Z1" s="36" t="inlineStr">
        <is>
          <t>abstract</t>
        </is>
      </c>
      <c r="AA1" s="36" t="inlineStr">
        <is>
          <t>screening_basis</t>
        </is>
      </c>
      <c r="AB1" s="37" t="inlineStr">
        <is>
          <t>master_record_id_occurrences</t>
        </is>
      </c>
    </row>
    <row r="2" ht="32" customHeight="1">
      <c r="A2" s="43" t="inlineStr">
        <is>
          <t>B-0001</t>
        </is>
      </c>
      <c r="B2" s="43" t="inlineStr">
        <is>
          <t>Base 276</t>
        </is>
      </c>
      <c r="C2" s="43" t="inlineStr">
        <is>
          <t>Base included</t>
        </is>
      </c>
      <c r="D2" s="43" t="n">
        <v>1</v>
      </c>
      <c r="E2" s="43" t="n">
        <v>1</v>
      </c>
      <c r="F2" s="43" t="n">
        <v>1</v>
      </c>
      <c r="G2" s="98" t="n"/>
      <c r="H2" s="98" t="n">
        <v>2025</v>
      </c>
      <c r="I2" s="41" t="inlineStr">
        <is>
          <t>A Clinically Interpretable Approach for Early Detection of Autism Using Machine Learning With Explainable AI</t>
        </is>
      </c>
      <c r="J2" s="43" t="inlineStr">
        <is>
          <t>https://doi.org/10.1109/ACCESS.2025.3586314</t>
        </is>
      </c>
      <c r="K2" s="43" t="n"/>
      <c r="L2" s="41" t="n"/>
      <c r="M2" s="43" t="n"/>
      <c r="N2" s="43" t="n"/>
      <c r="O2" s="43" t="inlineStr">
        <is>
          <t>included_prior_final_corpus</t>
        </is>
      </c>
      <c r="P2" s="41" t="inlineStr">
        <is>
          <t>Incluido en corpus final previo</t>
        </is>
      </c>
      <c r="Q2" s="43" t="inlineStr">
        <is>
          <t>Included base</t>
        </is>
      </c>
      <c r="R2" s="43" t="inlineStr">
        <is>
          <t>No</t>
        </is>
      </c>
      <c r="S2" s="41" t="inlineStr">
        <is>
          <t>Prior inclusion; not reassessed in this update</t>
        </is>
      </c>
      <c r="T2" s="41" t="str"/>
      <c r="U2" s="41" t="str"/>
      <c r="V2" s="43" t="n"/>
      <c r="W2" s="43" t="n">
        <v>1</v>
      </c>
      <c r="X2" s="43" t="inlineStr">
        <is>
          <t>https://doi.org/10.1109/ACCESS.2025.3586314</t>
        </is>
      </c>
      <c r="Y2" s="43" t="inlineStr">
        <is>
          <t>doi:10.1109/access.2025.3586314</t>
        </is>
      </c>
      <c r="Z2" s="43" t="inlineStr">
        <is>
          <t>Autism Spectrum Disorder (ASD) is a genetic and neurological condition that leads to difficulties in communication and social interaction. The global concern associated with ASD diagnosis is increasing at a rapid rate due to its significant impact on quality of life. Early identification of ASD can significantly support timely intervention and treatment planning. While research in ASD diagnosis is evolving through the application of machine learning (ML) techniques, practical implementation in clinical settings has not progressed at the same pace. Although theoretical studies have demonstrated improved ML performance, they have not gained much interest among clinicians due to a lack of explainability. This study focuses on optimizing and comparing various machine learning models for ASD diagnosis, while incorporating explainable AI techniques to ensure model transparency and interpretability. The paper uses naive Bayes, Support Vector Machine (SVM), and Random Forest (RF) as classifiers after careful investigation. Three different publicly available datasets have been used based on the age group to create the best predicting model for each case. After handling missing values, balancing the dataset, and analyzing the classifier’s performance, it is found that tree-based algorithms, particularly RF, perform better for all the datasets. The RF model achieved up to 99% balanced accuracy on the adult dataset, with similarly strong performance on the children and adolescent datasets using five-fold cross-validation (CV). SHAP are also illustrated to improve model interpretability by highlighting the most influential features, thereby aiding physician understanding. The novelty of this work lies in the integration of explainable AI with robust preprocessing and age-specific modeling across multiple ASD datasets, addressing both diagnostic accuracy and clinical interpretability. It can be considered that the suggested method can efficiently diagnose ASD at a very early stage and enhance the understanding of ASD diagnosis clinically</t>
        </is>
      </c>
      <c r="AA2" s="43" t="inlineStr">
        <is>
          <t>prior_final_corpus</t>
        </is>
      </c>
      <c r="AB2" s="43">
        <f>COUNTIF($A$2:$A$707,A2)</f>
        <v/>
      </c>
    </row>
    <row r="3" ht="32" customHeight="1">
      <c r="A3" s="43" t="inlineStr">
        <is>
          <t>B-0002</t>
        </is>
      </c>
      <c r="B3" s="43" t="inlineStr">
        <is>
          <t>Base 276</t>
        </is>
      </c>
      <c r="C3" s="43" t="inlineStr">
        <is>
          <t>Base included</t>
        </is>
      </c>
      <c r="D3" s="43" t="n">
        <v>2</v>
      </c>
      <c r="E3" s="43" t="n">
        <v>2</v>
      </c>
      <c r="F3" s="43" t="n">
        <v>2</v>
      </c>
      <c r="G3" s="98" t="n"/>
      <c r="H3" s="98" t="n">
        <v>2015</v>
      </c>
      <c r="I3" s="41" t="inlineStr">
        <is>
          <t>Searching for a minimal set of behaviors for autism detection through feature selection-based machine learning</t>
        </is>
      </c>
      <c r="J3" s="43" t="inlineStr">
        <is>
          <t>https://doi.org/10.1038/tp.2015.7</t>
        </is>
      </c>
      <c r="K3" s="43" t="n"/>
      <c r="L3" s="41" t="n"/>
      <c r="M3" s="43" t="n"/>
      <c r="N3" s="43" t="n"/>
      <c r="O3" s="43" t="inlineStr">
        <is>
          <t>included_prior_final_corpus</t>
        </is>
      </c>
      <c r="P3" s="41" t="inlineStr">
        <is>
          <t>Incluido en corpus final previo</t>
        </is>
      </c>
      <c r="Q3" s="43" t="inlineStr">
        <is>
          <t>Included base</t>
        </is>
      </c>
      <c r="R3" s="43" t="inlineStr">
        <is>
          <t>No</t>
        </is>
      </c>
      <c r="S3" s="41" t="inlineStr">
        <is>
          <t>Prior inclusion; not reassessed in this update</t>
        </is>
      </c>
      <c r="T3" s="41" t="str"/>
      <c r="U3" s="41" t="str"/>
      <c r="V3" s="43" t="n"/>
      <c r="W3" s="43" t="n">
        <v>2</v>
      </c>
      <c r="X3" s="43" t="inlineStr">
        <is>
          <t>https://doi.org/10.1038/tp.2015.7</t>
        </is>
      </c>
      <c r="Y3" s="43" t="inlineStr">
        <is>
          <t>doi:10.1038/tp.2015.7</t>
        </is>
      </c>
      <c r="Z3" s="43" t="inlineStr">
        <is>
          <t>Although the prevalence of autism spectrum disorder (ASD) has risen sharply in the last few years reaching 1 in 68, the average age of diagnosis in the United States remains close to 4-well past the developmental window when early intervention has the largest gains. This emphasizes the importance of developing accurate methods to detect risk faster than the current standards of care. In the present study, we used machine learning to evaluate one of the best and most widely used instruments for clinical assessment of ASD, the Autism Diagnostic Observation Schedule (ADOS) to test whether only a subset of behaviors can differentiate between children on and off the autism spectrum. ADOS relies on behavioral observation in a clinical setting and consists of four modules, with module 2 reserved for individuals with some vocabulary and module 3 for higher levels of cognitive functioning. We ran eight machine learning algorithms using stepwise backward feature selection on score sheets from modules 2 and 3 from 4540 individuals. We found that 9 of the 28 behaviors captured by items from module 2, and 12 of the 28 behaviors captured by module 3 are sufficient to detect ASD risk with 98.27% and 97.66% accuracy, respectively. A greater than 55% reduction in the number of behaviorals with negligible loss of accuracy across both modules suggests a role for computational and statistical methods to streamline ASD risk detection and screening. These results may help enable development of mobile and parent-directed methods for preliminary risk evaluation and/or clinical triage that reach a larger percentage of the population and help to lower the average age of detection and diagnosis.</t>
        </is>
      </c>
      <c r="AA3" s="43" t="inlineStr">
        <is>
          <t>prior_final_corpus</t>
        </is>
      </c>
      <c r="AB3" s="43">
        <f>COUNTIF($A$2:$A$707,A3)</f>
        <v/>
      </c>
    </row>
    <row r="4" ht="32" customHeight="1">
      <c r="A4" s="43" t="inlineStr">
        <is>
          <t>B-0003</t>
        </is>
      </c>
      <c r="B4" s="43" t="inlineStr">
        <is>
          <t>Base 276</t>
        </is>
      </c>
      <c r="C4" s="43" t="inlineStr">
        <is>
          <t>Base included</t>
        </is>
      </c>
      <c r="D4" s="43" t="n">
        <v>3</v>
      </c>
      <c r="E4" s="43" t="n">
        <v>3</v>
      </c>
      <c r="F4" s="43" t="n">
        <v>3</v>
      </c>
      <c r="G4" s="98" t="n"/>
      <c r="H4" s="98" t="n">
        <v>2023</v>
      </c>
      <c r="I4" s="41" t="inlineStr">
        <is>
          <t>The use of data independent acquisition based proteomic analysis and machine learning to reveal potential biomarkers for autism spectrum disorder</t>
        </is>
      </c>
      <c r="J4" s="43" t="inlineStr">
        <is>
          <t>https://doi.org/10.1016/j.jprot.2023.104872</t>
        </is>
      </c>
      <c r="K4" s="43" t="n"/>
      <c r="L4" s="41" t="n"/>
      <c r="M4" s="43" t="n"/>
      <c r="N4" s="43" t="n"/>
      <c r="O4" s="43" t="inlineStr">
        <is>
          <t>included_prior_final_corpus</t>
        </is>
      </c>
      <c r="P4" s="41" t="inlineStr">
        <is>
          <t>Incluido en corpus final previo</t>
        </is>
      </c>
      <c r="Q4" s="43" t="inlineStr">
        <is>
          <t>Included base</t>
        </is>
      </c>
      <c r="R4" s="43" t="inlineStr">
        <is>
          <t>No</t>
        </is>
      </c>
      <c r="S4" s="41" t="inlineStr">
        <is>
          <t>Prior inclusion; not reassessed in this update</t>
        </is>
      </c>
      <c r="T4" s="41" t="str"/>
      <c r="U4" s="41" t="str"/>
      <c r="V4" s="43" t="n"/>
      <c r="W4" s="43" t="n">
        <v>3</v>
      </c>
      <c r="X4" s="43" t="inlineStr">
        <is>
          <t>https://doi.org/10.1016/j.jprot.2023.104872</t>
        </is>
      </c>
      <c r="Y4" s="43" t="inlineStr">
        <is>
          <t>doi:10.1016/j.jprot.2023.104872</t>
        </is>
      </c>
      <c r="Z4" s="43" t="inlineStr">
        <is>
          <t>Autism spectrum disorder (ASD) is a complex neurological developmental disorder in children, and is associated with social isolation and restricted interests. The etiology of this disorder is still unknown. There is neither any confirmed laboratory test nor any effective therapeutic strategy to diagnose or cure it. We performed data independent acquisition (DIA) and multiple reaction monitoring (MRM) analysis of plasma from children with ASD and controls. The result showed that 45 differentially expressed proteins (DEPs) were identified between autistic subjects and controls. Among these, only one DEP was down-regulated in ASD; other DEPs were up-regulated in ASD children's plasma. These proteins are found associated with complement and coagulation cascades, vitamin digestion and absorption, cholesterol metabolism, platelet degranulation, selenium micronutrient network, extracellular matrix organization and inflammatory pathway, which have been reported to be related to ASD. After MRM verification, five key proteins in complement pathway (PLG, SERPINC1, and A2M) and inflammatory pathway (CD5L, ATRN, SERPINC1, and A2M) were confirmed to be significantly up-regulated in ASD group. Through the screening of machine learning model and MRM verification, we found that two proteins (biotinidase and carbonic anhydrase 1) can be used as early diagnostic markers of ASD (AUC = 0.8, p = 0.0001). Significance: ASD is the fastest growing neurodevelopmental disorder in the world and has become a major public health problem worldwide. Its prevalence has been steadily increasing, with a global prevalence rate of 1%. Early diagnosis and intervention can achieve better prognosis. In this study, data independent acquisition (DIA) and multiple reaction monitoring (MRM) analysis was applied to analyze the plasma proteome of ASD patients (31 (±5) months old), and 378 proteins were quantified. 45 differentially expressed proteins (DEPs) were identified between the ASD group and the control group. They mainly were associated with platelet degranulation, ECM proteoglycar, complement and coagulation cascades, selenium micronutrient network, regulation of insulin-like growth factor (IGF) transport and uptake by insulin-like growth factor binding proteins (IGFBPs), cholesterol metabolism, vitamin metabolism, and inflammatory pathway. Through the integrated machine learning methods and the MRM verification of independent samples, it is considered that biotinidase and carbon anhydrase 1 have the potential to become biomarkers for the early diagnosis of ASD. These results complement proteomics database of the ASD patients, broaden our understanding of ASD, and provide a panel of biomarkers for the early diagnosis of ASD.</t>
        </is>
      </c>
      <c r="AA4" s="43" t="inlineStr">
        <is>
          <t>prior_final_corpus</t>
        </is>
      </c>
      <c r="AB4" s="43">
        <f>COUNTIF($A$2:$A$707,A4)</f>
        <v/>
      </c>
    </row>
    <row r="5" ht="32" customHeight="1">
      <c r="A5" s="43" t="inlineStr">
        <is>
          <t>B-0004</t>
        </is>
      </c>
      <c r="B5" s="43" t="inlineStr">
        <is>
          <t>Base 276</t>
        </is>
      </c>
      <c r="C5" s="43" t="inlineStr">
        <is>
          <t>Base included</t>
        </is>
      </c>
      <c r="D5" s="43" t="n">
        <v>4</v>
      </c>
      <c r="E5" s="43" t="n">
        <v>4</v>
      </c>
      <c r="F5" s="43" t="n">
        <v>4</v>
      </c>
      <c r="G5" s="98" t="n"/>
      <c r="H5" s="98" t="n">
        <v>2025</v>
      </c>
      <c r="I5" s="41" t="inlineStr">
        <is>
          <t>Cognitive Disorder Detection Used for Early Autism Screening Using Deep Learning</t>
        </is>
      </c>
      <c r="J5" s="43" t="inlineStr">
        <is>
          <t>https://doi.org/10.1007/978-981-96-3942-7_18</t>
        </is>
      </c>
      <c r="K5" s="43" t="n"/>
      <c r="L5" s="41" t="n"/>
      <c r="M5" s="43" t="n"/>
      <c r="N5" s="43" t="n"/>
      <c r="O5" s="43" t="inlineStr">
        <is>
          <t>included_prior_final_corpus</t>
        </is>
      </c>
      <c r="P5" s="41" t="inlineStr">
        <is>
          <t>Incluido en corpus final previo</t>
        </is>
      </c>
      <c r="Q5" s="43" t="inlineStr">
        <is>
          <t>Included base</t>
        </is>
      </c>
      <c r="R5" s="43" t="inlineStr">
        <is>
          <t>No</t>
        </is>
      </c>
      <c r="S5" s="41" t="inlineStr">
        <is>
          <t>Prior inclusion; not reassessed in this update</t>
        </is>
      </c>
      <c r="T5" s="41" t="str"/>
      <c r="U5" s="41" t="str"/>
      <c r="V5" s="43" t="n"/>
      <c r="W5" s="43" t="n">
        <v>4</v>
      </c>
      <c r="X5" s="43" t="inlineStr">
        <is>
          <t>https://doi.org/10.1007/978-981-96-3942-7_18</t>
        </is>
      </c>
      <c r="Y5" s="43" t="inlineStr">
        <is>
          <t>doi:10.1007/978-981-96-3942-7_18</t>
        </is>
      </c>
      <c r="Z5" s="43" t="inlineStr">
        <is>
          <t>The proposed Monotonous Trans cranial Magnetic Stimulation device has been used as an invasive therapy for a variety of neurological and psychiatric conditions, including schizophrenia, Parkinson's disease, and depression, throughout the last ten years. Early detection of cognitive disorders such as dementias and Alzheimer's allows patients to get higher-quality therapy that helps them retrieve the information they need and preserve their memories. The rTMS device modifies the firing pulse of neurons to initiate brain communication by providing a varying magnetic field. This problem arises because Alzheimer's disease tangles and the resulting neuronal death often begin in memory-related areas like the progress to. In clinical and research contexts, cognitive disorders are associated with difficulties; moderate cognitive disorder (MCD) in particular need a high level of diagnostic suspicion in addition to equipment that are sensitive enough to detect it. This study was out to validate the short cognitive test (CATest) for MiCD diagnosis.</t>
        </is>
      </c>
      <c r="AA5" s="43" t="inlineStr">
        <is>
          <t>prior_final_corpus</t>
        </is>
      </c>
      <c r="AB5" s="43">
        <f>COUNTIF($A$2:$A$707,A5)</f>
        <v/>
      </c>
    </row>
    <row r="6" ht="32" customHeight="1">
      <c r="A6" s="43" t="inlineStr">
        <is>
          <t>B-0005</t>
        </is>
      </c>
      <c r="B6" s="43" t="inlineStr">
        <is>
          <t>Base 276</t>
        </is>
      </c>
      <c r="C6" s="43" t="inlineStr">
        <is>
          <t>Base included</t>
        </is>
      </c>
      <c r="D6" s="43" t="n">
        <v>5</v>
      </c>
      <c r="E6" s="43" t="n">
        <v>5</v>
      </c>
      <c r="F6" s="43" t="n">
        <v>5</v>
      </c>
      <c r="G6" s="98" t="n"/>
      <c r="H6" s="98" t="n">
        <v>2014</v>
      </c>
      <c r="I6" s="41" t="inlineStr">
        <is>
          <t>Metabolomics as a tool for discovery of biomarkers of autism spectrum disorder in the blood plasma of children</t>
        </is>
      </c>
      <c r="J6" s="43" t="inlineStr">
        <is>
          <t>https://doi.org/10.1371/journal.pone.0112445</t>
        </is>
      </c>
      <c r="K6" s="43" t="n"/>
      <c r="L6" s="41" t="n"/>
      <c r="M6" s="43" t="n"/>
      <c r="N6" s="43" t="n"/>
      <c r="O6" s="43" t="inlineStr">
        <is>
          <t>included_prior_final_corpus</t>
        </is>
      </c>
      <c r="P6" s="41" t="inlineStr">
        <is>
          <t>Incluido en corpus final previo</t>
        </is>
      </c>
      <c r="Q6" s="43" t="inlineStr">
        <is>
          <t>Included base</t>
        </is>
      </c>
      <c r="R6" s="43" t="inlineStr">
        <is>
          <t>No</t>
        </is>
      </c>
      <c r="S6" s="41" t="inlineStr">
        <is>
          <t>Prior inclusion; not reassessed in this update</t>
        </is>
      </c>
      <c r="T6" s="41" t="str"/>
      <c r="U6" s="41" t="str"/>
      <c r="V6" s="43" t="n"/>
      <c r="W6" s="43" t="n">
        <v>5</v>
      </c>
      <c r="X6" s="43" t="inlineStr">
        <is>
          <t>https://doi.org/10.1371/journal.pone.0112445</t>
        </is>
      </c>
      <c r="Y6" s="43" t="inlineStr">
        <is>
          <t>doi:10.1371/journal.pone.0112445</t>
        </is>
      </c>
      <c r="Z6" s="43" t="inlineStr">
        <is>
          <t>Background: The diagnosis of autism spectrum disorder (ASD) at the earliest age possible is important for initiating optimally effective intervention. In the United States the average age of diagnosis is 4 years. Identifying metabolic biomarker signatures of ASD from blood samples offers an opportunity for development of diagnostic tests for detection of ASD at an early age.
Objectives: To discover metabolic features present in plasma samples that can discriminate children with ASD from typically developing (TD) children. The ultimate goal is to identify and develop blood-based ASD biomarkers that can be validated in larger clinical trials and deployed to guide individualized therapy and treatment.
Conclusions: This analysis of blood plasma metabolites resulted in the discovery of biomarkers that may be valuable in the diagnosis of young children with ASD. The results will form the basis for additional discovery and validation research for 1) determining biomarkers to develop diagnostic tests to detect ASD earlier and improve patient outcomes, 2) gaining new insight into the biochemical mechanisms of various subtypes of ASD 3) identifying biomolecular targets for new modes of therapy, and 4) providing the basis for individualized treatment recommendations.
Funding: Stemina funded this study. The funder provided support in the form of salaries for authors (PRW, LAE, AMS, MER, JAP, BRF, KRC, GGC, ELRD, and REB), but did not have any additional role in the study design, data collection and analysis, decision to publish, or preparation of the manuscript.
Methods: Blood plasma was obtained from children aged 4 to 6, 52 with ASD and 30 age-matched TD children. Samples were analyzed using 5 mass spectrometry-based methods designed to orthogonally measure a broad range of metabolites. Univariate, multivariate and machine learning methods were used to develop models to rank the importance of features that could distinguish ASD from TD.
Results: A set of 179 statistically significant features resulting from univariate analysis were used for multivariate modeling. Subsets of these features properly classified the ASD and TD samples in the 61-sample training set with average accuracies of 84% and 86%, and with a maximum accuracy of 81% in an independent 21-sample validation set.</t>
        </is>
      </c>
      <c r="AA6" s="43" t="inlineStr">
        <is>
          <t>prior_final_corpus</t>
        </is>
      </c>
      <c r="AB6" s="43">
        <f>COUNTIF($A$2:$A$707,A6)</f>
        <v/>
      </c>
    </row>
    <row r="7" ht="32" customHeight="1">
      <c r="A7" s="43" t="inlineStr">
        <is>
          <t>B-0006</t>
        </is>
      </c>
      <c r="B7" s="43" t="inlineStr">
        <is>
          <t>Base 276</t>
        </is>
      </c>
      <c r="C7" s="43" t="inlineStr">
        <is>
          <t>Base included</t>
        </is>
      </c>
      <c r="D7" s="43" t="n">
        <v>6</v>
      </c>
      <c r="E7" s="43" t="n">
        <v>6</v>
      </c>
      <c r="F7" s="43" t="n">
        <v>6</v>
      </c>
      <c r="G7" s="98" t="n"/>
      <c r="H7" s="98" t="n">
        <v>2017</v>
      </c>
      <c r="I7" s="41" t="inlineStr">
        <is>
          <t>Sparsifying machine learning models identify stable subsets of predictive features for behavioral detection of autism</t>
        </is>
      </c>
      <c r="J7" s="43" t="inlineStr">
        <is>
          <t>https://doi.org/10.1186/s13229-017-0180-6</t>
        </is>
      </c>
      <c r="K7" s="43" t="n"/>
      <c r="L7" s="41" t="n"/>
      <c r="M7" s="43" t="n"/>
      <c r="N7" s="43" t="n"/>
      <c r="O7" s="43" t="inlineStr">
        <is>
          <t>included_prior_final_corpus</t>
        </is>
      </c>
      <c r="P7" s="41" t="inlineStr">
        <is>
          <t>Incluido en corpus final previo</t>
        </is>
      </c>
      <c r="Q7" s="43" t="inlineStr">
        <is>
          <t>Included base</t>
        </is>
      </c>
      <c r="R7" s="43" t="inlineStr">
        <is>
          <t>No</t>
        </is>
      </c>
      <c r="S7" s="41" t="inlineStr">
        <is>
          <t>Prior inclusion; not reassessed in this update</t>
        </is>
      </c>
      <c r="T7" s="41" t="str"/>
      <c r="U7" s="41" t="str"/>
      <c r="V7" s="43" t="n"/>
      <c r="W7" s="43" t="n">
        <v>6</v>
      </c>
      <c r="X7" s="43" t="inlineStr">
        <is>
          <t>https://doi.org/10.1186/s13229-017-0180-6</t>
        </is>
      </c>
      <c r="Y7" s="43" t="inlineStr">
        <is>
          <t>doi:10.1186/s13229-017-0180-6</t>
        </is>
      </c>
      <c r="Z7" s="43" t="inlineStr">
        <is>
          <t>Background: Autism spectrum disorder (ASD) diagnosis can be delayed due in part to the time required for administration of standard exams, such as the Autism Diagnostic Observation Schedule (ADOS). Shorter and potentially mobilized approaches would help to alleviate bottlenecks in the healthcare system. Previous work using machine learning suggested that a subset of the behaviors measured by ADOS can achieve clinically acceptable levels of accuracy. Here we expand on this initial work to build sparse models that have higher potential to generalize to the clinical population. Methods: We assembled a collection of score sheets for two ADOS modules, one for children with phrased speech (Module 2; 1319 ASD cases, 70 controls) and the other for children with verbal fluency (Module 3; 2870 ASD cases, 273 controls). We used sparsity/parsimony enforcing regularization techniques in a nested cross validation grid search to select features for 17 unique supervised learning models, encoding missing values as additional indicator features. We augmented our feature sets with gender and age to train minimal and interpretable classifiers capable of robust detection of ASD from non-ASD. Results: By applying 17 unique supervised learning methods across 5 classification families tuned for sparse use of features and to be within 1 standard error of the optimal model, we find reduced sets of 10 and 5 features used in a majority of models. We tested the performance of the most interpretable of these sparse models, including Logistic Regression with L2 regularization or Linear SVM with L1 regularization. We obtained an area under the ROC curve of 0.95 for ADOS Module 3 and 0.93 for ADOS Module 2 with less than or equal to 10 features. Conclusions: The resulting models provide improved stability over previous machine learning efforts to minimize the time complexity of autism detection due to regularization and a small parameter space. These robustness techniques yield classifiers that are sparse, interpretable and that have potential to generalize to alternative modes of autism screening, diagnosis and monitoring, possibly including analysis of short home videos.</t>
        </is>
      </c>
      <c r="AA7" s="43" t="inlineStr">
        <is>
          <t>prior_final_corpus</t>
        </is>
      </c>
      <c r="AB7" s="43">
        <f>COUNTIF($A$2:$A$707,A7)</f>
        <v/>
      </c>
    </row>
    <row r="8" ht="32" customHeight="1">
      <c r="A8" s="43" t="inlineStr">
        <is>
          <t>B-0007</t>
        </is>
      </c>
      <c r="B8" s="43" t="inlineStr">
        <is>
          <t>Base 276</t>
        </is>
      </c>
      <c r="C8" s="43" t="inlineStr">
        <is>
          <t>Base included</t>
        </is>
      </c>
      <c r="D8" s="43" t="n">
        <v>7</v>
      </c>
      <c r="E8" s="43" t="n">
        <v>7</v>
      </c>
      <c r="F8" s="43" t="n">
        <v>7</v>
      </c>
      <c r="G8" s="98" t="n"/>
      <c r="H8" s="98" t="n">
        <v>2025</v>
      </c>
      <c r="I8" s="41" t="inlineStr">
        <is>
          <t>Transformer-based deep learning ensemble framework predicts autism spectrum disorder using health administrative and birth registry data</t>
        </is>
      </c>
      <c r="J8" s="43" t="inlineStr">
        <is>
          <t>https://doi.org/10.1038/s41598-025-90216-8</t>
        </is>
      </c>
      <c r="K8" s="43" t="n"/>
      <c r="L8" s="41" t="n"/>
      <c r="M8" s="43" t="n"/>
      <c r="N8" s="43" t="n"/>
      <c r="O8" s="43" t="inlineStr">
        <is>
          <t>included_prior_final_corpus</t>
        </is>
      </c>
      <c r="P8" s="41" t="inlineStr">
        <is>
          <t>Incluido en corpus final previo</t>
        </is>
      </c>
      <c r="Q8" s="43" t="inlineStr">
        <is>
          <t>Included base</t>
        </is>
      </c>
      <c r="R8" s="43" t="inlineStr">
        <is>
          <t>No</t>
        </is>
      </c>
      <c r="S8" s="41" t="inlineStr">
        <is>
          <t>Prior inclusion; not reassessed in this update</t>
        </is>
      </c>
      <c r="T8" s="41" t="str"/>
      <c r="U8" s="41" t="str"/>
      <c r="V8" s="43" t="n"/>
      <c r="W8" s="43" t="n">
        <v>7</v>
      </c>
      <c r="X8" s="43" t="inlineStr">
        <is>
          <t>https://doi.org/10.1038/s41598-025-90216-8</t>
        </is>
      </c>
      <c r="Y8" s="43" t="inlineStr">
        <is>
          <t>doi:10.1038/s41598-025-90216-8</t>
        </is>
      </c>
      <c r="Z8" s="43" t="inlineStr">
        <is>
          <t>Early diagnosis and access to resources, support and therapy are critical for improving long-term outcomes for children with autism spectrum disorder (ASD). ASD is typically detected using a case-finding approach based on symptoms and family history, resulting in many delayed or missed diagnoses. While population-based screening would be ideal for early identification, available screening tools have limited accuracy. This study aims to determine whether machine learning models applied to health administrative and birth registry data can identify young children (aged 18 months to 5 years) who are at increased likelihood of developing ASD. We assembled the study cohort using individually linked maternal-newborn data from the Better Outcomes Registry and Network (BORN) Ontario database. The cohort included all live births in Ontario, Canada between April 1st, 2006, and March 31st, 2018, linked to datasets from Newborn Screening Ontario (NSO), Prenatal Screening Ontario (PSO), and Canadian Institute for Health Information (CIHI) (Discharge Abstract Database (DAD) and National Ambulatory Care Reporting System (NACRS)). The NSO and PSO datasets provided screening biomarker values and outcomes, while DAD and NACRS contained diagnosis codes and intervention codes for mothers and offspring. Extreme Gradient Boosting models and large-scale ensembled Transformer deep learning models were developed to predict ASD diagnosis between 18 and 60 months of age. Leveraging explainable artificial intelligence methods, we determined the impactful factors that contribute to increased likelihood of ASD at both an individual- and population-level. The final study cohort included 707,274 mother-offspring pairs, with 10,956 identified cases of ASD. The best-performing ensemble of Transformer models achieved an area under the receiver operating characteristic curve of 69.6% for predicting ASD diagnosis, a sensitivity of 70.9%, a specificity of 56.9%. We determine that our model can be used to identify an enriched pool of children with the greatest likelihood of developing ASD, demonstrating the feasibility of this approach.This study highlights the feasibility of employing machine learning models and routinely collected health data to systematically identify young children at high likelihood of developing ASD. Ensemble transformer models applied to health administrative and birth registry data offer a promising avenue for universal ASD screening. Such early detection enables targeted and formal assessment for timely diagnosis and early access to resources, support, or therapy.</t>
        </is>
      </c>
      <c r="AA8" s="43" t="inlineStr">
        <is>
          <t>prior_final_corpus</t>
        </is>
      </c>
      <c r="AB8" s="43">
        <f>COUNTIF($A$2:$A$707,A8)</f>
        <v/>
      </c>
    </row>
    <row r="9" ht="32" customHeight="1">
      <c r="A9" s="43" t="inlineStr">
        <is>
          <t>B-0008</t>
        </is>
      </c>
      <c r="B9" s="43" t="inlineStr">
        <is>
          <t>Base 276</t>
        </is>
      </c>
      <c r="C9" s="43" t="inlineStr">
        <is>
          <t>Base included</t>
        </is>
      </c>
      <c r="D9" s="43" t="n">
        <v>8</v>
      </c>
      <c r="E9" s="43" t="n">
        <v>8</v>
      </c>
      <c r="F9" s="43" t="n">
        <v>8</v>
      </c>
      <c r="G9" s="98" t="n"/>
      <c r="H9" s="98" t="n">
        <v>2024</v>
      </c>
      <c r="I9" s="41" t="inlineStr">
        <is>
          <t>A Closed-Loop Ear-Worn Wearable EEG System with Real-Time Passive Electrode Skin Impedance Measurement for Early Autism Detection †</t>
        </is>
      </c>
      <c r="J9" s="43" t="inlineStr">
        <is>
          <t>https://doi.org/10.3390/s24237489</t>
        </is>
      </c>
      <c r="K9" s="43" t="n"/>
      <c r="L9" s="41" t="n"/>
      <c r="M9" s="43" t="n"/>
      <c r="N9" s="43" t="n"/>
      <c r="O9" s="43" t="inlineStr">
        <is>
          <t>included_prior_final_corpus</t>
        </is>
      </c>
      <c r="P9" s="41" t="inlineStr">
        <is>
          <t>Incluido en corpus final previo</t>
        </is>
      </c>
      <c r="Q9" s="43" t="inlineStr">
        <is>
          <t>Included base</t>
        </is>
      </c>
      <c r="R9" s="43" t="inlineStr">
        <is>
          <t>No</t>
        </is>
      </c>
      <c r="S9" s="41" t="inlineStr">
        <is>
          <t>Prior inclusion; not reassessed in this update</t>
        </is>
      </c>
      <c r="T9" s="41" t="str"/>
      <c r="U9" s="41" t="str"/>
      <c r="V9" s="43" t="n"/>
      <c r="W9" s="43" t="n">
        <v>8</v>
      </c>
      <c r="X9" s="43" t="inlineStr">
        <is>
          <t>https://doi.org/10.3390/s24237489</t>
        </is>
      </c>
      <c r="Y9" s="43" t="inlineStr">
        <is>
          <t>doi:10.3390/s24237489</t>
        </is>
      </c>
      <c r="Z9" s="43" t="inlineStr">
        <is>
          <t>Autism spectrum disorder (ASD) is a chronic neurological disorder with the severity directly linked to the diagnosis age. The severity can be reduced if diagnosis and intervention are early (age &lt; 2 years). This work presents a novel ear-worn wearable EEG system designed to aid in the early detection of ASD. Conventional EEG systems often suffer from bulky, wired electrodes, high power consumption, and a lack of real-time electrode–skin interface (ESI) impedance monitoring. To address these limitations, our system incorporates continuous, long-term EEG recording, on-chip machine learning for real-time ASD prediction, and a passive ESI evaluation system. The passive ESI methodology evaluates impedance using the root mean square voltage of the output signal, considering factors like pressure, electrode surface area, material, gel thickness, and duration. The on-chip machine learning processor, implemented in 180 nm CMOS, occupies a minimal 2.52 mm² of active area while consuming only 0.87 µJ of energy per classification. The performance of this ML processor is validated using the Old Dominion University ASD dataset.</t>
        </is>
      </c>
      <c r="AA9" s="43" t="inlineStr">
        <is>
          <t>prior_final_corpus</t>
        </is>
      </c>
      <c r="AB9" s="43">
        <f>COUNTIF($A$2:$A$707,A9)</f>
        <v/>
      </c>
    </row>
    <row r="10" ht="32" customHeight="1">
      <c r="A10" s="43" t="inlineStr">
        <is>
          <t>B-0009</t>
        </is>
      </c>
      <c r="B10" s="43" t="inlineStr">
        <is>
          <t>Base 276</t>
        </is>
      </c>
      <c r="C10" s="43" t="inlineStr">
        <is>
          <t>Base included</t>
        </is>
      </c>
      <c r="D10" s="43" t="n">
        <v>9</v>
      </c>
      <c r="E10" s="43" t="n">
        <v>9</v>
      </c>
      <c r="F10" s="43" t="n">
        <v>9</v>
      </c>
      <c r="G10" s="98" t="n"/>
      <c r="H10" s="98" t="n">
        <v>2019</v>
      </c>
      <c r="I10" s="41" t="inlineStr">
        <is>
          <t>An automated assessment framework for atypical prosody and stereotyped idiosyncratic phrases related to autism spectrum disorder</t>
        </is>
      </c>
      <c r="J10" s="43" t="inlineStr">
        <is>
          <t>https://doi.org/10.1016/j.csl.2018.11.002</t>
        </is>
      </c>
      <c r="K10" s="43" t="n"/>
      <c r="L10" s="41" t="n"/>
      <c r="M10" s="43" t="n"/>
      <c r="N10" s="43" t="n"/>
      <c r="O10" s="43" t="inlineStr">
        <is>
          <t>included_prior_final_corpus</t>
        </is>
      </c>
      <c r="P10" s="41" t="inlineStr">
        <is>
          <t>Incluido en corpus final previo</t>
        </is>
      </c>
      <c r="Q10" s="43" t="inlineStr">
        <is>
          <t>Included base</t>
        </is>
      </c>
      <c r="R10" s="43" t="inlineStr">
        <is>
          <t>No</t>
        </is>
      </c>
      <c r="S10" s="41" t="inlineStr">
        <is>
          <t>Prior inclusion; not reassessed in this update</t>
        </is>
      </c>
      <c r="T10" s="41" t="str"/>
      <c r="U10" s="41" t="str"/>
      <c r="V10" s="43" t="n"/>
      <c r="W10" s="43" t="n">
        <v>9</v>
      </c>
      <c r="X10" s="43" t="inlineStr">
        <is>
          <t>https://doi.org/10.1016/j.csl.2018.11.002</t>
        </is>
      </c>
      <c r="Y10" s="43" t="inlineStr">
        <is>
          <t>doi:10.1016/j.csl.2018.11.002</t>
        </is>
      </c>
      <c r="Z10" s="43" t="inlineStr">
        <is>
          <t>Autism Spectrum Disorder (ASD), a neurodevelopmental disability, has become one of the high incidence diseases among children. Studies indicate that early diagnosis and intervention treatments help to achieve positive longitudinal outcomes. In this paper, we focus on the speech and language abnormalities of young children with ASD and present an automated assessment framework in quantifying atypical prosody and stereotyped idiosyncratic phrases related to ASD. For detecting atypical prosody from speech, we propose both the hand-crafted feature based method as well as the end-to-end deep learning framework. First, we use the OpenSMILE toolkit to extract utterance level high dimensional acoustic features followed by a support vector machine (SVM) backend as the conventional baseline. Second, we propose several end-to-end deep neural network setups and configurations to model the atypical prosody label directly from the constant Q transform spectrogram of speech. Third, we apply cross-validation on the training data to perform segments selection and enhance the subject level classification performance. Fourth, we fuse the deep learning based methods with the conventional baseline at the score level to further enhance the overall system performance. For detecting the stereotyped idiosyncratic usage of words or phrases from speech transcripts, we adopt language model, dependency treebank and Term Frequency–Inverse Document Frequency (TF–IDF) in addition to Linguistic Inquiry and Word Count software (LIWC) methods to extract a set of text features followed by a standard SVM backend. We collect a database of spontaneous Mandarin speech recorded during the Autism Diagnostic Observation Schedule (ADOS) Module 2 and Module 3 sessions. The Module 2 part consists of 118 children while the Module 3 part includes 71 children. Experimental results on this database show that our proposed methods can effectively predict the atypical prosody and stereotyped idiosyncratic phrases codes for young children with the risk of ASD. On the two categories classification task, the unweighted accuracy of the aforementioned two tasks are 88.1% and 77.8%, respectively.</t>
        </is>
      </c>
      <c r="AA10" s="43" t="inlineStr">
        <is>
          <t>prior_final_corpus</t>
        </is>
      </c>
      <c r="AB10" s="43">
        <f>COUNTIF($A$2:$A$707,A10)</f>
        <v/>
      </c>
    </row>
    <row r="11" ht="32" customHeight="1">
      <c r="A11" s="43" t="inlineStr">
        <is>
          <t>B-0010</t>
        </is>
      </c>
      <c r="B11" s="43" t="inlineStr">
        <is>
          <t>Base 276</t>
        </is>
      </c>
      <c r="C11" s="43" t="inlineStr">
        <is>
          <t>Base included</t>
        </is>
      </c>
      <c r="D11" s="43" t="n">
        <v>10</v>
      </c>
      <c r="E11" s="43" t="n">
        <v>10</v>
      </c>
      <c r="F11" s="43" t="n">
        <v>10</v>
      </c>
      <c r="G11" s="98" t="n"/>
      <c r="H11" s="98" t="n">
        <v>2024</v>
      </c>
      <c r="I11" s="41" t="inlineStr">
        <is>
          <t>Artificial Intelligence Driven Predictive Analysis of Acoustic and Linguistic Behaviors for ASD Identification</t>
        </is>
      </c>
      <c r="J11" s="43" t="inlineStr">
        <is>
          <t>https://doi.org/10.1109/TAI.2024.3439288</t>
        </is>
      </c>
      <c r="K11" s="43" t="n"/>
      <c r="L11" s="41" t="n"/>
      <c r="M11" s="43" t="n"/>
      <c r="N11" s="43" t="n"/>
      <c r="O11" s="43" t="inlineStr">
        <is>
          <t>included_prior_final_corpus</t>
        </is>
      </c>
      <c r="P11" s="41" t="inlineStr">
        <is>
          <t>Incluido en corpus final previo</t>
        </is>
      </c>
      <c r="Q11" s="43" t="inlineStr">
        <is>
          <t>Included base</t>
        </is>
      </c>
      <c r="R11" s="43" t="inlineStr">
        <is>
          <t>No</t>
        </is>
      </c>
      <c r="S11" s="41" t="inlineStr">
        <is>
          <t>Prior inclusion; not reassessed in this update</t>
        </is>
      </c>
      <c r="T11" s="41" t="str"/>
      <c r="U11" s="41" t="str"/>
      <c r="V11" s="43" t="n"/>
      <c r="W11" s="43" t="n">
        <v>10</v>
      </c>
      <c r="X11" s="43" t="inlineStr">
        <is>
          <t>https://doi.org/10.1109/TAI.2024.3439288</t>
        </is>
      </c>
      <c r="Y11" s="43" t="inlineStr">
        <is>
          <t>doi:10.1109/tai.2024.3439288</t>
        </is>
      </c>
      <c r="Z11" s="43" t="inlineStr">
        <is>
          <t>Our study addresses a crucial gap in autism research by delving into linguistic challenges in low-resource languages, often overlooked in prior research primarily focused on English. By investigating unique acoustic and linguistic features in Hindi-speaking CwA, our study aligns with established diagnostic tools and highlights a significant ∼9% enhancement in diagnostic accuracy (∼91.3%) for ASD in Hindi-speaking children. Hindi, a non-English language spoken by over 325 million people in India and ranking fifth globally, has been the subject of our pioneering effort, marking the first exploration of ASD speech analysis in this language. This initiative not only represents the first exploration of ASD speech analysis in Hindi but also establishes a precedent for studying linguistic atypicalities in similar resource-constrained languages. The potential impact extends beyond diagnosis, offering promise for enhanced early identification and interventions, ultimately improving outcomes for CwA in low-resource language settings.Show Less
Abstract:
The identification of autism spectrum disorder (ASD) faces challenges due to the lack of reliable biomarkers and the subjectivity in diagnostic procedures, necessitating improved tools for objectivity and efficiency. Being a key characteristic of autism, language impairments are regarded as potential markers for identifying ASD. However, current research predominantly focuses on analyzing language characteristics in English, overlooking linguistic and contextual specificities in other resource-constrained languages. Motivated by these, we developed an artificial intelligence (AI)-based system to detect ASD, utilizing a range of acoustic and linguistic features extracted from dyadic conversations between a child and their communication partner. Validating our model on 76 English-speaking children [35 ASD and 41 typically developing (TD)] and 33 Hindi-speaking children (15 ASD and 18 TD), our extensive analysis of a diverse and comprehensive set of acoustic and linguistic speech attributes, including lexical, syntactic, semantic, and pragmatic elements revealed reliable speech attributes as predictors of ASD. This comprehensive analysis achieved a remarkable macro F1-score of approximately ∼91.30%. We further addressed the influence of linguistic diversity on speech-based ASD assessment by examining speech behaviors in both English and the low-resource language, Hindi. Specific features such as adverbs and distinct roots contributed significantly to ASD classification in English, while the proportion of unintelligible utterances and adposition use held greater importance in Hindi. This study underscores the reliability of speech-based biomarkers in ASD assessment, emphasizing their effectiveness across diverse linguistic backgrounds and highlighting the need for language-specific research in this domain.</t>
        </is>
      </c>
      <c r="AA11" s="43" t="inlineStr">
        <is>
          <t>prior_final_corpus</t>
        </is>
      </c>
      <c r="AB11" s="43">
        <f>COUNTIF($A$2:$A$707,A11)</f>
        <v/>
      </c>
    </row>
    <row r="12" ht="32" customHeight="1">
      <c r="A12" s="43" t="inlineStr">
        <is>
          <t>B-0011</t>
        </is>
      </c>
      <c r="B12" s="43" t="inlineStr">
        <is>
          <t>Base 276</t>
        </is>
      </c>
      <c r="C12" s="43" t="inlineStr">
        <is>
          <t>Base included</t>
        </is>
      </c>
      <c r="D12" s="43" t="n">
        <v>11</v>
      </c>
      <c r="E12" s="43" t="n">
        <v>11</v>
      </c>
      <c r="F12" s="43" t="n">
        <v>11</v>
      </c>
      <c r="G12" s="98" t="n"/>
      <c r="H12" s="98" t="n">
        <v>2025</v>
      </c>
      <c r="I12" s="41" t="inlineStr">
        <is>
          <t>Data Mining-Based Model for Computer-Aided Diagnosis of Autism and Gelotophobia: Mixed Methods Deep Learning Approach.</t>
        </is>
      </c>
      <c r="J12" s="43" t="inlineStr">
        <is>
          <t>https://doi.org/10.2196/72115</t>
        </is>
      </c>
      <c r="K12" s="43" t="n"/>
      <c r="L12" s="41" t="n"/>
      <c r="M12" s="43" t="n"/>
      <c r="N12" s="43" t="n"/>
      <c r="O12" s="43" t="inlineStr">
        <is>
          <t>included_prior_final_corpus</t>
        </is>
      </c>
      <c r="P12" s="41" t="inlineStr">
        <is>
          <t>Incluido en corpus final previo</t>
        </is>
      </c>
      <c r="Q12" s="43" t="inlineStr">
        <is>
          <t>Included base</t>
        </is>
      </c>
      <c r="R12" s="43" t="inlineStr">
        <is>
          <t>No</t>
        </is>
      </c>
      <c r="S12" s="41" t="inlineStr">
        <is>
          <t>Prior inclusion; not reassessed in this update</t>
        </is>
      </c>
      <c r="T12" s="41" t="inlineStr">
        <is>
          <t>Expression of Concern</t>
        </is>
      </c>
      <c r="U12" s="41" t="inlineStr">
        <is>
          <t>El estudio permanece en el corpus base con bandera de expresión de preocupación; la alerta no modifica N automáticamente.</t>
        </is>
      </c>
      <c r="V12" s="43" t="n"/>
      <c r="W12" s="43" t="n">
        <v>11</v>
      </c>
      <c r="X12" s="43" t="inlineStr">
        <is>
          <t>https://doi.org/10.2196/72115</t>
        </is>
      </c>
      <c r="Y12" s="43" t="inlineStr">
        <is>
          <t>doi:10.2196/72115</t>
        </is>
      </c>
      <c r="Z12" s="43" t="inlineStr">
        <is>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is>
      </c>
      <c r="AA12" s="43" t="inlineStr">
        <is>
          <t>prior_final_corpus</t>
        </is>
      </c>
      <c r="AB12" s="43">
        <f>COUNTIF($A$2:$A$707,A12)</f>
        <v/>
      </c>
    </row>
    <row r="13" ht="32" customHeight="1">
      <c r="A13" s="43" t="inlineStr">
        <is>
          <t>B-0012</t>
        </is>
      </c>
      <c r="B13" s="43" t="inlineStr">
        <is>
          <t>Base 276</t>
        </is>
      </c>
      <c r="C13" s="43" t="inlineStr">
        <is>
          <t>Base included</t>
        </is>
      </c>
      <c r="D13" s="43" t="n">
        <v>12</v>
      </c>
      <c r="E13" s="43" t="n">
        <v>12</v>
      </c>
      <c r="F13" s="43" t="n">
        <v>12</v>
      </c>
      <c r="G13" s="98" t="n"/>
      <c r="H13" s="98" t="n">
        <v>2019</v>
      </c>
      <c r="I13" s="41" t="inlineStr">
        <is>
          <t>Effect of Wearable Digital Intervention for Improving Socialization in Children with Autism Spectrum Disorder: A Randomized Clinical Trial</t>
        </is>
      </c>
      <c r="J13" s="43" t="inlineStr">
        <is>
          <t>https://doi.org/10.1001/jamapediatrics.2019.0285</t>
        </is>
      </c>
      <c r="K13" s="43" t="n"/>
      <c r="L13" s="41" t="n"/>
      <c r="M13" s="43" t="n"/>
      <c r="N13" s="43" t="n"/>
      <c r="O13" s="43" t="inlineStr">
        <is>
          <t>included_prior_final_corpus</t>
        </is>
      </c>
      <c r="P13" s="41" t="inlineStr">
        <is>
          <t>Incluido en corpus final previo</t>
        </is>
      </c>
      <c r="Q13" s="43" t="inlineStr">
        <is>
          <t>Included base</t>
        </is>
      </c>
      <c r="R13" s="43" t="inlineStr">
        <is>
          <t>No</t>
        </is>
      </c>
      <c r="S13" s="41" t="inlineStr">
        <is>
          <t>Prior inclusion; not reassessed in this update</t>
        </is>
      </c>
      <c r="T13" s="41" t="str"/>
      <c r="U13" s="41" t="str"/>
      <c r="V13" s="43" t="n"/>
      <c r="W13" s="43" t="n">
        <v>12</v>
      </c>
      <c r="X13" s="43" t="inlineStr">
        <is>
          <t>https://doi.org/10.1001/jamapediatrics.2019.0285</t>
        </is>
      </c>
      <c r="Y13" s="43" t="inlineStr">
        <is>
          <t>doi:10.1001/jamapediatrics.2019.0285</t>
        </is>
      </c>
      <c r="Z13" s="43" t="inlineStr">
        <is>
          <t>Importance: Autism behavioral therapy is effective but expensive and difficult to access. While mobile technology-based therapy can alleviate wait-lists and scale for increasing demand, few clinical trials exist to support its use for autism spectrum disorder (ASD) care. Objective: To evaluate the efficacy of Superpower Glass, an artificial intelligence-driven wearable behavioral intervention for improving social outcomes of children with ASD. Design, Setting, and Participants: A randomized clinical trial in which participants received the Superpower Glass intervention plus standard of care applied behavioral analysis therapy and control participants received only applied behavioral analysis therapy. Assessments were completed at the Stanford University Medical School, and enrolled participants used the Superpower Glass intervention in their homes. Children aged 6 to 12 years with a formal ASD diagnosis who were currently receiving applied behavioral analysis therapy were included. Families were recruited between June 2016 and December 2017. The first participant was enrolled on November 1, 2016, and the last appointment was completed on April 11, 2018. Data analysis was conducted between April and October 2018. Interventions: The Superpower Glass intervention, deployed via Google Glass (worn by the child) and a smartphone app, promotes facial engagement and emotion recognition by detecting facial expressions and providing reinforcing social cues. Families were asked to conduct 20-minute sessions at home 4 times per week for 6 weeks. Main Outcomes and Measures: Four socialization measures were assessed using an intention-to-treat analysis with a Bonferroni test correction. Results: Overall, 71 children (63 boys [89%]; mean [SD] age, 8.38 [2.46] years) diagnosed with ASD were enrolled (40 [56.3%] were randomized to treatment, and 31 (43.7%) were randomized to control). Children receiving the intervention showed significant improvements on the Vineland Adaptive Behaviors Scale socialization subscale compared with treatment as usual controls (mean [SD] treatment impact, 4.58 [1.62]; P =.005). Positive mean treatment effects were also found for the other 3 primary measures but not to a significance threshold of P =.0125. Conclusions and Relevance: The observed 4.58-point average gain on the Vineland Adaptive Behaviors Scale socialization subscale is comparable with gains observed with standard of care therapy. To our knowledge, this is the first randomized clinical trial to demonstrate efficacy of a wearable digital intervention to improve social behavior of children with ASD. The intervention reinforces facial engagement and emotion recognition, suggesting either or both could be a mechanism of action driving the observed improvement. This study underscores the potential of digital home therapy to augment the standard of care. Trial Registration: ClinicalTrials.gov identifier: NCT03569176.</t>
        </is>
      </c>
      <c r="AA13" s="43" t="inlineStr">
        <is>
          <t>prior_final_corpus</t>
        </is>
      </c>
      <c r="AB13" s="43">
        <f>COUNTIF($A$2:$A$707,A13)</f>
        <v/>
      </c>
    </row>
    <row r="14" ht="32" customHeight="1">
      <c r="A14" s="43" t="inlineStr">
        <is>
          <t>B-0013</t>
        </is>
      </c>
      <c r="B14" s="43" t="inlineStr">
        <is>
          <t>Base 276</t>
        </is>
      </c>
      <c r="C14" s="43" t="inlineStr">
        <is>
          <t>Base included</t>
        </is>
      </c>
      <c r="D14" s="43" t="n">
        <v>13</v>
      </c>
      <c r="E14" s="43" t="n">
        <v>13</v>
      </c>
      <c r="F14" s="43" t="n">
        <v>13</v>
      </c>
      <c r="G14" s="98" t="n"/>
      <c r="H14" s="98" t="n">
        <v>2023</v>
      </c>
      <c r="I14" s="41" t="inlineStr">
        <is>
          <t>Feature Signature Discovery for Autism Detection: An Automated Machine Learning Based Feature Ranking Framework</t>
        </is>
      </c>
      <c r="J14" s="43" t="inlineStr">
        <is>
          <t>https://doi.org/10.1155/2023/6330002</t>
        </is>
      </c>
      <c r="K14" s="43" t="n"/>
      <c r="L14" s="41" t="n"/>
      <c r="M14" s="43" t="n"/>
      <c r="N14" s="43" t="n"/>
      <c r="O14" s="43" t="inlineStr">
        <is>
          <t>included_prior_final_corpus</t>
        </is>
      </c>
      <c r="P14" s="41" t="inlineStr">
        <is>
          <t>Incluido en corpus final previo</t>
        </is>
      </c>
      <c r="Q14" s="43" t="inlineStr">
        <is>
          <t>Included base</t>
        </is>
      </c>
      <c r="R14" s="43" t="inlineStr">
        <is>
          <t>No</t>
        </is>
      </c>
      <c r="S14" s="41" t="inlineStr">
        <is>
          <t>Prior inclusion; not reassessed in this update</t>
        </is>
      </c>
      <c r="T14" s="41" t="str"/>
      <c r="U14" s="41" t="str"/>
      <c r="V14" s="43" t="n"/>
      <c r="W14" s="43" t="n">
        <v>13</v>
      </c>
      <c r="X14" s="43" t="inlineStr">
        <is>
          <t>https://doi.org/10.1155/2023/6330002</t>
        </is>
      </c>
      <c r="Y14" s="43" t="inlineStr">
        <is>
          <t>doi:10.1155/2023/6330002</t>
        </is>
      </c>
      <c r="Z14" s="43" t="inlineStr">
        <is>
          <t>Autism spectrum disorder is the most used umbrella term for a myriad of neuro‐degenerative/developmental conditions typified by inappropriate social behavior, lack of communication/comprehension skills, and restricted mental and emotional maturity. The intriguing factor of this disorder is attributed to the fact that it can be detected only by close monitoring of developmental milestones after childbirth. Moreover, the exact causes for the occurrence of this neurodevelopmental condition are still unknown. Besides, autism is prevalent across individuals irrespective of ethnicity, genetic/familial history, and economic/educational background. Although research suggests that autism is genetic in nature and early detection of this disorder can greatly enhance the independent lifestyle and societal adaptability of affected individuals, there is still a great dearth of information to support the statement of proven facts and figures. This research work places emphasis on the application of automated machine learning incorporated with feature ranking techniques to generate significant feature signatures for the early detection of autism. Publicly available datasets based on the Q‐chat scores of individuals across diverse age groups—toddlers, children, adolescents, and adults have been employed in this study. A machine learning framework based on automated hyperparameter optimization is proposed in this work to rank the potential nonclinical markers for autism. Moreover, this study aimed at ranking the AutoML models based on Mathew’s correlation coefficient and balanced accuracy via which nonclinical markers were identified from these datasets. Besides, the feature signatures and their significance in distinguishing between classes are being reported for the first time in autism detection. The proposed framework yielded ∼90% MCC and ∼95% balanced accuracy across all four age groups of autism datasets. Deep learning approaches have yielded a maximum of 92.7% accuracy on the same datasets but are limited in their ability to extract significant markers, have not reported on MCC for unbalanced data, and cannot adapt automatically to new data entries. However, AutoML approaches are more flexible, easier to implement, and provide automated optimization, thereby yielding the highest accuracy with minimal user intervention.</t>
        </is>
      </c>
      <c r="AA14" s="43" t="inlineStr">
        <is>
          <t>prior_final_corpus</t>
        </is>
      </c>
      <c r="AB14" s="43">
        <f>COUNTIF($A$2:$A$707,A14)</f>
        <v/>
      </c>
    </row>
    <row r="15" ht="32" customHeight="1">
      <c r="A15" s="43" t="inlineStr">
        <is>
          <t>B-0014</t>
        </is>
      </c>
      <c r="B15" s="43" t="inlineStr">
        <is>
          <t>Base 276</t>
        </is>
      </c>
      <c r="C15" s="43" t="inlineStr">
        <is>
          <t>Base included</t>
        </is>
      </c>
      <c r="D15" s="43" t="n">
        <v>14</v>
      </c>
      <c r="E15" s="43" t="n">
        <v>14</v>
      </c>
      <c r="F15" s="43" t="n">
        <v>14</v>
      </c>
      <c r="G15" s="98" t="n"/>
      <c r="H15" s="98" t="n">
        <v>2017</v>
      </c>
      <c r="I15" s="41" t="inlineStr">
        <is>
          <t>Functional neuroimaging of high-risk 6-month-old infants predicts a diagnosis of autism at 24 months of age</t>
        </is>
      </c>
      <c r="J15" s="43" t="inlineStr">
        <is>
          <t>https://doi.org/10.1126/scitranslmed.aag2882</t>
        </is>
      </c>
      <c r="K15" s="43" t="n"/>
      <c r="L15" s="41" t="n"/>
      <c r="M15" s="43" t="n"/>
      <c r="N15" s="43" t="n"/>
      <c r="O15" s="43" t="inlineStr">
        <is>
          <t>included_prior_final_corpus</t>
        </is>
      </c>
      <c r="P15" s="41" t="inlineStr">
        <is>
          <t>Incluido en corpus final previo</t>
        </is>
      </c>
      <c r="Q15" s="43" t="inlineStr">
        <is>
          <t>Included base</t>
        </is>
      </c>
      <c r="R15" s="43" t="inlineStr">
        <is>
          <t>No</t>
        </is>
      </c>
      <c r="S15" s="41" t="inlineStr">
        <is>
          <t>Prior inclusion; not reassessed in this update</t>
        </is>
      </c>
      <c r="T15" s="41" t="str"/>
      <c r="U15" s="41" t="str"/>
      <c r="V15" s="43" t="n"/>
      <c r="W15" s="43" t="n">
        <v>14</v>
      </c>
      <c r="X15" s="43" t="inlineStr">
        <is>
          <t>https://doi.org/10.1126/scitranslmed.aag2882</t>
        </is>
      </c>
      <c r="Y15" s="43" t="inlineStr">
        <is>
          <t>doi:10.1126/scitranslmed.aag2882</t>
        </is>
      </c>
      <c r="Z15" s="43" t="inlineStr">
        <is>
          <t>Autism spectrum disorder (ASD) is a neurodevelopmental disorder characterized by social deficits and repetitive behaviors that typically emerge by 24 months of age. To develop effective early interventions that can potentially ameliorate the defining deficits of ASD and improve long-Term outcomes, early detection is essential. Using prospective neuroimaging of 59 6-month-old infants with a high familial risk for ASD, we show that functional connectivity magnetic resonance imaging correctly identified which individual children would receive a research clinical best-estimate diagnosis of ASD at 24months of age. Functional brain connections were defined in 6-month-old infants that correlated with 24-month scores on measures of social behavior, language, motor development, and repetitive behavior, which are all features common to the diagnosis of ASD. A fully cross-validated machine learning algorithm applied at age 6 months had a positive predictive value of 100% [95% confidence interval (CI), 62.9 to 100], correctly predicting 9 of 11 infants who received a diagnosis of ASD at 24 months (sensitivity, 81.8%; 95% CI, 47.8 to 96.8). All 48 6-month-old infants who were not diagnosed with ASD were correctly classified [specificity, 100% (95% CI, 90.8 to 100); negative predictive value, 96.0% (95% CI, 85.1 to 99.3)]. These findings have clinical implications for early risk assessment and the feasibility of developing early preventative interventions for ASD.</t>
        </is>
      </c>
      <c r="AA15" s="43" t="inlineStr">
        <is>
          <t>prior_final_corpus</t>
        </is>
      </c>
      <c r="AB15" s="43">
        <f>COUNTIF($A$2:$A$707,A15)</f>
        <v/>
      </c>
    </row>
    <row r="16" ht="32" customHeight="1">
      <c r="A16" s="43" t="inlineStr">
        <is>
          <t>B-0015</t>
        </is>
      </c>
      <c r="B16" s="43" t="inlineStr">
        <is>
          <t>Base 276</t>
        </is>
      </c>
      <c r="C16" s="43" t="inlineStr">
        <is>
          <t>Base included</t>
        </is>
      </c>
      <c r="D16" s="43" t="n">
        <v>15</v>
      </c>
      <c r="E16" s="43" t="n">
        <v>15</v>
      </c>
      <c r="F16" s="43" t="n">
        <v>15</v>
      </c>
      <c r="G16" s="98" t="n"/>
      <c r="H16" s="98" t="n">
        <v>2025</v>
      </c>
      <c r="I16" s="41" t="inlineStr">
        <is>
          <t>Hybrid CNN and random forest model with late fusion for detection of autism spectrum disorder in Toddlers</t>
        </is>
      </c>
      <c r="J16" s="43" t="inlineStr">
        <is>
          <t>https://doi.org/10.1016/j.mex.2025.103278</t>
        </is>
      </c>
      <c r="K16" s="43" t="n"/>
      <c r="L16" s="41" t="n"/>
      <c r="M16" s="43" t="n"/>
      <c r="N16" s="43" t="n"/>
      <c r="O16" s="43" t="inlineStr">
        <is>
          <t>included_prior_final_corpus</t>
        </is>
      </c>
      <c r="P16" s="41" t="inlineStr">
        <is>
          <t>Incluido en corpus final previo</t>
        </is>
      </c>
      <c r="Q16" s="43" t="inlineStr">
        <is>
          <t>Included base</t>
        </is>
      </c>
      <c r="R16" s="43" t="inlineStr">
        <is>
          <t>No</t>
        </is>
      </c>
      <c r="S16" s="41" t="inlineStr">
        <is>
          <t>Prior inclusion; not reassessed in this update</t>
        </is>
      </c>
      <c r="T16" s="41" t="str"/>
      <c r="U16" s="41" t="str"/>
      <c r="V16" s="43" t="n"/>
      <c r="W16" s="43" t="n">
        <v>15</v>
      </c>
      <c r="X16" s="43" t="inlineStr">
        <is>
          <t>https://doi.org/10.1016/j.mex.2025.103278</t>
        </is>
      </c>
      <c r="Y16" s="43" t="inlineStr">
        <is>
          <t>doi:10.1016/j.mex.2025.103278</t>
        </is>
      </c>
      <c r="Z16" s="43" t="inlineStr">
        <is>
          <t>Accurate and early diagnosis of Autism Spectrum Disorder (ASD) in toddlers is crucial for effective intervention. Traditional models have shown limited success, while deep learning approaches achieve higher accuracies. Our study proposes a hybrid model combining VGG16, a pre-trained deep CNN, with an RF classifier to leverage high-level image feature extraction using the ACD image dataset on Kaggle alongside robust decision-making on the ACD Questionnaire dataset. The proposed model achieves an accuracy of 88.34 %, outperforming both standalone deep learning models like VGG16, EfficientNetB0, and AlexNet-based models as well as conventional ML models. This improvement demonstrates the effectiveness of combining feature-rich deep learning outputs with RF's ensemble-based classification. Our findings suggest that this hybrid approach is highly suitable for ASD classification tasks, enhancing the reliability of predictions in clinical settings. This research not only establishes the model as an option for ASD diagnosis but also underscores the potential of hybrid architectures that fuse deep learning with machine learning. Future research will focus on integrating multi-modal data (e.g., genetic and socio-demographic) and further testing on diverse datasets to improve generalizability. The study contributes to the growing body of evidence supporting advanced ML techniques in healthcare diagnostics, especially in neurodevelopmental disorders like ASD.</t>
        </is>
      </c>
      <c r="AA16" s="43" t="inlineStr">
        <is>
          <t>prior_final_corpus</t>
        </is>
      </c>
      <c r="AB16" s="43">
        <f>COUNTIF($A$2:$A$707,A16)</f>
        <v/>
      </c>
    </row>
    <row r="17" ht="32" customHeight="1">
      <c r="A17" s="43" t="inlineStr">
        <is>
          <t>B-0016</t>
        </is>
      </c>
      <c r="B17" s="43" t="inlineStr">
        <is>
          <t>Base 276</t>
        </is>
      </c>
      <c r="C17" s="43" t="inlineStr">
        <is>
          <t>Base included</t>
        </is>
      </c>
      <c r="D17" s="43" t="n">
        <v>16</v>
      </c>
      <c r="E17" s="43" t="n">
        <v>16</v>
      </c>
      <c r="F17" s="43" t="n">
        <v>16</v>
      </c>
      <c r="G17" s="98" t="n"/>
      <c r="H17" s="98" t="n">
        <v>2025</v>
      </c>
      <c r="I17" s="41" t="inlineStr">
        <is>
          <t>Machine Learning Approaches for the Early Diagnosis of Autism Spectrum Disorder: A Systematic Framework</t>
        </is>
      </c>
      <c r="J17" s="43" t="inlineStr">
        <is>
          <t>https://doi.org/10.1007/978-3-031-81083-1_7</t>
        </is>
      </c>
      <c r="K17" s="43" t="n"/>
      <c r="L17" s="41" t="n"/>
      <c r="M17" s="43" t="n"/>
      <c r="N17" s="43" t="n"/>
      <c r="O17" s="43" t="inlineStr">
        <is>
          <t>included_prior_final_corpus</t>
        </is>
      </c>
      <c r="P17" s="41" t="inlineStr">
        <is>
          <t>Incluido en corpus final previo</t>
        </is>
      </c>
      <c r="Q17" s="43" t="inlineStr">
        <is>
          <t>Included base</t>
        </is>
      </c>
      <c r="R17" s="43" t="inlineStr">
        <is>
          <t>No</t>
        </is>
      </c>
      <c r="S17" s="41" t="inlineStr">
        <is>
          <t>Prior inclusion; not reassessed in this update</t>
        </is>
      </c>
      <c r="T17" s="41" t="str"/>
      <c r="U17" s="41" t="str"/>
      <c r="V17" s="43" t="n"/>
      <c r="W17" s="43" t="n">
        <v>16</v>
      </c>
      <c r="X17" s="43" t="inlineStr">
        <is>
          <t>https://doi.org/10.1007/978-3-031-81083-1_7</t>
        </is>
      </c>
      <c r="Y17" s="43" t="inlineStr">
        <is>
          <t>doi:10.1007/978-3-031-81083-1_7</t>
        </is>
      </c>
      <c r="Z17" s="43" t="inlineStr">
        <is>
          <t>This study uses machine learning to address the urgent need for early detection and intervention in autism spectrum disorder (ASD). Autism Spectrum Disorder (ASD), a disorder of neural development affecting cognition and social interaction, necessitates customized interventions. Our research uses various screening assessments in early infancy as datasets to train for neural network algorithms, with the objective of identifying patterns associated with ASD. The suggested methodology utilizes predictive machine learning techniques to assess the ASD spectrum, accounting for its diverse pitches. Utilizing sophisticated screening instruments and an innovative methodology, we seek to establish a dependable system for the early detection of ASD. Ethical considerations, data privacy, and algorithmic openness are essential. The studies seek to foster collaboration among experts in neurodevelopment, psychological science, and data science to build precise tools for earlier identification of ASD. The use of machine learning, an effective tool, enhances the knowledge of healthcare workers. The research results underscore technology's capacity to transform initial measures, leading to enhanced outcomes for those on the autistic spectrum. It provides this assistance to enhance the dialogue at the gathering, thereby promoting interaction at the nexus of healthcare and digital technology.</t>
        </is>
      </c>
      <c r="AA17" s="43" t="inlineStr">
        <is>
          <t>prior_final_corpus</t>
        </is>
      </c>
      <c r="AB17" s="43">
        <f>COUNTIF($A$2:$A$707,A17)</f>
        <v/>
      </c>
    </row>
    <row r="18" ht="32" customHeight="1">
      <c r="A18" s="43" t="inlineStr">
        <is>
          <t>B-0017</t>
        </is>
      </c>
      <c r="B18" s="43" t="inlineStr">
        <is>
          <t>Base 276</t>
        </is>
      </c>
      <c r="C18" s="43" t="inlineStr">
        <is>
          <t>Base included</t>
        </is>
      </c>
      <c r="D18" s="43" t="n">
        <v>17</v>
      </c>
      <c r="E18" s="43" t="n">
        <v>17</v>
      </c>
      <c r="F18" s="43" t="n">
        <v>17</v>
      </c>
      <c r="G18" s="98" t="n"/>
      <c r="H18" s="98" t="n">
        <v>2024</v>
      </c>
      <c r="I18" s="41" t="inlineStr">
        <is>
          <t>Machine learning classification of autism spectrum disorder based on reciprocity in naturalistic social interactions</t>
        </is>
      </c>
      <c r="J18" s="43" t="inlineStr">
        <is>
          <t>https://doi.org/10.1038/s41398-024-02802-5</t>
        </is>
      </c>
      <c r="K18" s="43" t="n"/>
      <c r="L18" s="41" t="n"/>
      <c r="M18" s="43" t="n"/>
      <c r="N18" s="43" t="n"/>
      <c r="O18" s="43" t="inlineStr">
        <is>
          <t>included_prior_final_corpus</t>
        </is>
      </c>
      <c r="P18" s="41" t="inlineStr">
        <is>
          <t>Incluido en corpus final previo</t>
        </is>
      </c>
      <c r="Q18" s="43" t="inlineStr">
        <is>
          <t>Included base</t>
        </is>
      </c>
      <c r="R18" s="43" t="inlineStr">
        <is>
          <t>No</t>
        </is>
      </c>
      <c r="S18" s="41" t="inlineStr">
        <is>
          <t>Prior inclusion; not reassessed in this update</t>
        </is>
      </c>
      <c r="T18" s="41" t="str"/>
      <c r="U18" s="41" t="str"/>
      <c r="V18" s="43" t="n"/>
      <c r="W18" s="43" t="n">
        <v>17</v>
      </c>
      <c r="X18" s="43" t="inlineStr">
        <is>
          <t>https://doi.org/10.1038/s41398-024-02802-5</t>
        </is>
      </c>
      <c r="Y18" s="43" t="inlineStr">
        <is>
          <t>doi:10.1038/s41398-024-02802-5</t>
        </is>
      </c>
      <c r="Z18" s="43" t="inlineStr">
        <is>
          <t>Autism spectrum disorder is characterized by impaired social communication and interaction. As a neurodevelopmental disorder typically diagnosed during childhood, diagnosis in adulthood is preceded by a resource-heavy clinical assessment period. The ongoing developments in digital phenotyping give rise to novel opportunities within the screening and diagnostic process. Our aim was to quantify multiple non-verbal social interaction characteristics in autism and build diagnostic classification models independent of clinical ratings. We analyzed videos of naturalistic social interactions in a sample including 28 autistic and 60 non-autistic adults paired in dyads and engaging in two conversational tasks. We used existing open-source computer vision algorithms for objective annotation to extract information based on the synchrony of movement and facial expression. These were subsequently used as features in a support vector machine learning model to predict whether an individual was part of an autistic or non-autistic interaction dyad. The two prediction models based on reciprocal adaptation in facial movements, as well as individual amounts of head and body motion and facial expressiveness showed the highest precision (balanced accuracies: 79.5% and 68.8%, respectively), followed by models based on reciprocal coordination of head (balanced accuracy: 62.1%) and body (balanced accuracy: 56.7%) motion, as well as intrapersonal coordination processes (balanced accuracy: 44.2%). Combinations of these models did not increase overall predictive performance. Our work highlights the distinctive nature of non-verbal behavior in autism and its utility for digital phenotyping-based classification. Future research needs to both explore the performance of different prediction algorithms to reveal underlying mechanisms and interactions, as well as investigate the prospective generalizability and robustness of these algorithms in routine clinical care.</t>
        </is>
      </c>
      <c r="AA18" s="43" t="inlineStr">
        <is>
          <t>prior_final_corpus</t>
        </is>
      </c>
      <c r="AB18" s="43">
        <f>COUNTIF($A$2:$A$707,A18)</f>
        <v/>
      </c>
    </row>
    <row r="19" ht="32" customHeight="1">
      <c r="A19" s="43" t="inlineStr">
        <is>
          <t>B-0018</t>
        </is>
      </c>
      <c r="B19" s="43" t="inlineStr">
        <is>
          <t>Base 276</t>
        </is>
      </c>
      <c r="C19" s="43" t="inlineStr">
        <is>
          <t>Base included</t>
        </is>
      </c>
      <c r="D19" s="43" t="n">
        <v>18</v>
      </c>
      <c r="E19" s="43" t="n">
        <v>18</v>
      </c>
      <c r="F19" s="43" t="n">
        <v>18</v>
      </c>
      <c r="G19" s="98" t="n"/>
      <c r="H19" s="98" t="n">
        <v>2014</v>
      </c>
      <c r="I19" s="41" t="inlineStr">
        <is>
          <t>Multiparametric MRI characterization and prediction in autism spectrum disorder using graph theory and machine learning</t>
        </is>
      </c>
      <c r="J19" s="43" t="inlineStr">
        <is>
          <t>https://doi.org/10.1371/journal.pone.0090405</t>
        </is>
      </c>
      <c r="K19" s="43" t="n"/>
      <c r="L19" s="41" t="n"/>
      <c r="M19" s="43" t="n"/>
      <c r="N19" s="43" t="n"/>
      <c r="O19" s="43" t="inlineStr">
        <is>
          <t>included_prior_final_corpus</t>
        </is>
      </c>
      <c r="P19" s="41" t="inlineStr">
        <is>
          <t>Incluido en corpus final previo</t>
        </is>
      </c>
      <c r="Q19" s="43" t="inlineStr">
        <is>
          <t>Included base</t>
        </is>
      </c>
      <c r="R19" s="43" t="inlineStr">
        <is>
          <t>No</t>
        </is>
      </c>
      <c r="S19" s="41" t="inlineStr">
        <is>
          <t>Prior inclusion; not reassessed in this update</t>
        </is>
      </c>
      <c r="T19" s="41" t="str"/>
      <c r="U19" s="41" t="str"/>
      <c r="V19" s="43" t="n"/>
      <c r="W19" s="43" t="n">
        <v>18</v>
      </c>
      <c r="X19" s="43" t="inlineStr">
        <is>
          <t>https://doi.org/10.1371/journal.pone.0090405</t>
        </is>
      </c>
      <c r="Y19" s="43" t="inlineStr">
        <is>
          <t>doi:10.1371/journal.pone.0090405</t>
        </is>
      </c>
      <c r="Z19" s="43" t="inlineStr">
        <is>
          <t>This study employed graph theory and machine learning analysis of multiparametric MRI data to improve characterization and prediction in autism spectrum disorders (ASD). Data from 127 children with ASD (13.5±6.0 years) and 153 age- and gender-matched typically developing children (14.5±5.7 years) were selected from the multi-center Functional Connectome Project. Regional gray matter volume and cortical thickness increased, whereas white matter volume decreased in ASD compared to controls. Small-world network analysis of quantitative MRI data demonstrated decreased global efficiency based on gray matter cortical thickness but not with functional connectivity MRI (fcMRI) or volumetry. An integrative model of 22 quantitative imaging features was used for classification and prediction of phenotypic features that included the autism diagnostic observation schedule, the revised autism diagnostic interview, and intelligence quotient scores. Among the 22 imaging features, four (caudate volume, caudate-cortical functional connectivity and inferior frontal gyrus functional connectivity) were found to be highly informative, markedly improving classification and prediction accuracy when compared with the single imaging features. This approach could potentially serve as a biomarker in prognosis, diagnosis, and monitoring disease progression. © 2014 Zhou et al.</t>
        </is>
      </c>
      <c r="AA19" s="43" t="inlineStr">
        <is>
          <t>prior_final_corpus</t>
        </is>
      </c>
      <c r="AB19" s="43">
        <f>COUNTIF($A$2:$A$707,A19)</f>
        <v/>
      </c>
    </row>
    <row r="20" ht="32" customHeight="1">
      <c r="A20" s="43" t="inlineStr">
        <is>
          <t>B-0019</t>
        </is>
      </c>
      <c r="B20" s="43" t="inlineStr">
        <is>
          <t>Base 276</t>
        </is>
      </c>
      <c r="C20" s="43" t="inlineStr">
        <is>
          <t>Base included</t>
        </is>
      </c>
      <c r="D20" s="43" t="n">
        <v>19</v>
      </c>
      <c r="E20" s="43" t="n">
        <v>19</v>
      </c>
      <c r="F20" s="43" t="n">
        <v>19</v>
      </c>
      <c r="G20" s="98" t="n"/>
      <c r="H20" s="98" t="n">
        <v>2021</v>
      </c>
      <c r="I20" s="41" t="inlineStr">
        <is>
          <t>Multivariate Neural Connectivity Patterns in Early Infancy Predict Later Autism Symptoms</t>
        </is>
      </c>
      <c r="J20" s="43" t="inlineStr">
        <is>
          <t>https://doi.org/10.1016/j.bpsc.2020.06.003</t>
        </is>
      </c>
      <c r="K20" s="43" t="n"/>
      <c r="L20" s="41" t="n"/>
      <c r="M20" s="43" t="n"/>
      <c r="N20" s="43" t="n"/>
      <c r="O20" s="43" t="inlineStr">
        <is>
          <t>included_prior_final_corpus</t>
        </is>
      </c>
      <c r="P20" s="41" t="inlineStr">
        <is>
          <t>Incluido en corpus final previo</t>
        </is>
      </c>
      <c r="Q20" s="43" t="inlineStr">
        <is>
          <t>Included base</t>
        </is>
      </c>
      <c r="R20" s="43" t="inlineStr">
        <is>
          <t>No</t>
        </is>
      </c>
      <c r="S20" s="41" t="inlineStr">
        <is>
          <t>Prior inclusion; not reassessed in this update</t>
        </is>
      </c>
      <c r="T20" s="41" t="str"/>
      <c r="U20" s="41" t="str"/>
      <c r="V20" s="43" t="n"/>
      <c r="W20" s="43" t="n">
        <v>19</v>
      </c>
      <c r="X20" s="43" t="inlineStr">
        <is>
          <t>https://doi.org/10.1016/j.bpsc.2020.06.003</t>
        </is>
      </c>
      <c r="Y20" s="43" t="inlineStr">
        <is>
          <t>doi:10.1016/j.bpsc.2020.06.003</t>
        </is>
      </c>
      <c r="Z20" s="43" t="inlineStr">
        <is>
          <t>Background: Functional brain connectivity is altered in children and adults with autism spectrum disorder (ASD). Functional disruption during infancy could provide earlier markers of ASD, thus providing a crucial opportunity to improve developmental outcomes. Using a whole-brain multivariate approach, we asked whether electroencephalography measures of neural connectivity at 3 months of age predict autism symptoms at 18 months. Methods: Spontaneous electroencephalography data were collected from 65 infants with and without familial risk for ASD at 3 months of age. Neural connectivity patterns were quantified using phase coherence in the alpha range (6–12 Hz). Support vector regression analysis was used to predict ASD symptoms at age 18 months, with ASD symptoms quantified by the Toddler Module of the Autism Diagnostic Observation Schedule, Second Edition. Results: Autism Diagnostic Observation Schedule scores predicted by support vector regression algorithms trained on 3-month electroencephalography data correlated highly with Autism Diagnostic Observation Schedule scores measured at 18 months (r = .76, p = .02, root-mean-square error = 2.38). Specifically, lower frontal connectivity and higher right temporoparietal connectivity at 3 months predicted higher ASD symptoms at 18 months. The support vector regression model did not predict cognitive abilities at 18 months (r = .15, p = .36), suggesting specificity of these brain patterns to ASD. Conclusions: Using a data-driven, unbiased analytic approach, neural connectivity across frontal and temporoparietal regions at 3 months predicted ASD symptoms at 18 months. Identifying early neural differences that precede an ASD diagnosis could promote closer monitoring of infants who show signs of neural risk and provide a crucial opportunity to mediate outcomes through early intervention.</t>
        </is>
      </c>
      <c r="AA20" s="43" t="inlineStr">
        <is>
          <t>prior_final_corpus</t>
        </is>
      </c>
      <c r="AB20" s="43">
        <f>COUNTIF($A$2:$A$707,A20)</f>
        <v/>
      </c>
    </row>
    <row r="21" ht="32" customHeight="1">
      <c r="A21" s="43" t="inlineStr">
        <is>
          <t>B-0020</t>
        </is>
      </c>
      <c r="B21" s="43" t="inlineStr">
        <is>
          <t>Base 276</t>
        </is>
      </c>
      <c r="C21" s="43" t="inlineStr">
        <is>
          <t>Base included</t>
        </is>
      </c>
      <c r="D21" s="43" t="n">
        <v>20</v>
      </c>
      <c r="E21" s="43" t="n">
        <v>20</v>
      </c>
      <c r="F21" s="43" t="n">
        <v>20</v>
      </c>
      <c r="G21" s="98" t="n"/>
      <c r="H21" s="98" t="n">
        <v>2014</v>
      </c>
      <c r="I21" s="41" t="inlineStr">
        <is>
          <t>Testing the accuracy of an observation-based classifier for rapid detection of autism risk.</t>
        </is>
      </c>
      <c r="J21" s="43" t="inlineStr">
        <is>
          <t>https://doi.org/10.1038/tp.2014.65</t>
        </is>
      </c>
      <c r="K21" s="43" t="n"/>
      <c r="L21" s="41" t="n"/>
      <c r="M21" s="43" t="n"/>
      <c r="N21" s="43" t="n"/>
      <c r="O21" s="43" t="inlineStr">
        <is>
          <t>included_prior_final_corpus</t>
        </is>
      </c>
      <c r="P21" s="41" t="inlineStr">
        <is>
          <t>Incluido en corpus final previo</t>
        </is>
      </c>
      <c r="Q21" s="43" t="inlineStr">
        <is>
          <t>Included base</t>
        </is>
      </c>
      <c r="R21" s="43" t="inlineStr">
        <is>
          <t>No</t>
        </is>
      </c>
      <c r="S21" s="41" t="inlineStr">
        <is>
          <t>Prior inclusion; not reassessed in this update</t>
        </is>
      </c>
      <c r="T21" s="41" t="str"/>
      <c r="U21" s="41" t="str"/>
      <c r="V21" s="43" t="n"/>
      <c r="W21" s="43" t="n">
        <v>20</v>
      </c>
      <c r="X21" s="43" t="inlineStr">
        <is>
          <t>https://doi.org/10.1038/tp.2014.65</t>
        </is>
      </c>
      <c r="Y21" s="43" t="inlineStr">
        <is>
          <t>doi:10.1038/tp.2014.65</t>
        </is>
      </c>
      <c r="Z21" s="43" t="inlineStr">
        <is>
          <t>Current approaches for diagnosing autism have high diagnostic validity but are time consuming and can contribute to delays in arriving at an official diagnosis. In a pilot study, we used machine learning to derive a classifier that represented a 72% reduction in length from the gold-standard Autism Diagnostic Observation Schedule-Generic (ADOS-G), while retaining &gt;97% statistical accuracy. The pilot study focused on a relatively small sample of children with and without autism. The present study sought to further test the accuracy of the classifier (termed the observation-based classifier (OBC)) on an independent sample of 2616 children scored using ADOS from five data repositories and including both spectrum (n=2333) and non-spectrum (n=283) individuals. We tested OBC outcomes against the outcomes provided by the original and current ADOS algorithms, the best estimate clinical diagnosis, and the comparison score severity metric associated with ADOS-2. The OBC was significantly correlated with the ADOS-G (r=-0.814) and ADOS-2 (r=-0.779) and exhibited &gt;97% sensitivity and &gt;77% specificity in comparison to both ADOS algorithm scores. The correspondence to the best estimate clinical diagnosis was also high (accuracy=96.8%), with sensitivity of 97.1% and specificity of 83.3%. The correlation between the OBC score and the comparison score was significant (r=-0.628), suggesting that the OBC provides both a classification as well as a measure of severity of the phenotype. These results further demonstrate the accuracy of the OBC and suggest that reductions in the process of detecting and monitoring autism are possible.</t>
        </is>
      </c>
      <c r="AA21" s="43" t="inlineStr">
        <is>
          <t>prior_final_corpus</t>
        </is>
      </c>
      <c r="AB21" s="43">
        <f>COUNTIF($A$2:$A$707,A21)</f>
        <v/>
      </c>
    </row>
    <row r="22" ht="32" customHeight="1">
      <c r="A22" s="43" t="inlineStr">
        <is>
          <t>B-0021</t>
        </is>
      </c>
      <c r="B22" s="43" t="inlineStr">
        <is>
          <t>Base 276</t>
        </is>
      </c>
      <c r="C22" s="43" t="inlineStr">
        <is>
          <t>Base included</t>
        </is>
      </c>
      <c r="D22" s="43" t="n">
        <v>21</v>
      </c>
      <c r="E22" s="43" t="n">
        <v>21</v>
      </c>
      <c r="F22" s="43" t="n">
        <v>21</v>
      </c>
      <c r="G22" s="98" t="n"/>
      <c r="H22" s="98" t="n">
        <v>2024</v>
      </c>
      <c r="I22" s="41" t="inlineStr">
        <is>
          <t>Using deep learning to classify developmental differences in reaching and placing movements in children with and without autism spectrum disorder</t>
        </is>
      </c>
      <c r="J22" s="43" t="inlineStr">
        <is>
          <t>https://doi.org/10.1038/s41598-024-81652-z</t>
        </is>
      </c>
      <c r="K22" s="43" t="n"/>
      <c r="L22" s="41" t="n"/>
      <c r="M22" s="43" t="n"/>
      <c r="N22" s="43" t="n"/>
      <c r="O22" s="43" t="inlineStr">
        <is>
          <t>included_prior_final_corpus</t>
        </is>
      </c>
      <c r="P22" s="41" t="inlineStr">
        <is>
          <t>Incluido en corpus final previo</t>
        </is>
      </c>
      <c r="Q22" s="43" t="inlineStr">
        <is>
          <t>Included base</t>
        </is>
      </c>
      <c r="R22" s="43" t="inlineStr">
        <is>
          <t>No</t>
        </is>
      </c>
      <c r="S22" s="41" t="inlineStr">
        <is>
          <t>Prior inclusion; not reassessed in this update</t>
        </is>
      </c>
      <c r="T22" s="41" t="str"/>
      <c r="U22" s="41" t="str"/>
      <c r="V22" s="43" t="n"/>
      <c r="W22" s="43" t="n">
        <v>21</v>
      </c>
      <c r="X22" s="43" t="inlineStr">
        <is>
          <t>https://doi.org/10.1038/s41598-024-81652-z</t>
        </is>
      </c>
      <c r="Y22" s="43" t="inlineStr">
        <is>
          <t>doi:10.1038/s41598-024-81652-z</t>
        </is>
      </c>
      <c r="Z22" s="43" t="inlineStr">
        <is>
          <t>Autism Spectrum Disorder (ASD) is among the most prevalent neurodevelopmental disorders, yet the current diagnostic procedures rely on behavioral analyses and interviews, without objective screening methods to support the diagnostic process. This study seeks to address this gap by integrating upper limb kinematics and deep learning methods to identify potential biomarkers that could be validated in younger age groups in the future to enhance the identification of ASD. Forty-one school-age children, with and without an ASD diagnosis (mean age ± SE: TD group: 10.3 ± 0.8, 8 males and 7 females; ASD group: 10.3 ± 0.5, 21 males and 5 females), participated in the study. A single Inertial Measurement Unit (IMU) was affixed to the child’s wrist as they engaged in a continuous reaching and placing task. Deep learning techniques were employed to classify children with and without ASD. Our findings suggest differential movement kinematics in school-age children compared to healthy adults. Compared to TD children, children with ASD exhibited poor feedforward/feedback control of arm movements as seen by greater number of movement units, more movement overshooting, and prolonged time to peak velocity/acceleration. Unique movement strategies such as greater velocity and acceleration were also seen in the ASD group. More importantly, using Multilayer Perceptron (MLP) model, we demonstrated an accuracy of ~ 78.1% in classifying children with and without ASD. These findings underscore the potential use of studying upper limb movement kinematics during goal-directed arm movements and deep learning methods as valuable tools for classifying and, consequently, aiding in the diagnosis and early identification of ASD upon further validation of their specificity among younger children.</t>
        </is>
      </c>
      <c r="AA22" s="43" t="inlineStr">
        <is>
          <t>prior_final_corpus</t>
        </is>
      </c>
      <c r="AB22" s="43">
        <f>COUNTIF($A$2:$A$707,A22)</f>
        <v/>
      </c>
    </row>
    <row r="23" ht="32" customHeight="1">
      <c r="A23" s="43" t="inlineStr">
        <is>
          <t>B-0022</t>
        </is>
      </c>
      <c r="B23" s="43" t="inlineStr">
        <is>
          <t>Base 276</t>
        </is>
      </c>
      <c r="C23" s="43" t="inlineStr">
        <is>
          <t>Base included</t>
        </is>
      </c>
      <c r="D23" s="43" t="n">
        <v>22</v>
      </c>
      <c r="E23" s="43" t="n">
        <v>22</v>
      </c>
      <c r="F23" s="43" t="n">
        <v>22</v>
      </c>
      <c r="G23" s="98" t="n"/>
      <c r="H23" s="98" t="n">
        <v>2021</v>
      </c>
      <c r="I23" s="41" t="inlineStr">
        <is>
          <t>A CNN deep local and global ASD classification approach with continuous wavelet transform using task-based FMRI</t>
        </is>
      </c>
      <c r="J23" s="43" t="inlineStr">
        <is>
          <t>https://doi.org/10.3390/s21175822</t>
        </is>
      </c>
      <c r="K23" s="43" t="n"/>
      <c r="L23" s="41" t="n"/>
      <c r="M23" s="43" t="n"/>
      <c r="N23" s="43" t="n"/>
      <c r="O23" s="43" t="inlineStr">
        <is>
          <t>included_prior_final_corpus</t>
        </is>
      </c>
      <c r="P23" s="41" t="inlineStr">
        <is>
          <t>Incluido en corpus final previo</t>
        </is>
      </c>
      <c r="Q23" s="43" t="inlineStr">
        <is>
          <t>Included base</t>
        </is>
      </c>
      <c r="R23" s="43" t="inlineStr">
        <is>
          <t>No</t>
        </is>
      </c>
      <c r="S23" s="41" t="inlineStr">
        <is>
          <t>Prior inclusion; not reassessed in this update</t>
        </is>
      </c>
      <c r="T23" s="41" t="str"/>
      <c r="U23" s="41" t="str"/>
      <c r="V23" s="43" t="n"/>
      <c r="W23" s="43" t="n">
        <v>22</v>
      </c>
      <c r="X23" s="43" t="inlineStr">
        <is>
          <t>https://doi.org/10.3390/s21175822</t>
        </is>
      </c>
      <c r="Y23" s="43" t="inlineStr">
        <is>
          <t>doi:10.3390/s21175822</t>
        </is>
      </c>
      <c r="Z23" s="43" t="inlineStr">
        <is>
          <t>Autism spectrum disorder (ASD) is a neurodegenerative disorder characterized by lingual and social disabilities. The autism diagnostic observation schedule is the current gold standard for ASD diagnosis. Developing objective computer aided technologies for ASD diagnosis with the utilization of brain imaging modalities and machine learning is one of main tracks in current studies to understand autism. Task-based fMRI demonstrates the functional activation in the brain by measuring blood oxygen level-dependent (BOLD) variations in response to certain tasks. It is believed to hold discriminant features for autism. A novel computer aided diagnosis (CAD) framework is proposed to classify 50 ASD and 50 typically developed toddlers with the adoption of CNN deep networks. The CAD system includes both local and global diagnosis in a response to speech task. Spatial dimensionality reduction with region of interest selection and clustering has been utilized. In addition, the proposed framework performs discriminant feature extraction with continuous wavelet transform. Local diagnosis on cingulate gyri, superior temporal gyrus, primary auditory cortex and angular gyrus achieves accuracies ranging between 71% and 80% with a four-fold cross validation technique. The fused global diagnosis achieves an accuracy of 86% with 82% sensitivity, 92% specificity. A brain map indicating ASD severity level for each brain area is created, which contributes to personalized diagnosis and treatment plans.</t>
        </is>
      </c>
      <c r="AA23" s="43" t="inlineStr">
        <is>
          <t>prior_final_corpus</t>
        </is>
      </c>
      <c r="AB23" s="43">
        <f>COUNTIF($A$2:$A$707,A23)</f>
        <v/>
      </c>
    </row>
    <row r="24" ht="32" customHeight="1">
      <c r="A24" s="43" t="inlineStr">
        <is>
          <t>B-0023</t>
        </is>
      </c>
      <c r="B24" s="43" t="inlineStr">
        <is>
          <t>Base 276</t>
        </is>
      </c>
      <c r="C24" s="43" t="inlineStr">
        <is>
          <t>Base included</t>
        </is>
      </c>
      <c r="D24" s="43" t="n">
        <v>23</v>
      </c>
      <c r="E24" s="43" t="n">
        <v>23</v>
      </c>
      <c r="F24" s="43" t="n">
        <v>23</v>
      </c>
      <c r="G24" s="98" t="n"/>
      <c r="H24" s="98" t="n">
        <v>2020</v>
      </c>
      <c r="I24" s="41" t="inlineStr">
        <is>
          <t>A new machine learning model based on induction of rules for autism detection</t>
        </is>
      </c>
      <c r="J24" s="43" t="inlineStr">
        <is>
          <t>https://doi.org/10.1177/1460458218824711</t>
        </is>
      </c>
      <c r="K24" s="43" t="n"/>
      <c r="L24" s="41" t="n"/>
      <c r="M24" s="43" t="n"/>
      <c r="N24" s="43" t="n"/>
      <c r="O24" s="43" t="inlineStr">
        <is>
          <t>included_prior_final_corpus</t>
        </is>
      </c>
      <c r="P24" s="41" t="inlineStr">
        <is>
          <t>Incluido en corpus final previo</t>
        </is>
      </c>
      <c r="Q24" s="43" t="inlineStr">
        <is>
          <t>Included base</t>
        </is>
      </c>
      <c r="R24" s="43" t="inlineStr">
        <is>
          <t>No</t>
        </is>
      </c>
      <c r="S24" s="41" t="inlineStr">
        <is>
          <t>Prior inclusion; not reassessed in this update</t>
        </is>
      </c>
      <c r="T24" s="41" t="str"/>
      <c r="U24" s="41" t="str"/>
      <c r="V24" s="43" t="n"/>
      <c r="W24" s="43" t="n">
        <v>23</v>
      </c>
      <c r="X24" s="43" t="inlineStr">
        <is>
          <t>https://doi.org/10.1177/1460458218824711</t>
        </is>
      </c>
      <c r="Y24" s="43" t="inlineStr">
        <is>
          <t>doi:10.1177/1460458218824711</t>
        </is>
      </c>
      <c r="Z24" s="43" t="inlineStr">
        <is>
          <t>Autism spectrum disorder is a developmental disorder that describes certain challenges associated with communication (verbal and non-verbal), social skills, and repetitive behaviors. Typically, autism spectrum disorder is diagnosed in a clinical environment by licensed specialists using procedures which can be lengthy and cost-ineffective. Therefore, scholars in the medical, psychology, and applied behavioral science fields have in recent decades developed screening methods such as the Autism Spectrum Quotient and Modified Checklist for Autism in Toddlers for diagnosing autism and other pervasive developmental disorders. The accuracy and efficiency of these screening methods rely primarily on the experience and knowledge of the user, as well as the items designed in the screening method. One promising direction to improve the accuracy and efficiency of autism spectrum disorder detection is to build classification systems using intelligent technologies such as machine learning. Machine learning offers advanced techniques that construct automated classifiers that can be exploited by users and clinicians to significantly improve sensitivity, specificity, accuracy, and efficiency in diagnostic discovery. This article proposes a new machine learning method called Rules-Machine Learning that not only detects autistic traits of cases and controls but also offers users knowledge bases (rules) that can be utilized by domain experts in understanding the reasons behind the classification. Empirical results on three data sets related to children, adolescents, and adults show that Rules-Machine Learning offers classifiers with higher predictive accuracy, sensitivity, harmonic mean, and specificity than those of other machine learning approaches such as Boosting, Bagging, decision trees, and rule induction.</t>
        </is>
      </c>
      <c r="AA24" s="43" t="inlineStr">
        <is>
          <t>prior_final_corpus</t>
        </is>
      </c>
      <c r="AB24" s="43">
        <f>COUNTIF($A$2:$A$707,A24)</f>
        <v/>
      </c>
    </row>
    <row r="25" ht="32" customHeight="1">
      <c r="A25" s="43" t="inlineStr">
        <is>
          <t>B-0024</t>
        </is>
      </c>
      <c r="B25" s="43" t="inlineStr">
        <is>
          <t>Base 276</t>
        </is>
      </c>
      <c r="C25" s="43" t="inlineStr">
        <is>
          <t>Base included</t>
        </is>
      </c>
      <c r="D25" s="43" t="n">
        <v>24</v>
      </c>
      <c r="E25" s="43" t="n">
        <v>24</v>
      </c>
      <c r="F25" s="43" t="n">
        <v>24</v>
      </c>
      <c r="G25" s="98" t="n"/>
      <c r="H25" s="98" t="n">
        <v>2021</v>
      </c>
      <c r="I25" s="41" t="inlineStr">
        <is>
          <t>A Novel Grading System for Autism Severity Level Using Task-Based Functional MRI: A Response to Speech Study</t>
        </is>
      </c>
      <c r="J25" s="43" t="inlineStr">
        <is>
          <t>https://doi.org/10.1109/ACCESS.2021.3097606</t>
        </is>
      </c>
      <c r="K25" s="43" t="n"/>
      <c r="L25" s="41" t="n"/>
      <c r="M25" s="43" t="n"/>
      <c r="N25" s="43" t="n"/>
      <c r="O25" s="43" t="inlineStr">
        <is>
          <t>included_prior_final_corpus</t>
        </is>
      </c>
      <c r="P25" s="41" t="inlineStr">
        <is>
          <t>Incluido en corpus final previo</t>
        </is>
      </c>
      <c r="Q25" s="43" t="inlineStr">
        <is>
          <t>Included base</t>
        </is>
      </c>
      <c r="R25" s="43" t="inlineStr">
        <is>
          <t>No</t>
        </is>
      </c>
      <c r="S25" s="41" t="inlineStr">
        <is>
          <t>Prior inclusion; not reassessed in this update</t>
        </is>
      </c>
      <c r="T25" s="41" t="str"/>
      <c r="U25" s="41" t="str"/>
      <c r="V25" s="43" t="n"/>
      <c r="W25" s="43" t="n">
        <v>24</v>
      </c>
      <c r="X25" s="43" t="inlineStr">
        <is>
          <t>https://doi.org/10.1109/ACCESS.2021.3097606</t>
        </is>
      </c>
      <c r="Y25" s="43" t="inlineStr">
        <is>
          <t>doi:10.1109/access.2021.3097606</t>
        </is>
      </c>
      <c r="Z25" s="43" t="inlineStr">
        <is>
          <t>Autism spectrum disorder (ASD) is a neuro-developmental disorder associated with impairments in social and lingual abilities. Failure in language development is variable in the ASD population and follows a wide spectrum. The autism diagnostic observation schedule (ADOS) is the current gold standard for diagnosing plus expert clinical judgment. Currently, studies aim to develop objective computer-aided technologies to diagnose autism with brain imaging modalities and machine learning. Task-based fMRI is a discriminating image modality that measures the functional activation of the brain. Computer-aided diagnosis systems aim to classify autistic subjects against typically developed peers despite the fact that autism is defined over a wide spectrum. Here, we propose a novel computer-aided grading framework in infants and toddlers (between 12 and 40 months) dependent on the analysis of brain activation in response to a speech experiment. First, brain activation responses are analyzed for 157 autistic subjects divided into three groups of: 92 mild, 32 moderate,and 33 severe as defined by ADOS calibrated severity score. Increased hypoactivation of the superior temporal cortex, angular gyrus, primary auditory cortex and cingulate gyri is exhibited with increasing autism spectrum severity. Less lateralization is also present when activation of the left hemisphere regions is recorded. Second, only these region of interest (ROI) areas are included for further local and global feature extraction in our ASD grading system. A comprehensive, two-stage system is developed using different classifiers. Four-fold cross-validation is adopted for testing. The first stage discriminates between moderate and the other two groups with an accuracy of 0.83 (sensitivity = 0.73, specificity = 0.83). Subsequently, a second stage classifies subjects as mild or severe autism with an accuracy of 0.81 (sensitivity = 0.81, specificity = 0.76). Finally, two validation techniques of synthesizing for oversampling and e of multiple random training and testing sets were adopted. The validation results proved the robustness of the proposed framework for an early computer-aided grading system to place subjects on the autism spectrum.</t>
        </is>
      </c>
      <c r="AA25" s="43" t="inlineStr">
        <is>
          <t>prior_final_corpus</t>
        </is>
      </c>
      <c r="AB25" s="43">
        <f>COUNTIF($A$2:$A$707,A25)</f>
        <v/>
      </c>
    </row>
    <row r="26" ht="32" customHeight="1">
      <c r="A26" s="43" t="inlineStr">
        <is>
          <t>B-0025</t>
        </is>
      </c>
      <c r="B26" s="43" t="inlineStr">
        <is>
          <t>Base 276</t>
        </is>
      </c>
      <c r="C26" s="43" t="inlineStr">
        <is>
          <t>Base included</t>
        </is>
      </c>
      <c r="D26" s="43" t="n">
        <v>26</v>
      </c>
      <c r="E26" s="43" t="n">
        <v>25</v>
      </c>
      <c r="F26" s="43" t="n">
        <v>26</v>
      </c>
      <c r="G26" s="98" t="n"/>
      <c r="H26" s="98" t="n">
        <v>2023</v>
      </c>
      <c r="I26" s="41" t="inlineStr">
        <is>
          <t>An Analysis of the Use of Machine Learning in the Diagnosis of Autism Spectrum Disorder</t>
        </is>
      </c>
      <c r="J26" s="43" t="inlineStr">
        <is>
          <t>https://doi.org/10.1007/978-3-031-23683-9_12</t>
        </is>
      </c>
      <c r="K26" s="43" t="n"/>
      <c r="L26" s="41" t="n"/>
      <c r="M26" s="43" t="n"/>
      <c r="N26" s="43" t="n"/>
      <c r="O26" s="43" t="inlineStr">
        <is>
          <t>included_prior_final_corpus</t>
        </is>
      </c>
      <c r="P26" s="41" t="inlineStr">
        <is>
          <t>Incluido en corpus final previo</t>
        </is>
      </c>
      <c r="Q26" s="43" t="inlineStr">
        <is>
          <t>Included base</t>
        </is>
      </c>
      <c r="R26" s="43" t="inlineStr">
        <is>
          <t>No</t>
        </is>
      </c>
      <c r="S26" s="41" t="inlineStr">
        <is>
          <t>Prior inclusion; not reassessed in this update</t>
        </is>
      </c>
      <c r="T26" s="41" t="str"/>
      <c r="U26" s="41" t="str"/>
      <c r="V26" s="43" t="n"/>
      <c r="W26" s="43" t="n">
        <v>26</v>
      </c>
      <c r="X26" s="43" t="inlineStr">
        <is>
          <t>https://doi.org/10.1007/978-3-031-23683-9_12</t>
        </is>
      </c>
      <c r="Y26" s="43" t="inlineStr">
        <is>
          <t>doi:10.1007/978-3-031-23683-9_12</t>
        </is>
      </c>
      <c r="Z26" s="43" t="inlineStr">
        <is>
          <t>Autism spectrum disorder (ASD) is an illness related to brain development along with long-standing neuro-developmental disability. A subject with prior therapy at the initial stages has been proven to improve the subject’s indication and skill to work. The nature of ASD differs from person to person. One of the most important problems to adequate therapy of ASD is the challenge of early identification, but unfortunately, due to the lack of obtainability in identifying and diagnostic equipment in a few areas, many children who are affected remain undiagnosed without knowing that it is ASD or are diagnosed so late. The main motive of the work is to analyze autism spectrum disorder at the initial point to make better brain improvement and to make arrangements for enough attention to this disorder to the parents and guardians. Currently, ML algorithms play an essential role in determining ASD. This work aims to identify and survey the different techniques based on machine learning and review the attributes of autism and estimation of performance by the utilization of several metrics and examine the encouraging ways for the forthcoming research. This survey presents that the Random Forest algorithm provides a good outcome when contrasted with other algorithms.</t>
        </is>
      </c>
      <c r="AA26" s="43" t="inlineStr">
        <is>
          <t>prior_final_corpus</t>
        </is>
      </c>
      <c r="AB26" s="43">
        <f>COUNTIF($A$2:$A$707,A26)</f>
        <v/>
      </c>
    </row>
    <row r="27" ht="32" customHeight="1">
      <c r="A27" s="43" t="inlineStr">
        <is>
          <t>B-0026</t>
        </is>
      </c>
      <c r="B27" s="43" t="inlineStr">
        <is>
          <t>Base 276</t>
        </is>
      </c>
      <c r="C27" s="43" t="inlineStr">
        <is>
          <t>Base included</t>
        </is>
      </c>
      <c r="D27" s="43" t="n">
        <v>27</v>
      </c>
      <c r="E27" s="43" t="n">
        <v>26</v>
      </c>
      <c r="F27" s="43" t="n">
        <v>27</v>
      </c>
      <c r="G27" s="98" t="n"/>
      <c r="H27" s="98" t="n">
        <v>2025</v>
      </c>
      <c r="I27" s="41" t="inlineStr">
        <is>
          <t>An analytics-driven model for identifying autism spectrum disorder using eye tracking</t>
        </is>
      </c>
      <c r="J27" s="43" t="inlineStr">
        <is>
          <t>https://doi.org/10.1016/j.health.2025.100409</t>
        </is>
      </c>
      <c r="K27" s="43" t="n"/>
      <c r="L27" s="41" t="n"/>
      <c r="M27" s="43" t="n"/>
      <c r="N27" s="43" t="n"/>
      <c r="O27" s="43" t="inlineStr">
        <is>
          <t>included_prior_final_corpus</t>
        </is>
      </c>
      <c r="P27" s="41" t="inlineStr">
        <is>
          <t>Incluido en corpus final previo</t>
        </is>
      </c>
      <c r="Q27" s="43" t="inlineStr">
        <is>
          <t>Included base</t>
        </is>
      </c>
      <c r="R27" s="43" t="inlineStr">
        <is>
          <t>No</t>
        </is>
      </c>
      <c r="S27" s="41" t="inlineStr">
        <is>
          <t>Prior inclusion; not reassessed in this update</t>
        </is>
      </c>
      <c r="T27" s="41" t="str"/>
      <c r="U27" s="41" t="str"/>
      <c r="V27" s="43" t="n"/>
      <c r="W27" s="43" t="n">
        <v>27</v>
      </c>
      <c r="X27" s="43" t="inlineStr">
        <is>
          <t>https://doi.org/10.1016/j.health.2025.100409</t>
        </is>
      </c>
      <c r="Y27" s="43" t="inlineStr">
        <is>
          <t>doi:10.1016/j.health.2025.100409</t>
        </is>
      </c>
      <c r="Z27" s="43" t="inlineStr">
        <is>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is>
      </c>
      <c r="AA27" s="43" t="inlineStr">
        <is>
          <t>prior_final_corpus</t>
        </is>
      </c>
      <c r="AB27" s="43">
        <f>COUNTIF($A$2:$A$707,A27)</f>
        <v/>
      </c>
    </row>
    <row r="28" ht="32" customHeight="1">
      <c r="A28" s="43" t="inlineStr">
        <is>
          <t>B-0027</t>
        </is>
      </c>
      <c r="B28" s="43" t="inlineStr">
        <is>
          <t>Base 276</t>
        </is>
      </c>
      <c r="C28" s="43" t="inlineStr">
        <is>
          <t>Base included</t>
        </is>
      </c>
      <c r="D28" s="43" t="n">
        <v>28</v>
      </c>
      <c r="E28" s="43" t="n">
        <v>27</v>
      </c>
      <c r="F28" s="43" t="n">
        <v>28</v>
      </c>
      <c r="G28" s="98" t="n"/>
      <c r="H28" s="98" t="n">
        <v>2024</v>
      </c>
      <c r="I28" s="41" t="inlineStr">
        <is>
          <t>An evaluation of machine learning approaches for early diagnosis of autism spectrum disorder</t>
        </is>
      </c>
      <c r="J28" s="43" t="inlineStr">
        <is>
          <t>https://doi.org/10.1016/j.health.2023.100293</t>
        </is>
      </c>
      <c r="K28" s="43" t="n"/>
      <c r="L28" s="41" t="n"/>
      <c r="M28" s="43" t="n"/>
      <c r="N28" s="43" t="n"/>
      <c r="O28" s="43" t="inlineStr">
        <is>
          <t>included_prior_final_corpus</t>
        </is>
      </c>
      <c r="P28" s="41" t="inlineStr">
        <is>
          <t>Incluido en corpus final previo</t>
        </is>
      </c>
      <c r="Q28" s="43" t="inlineStr">
        <is>
          <t>Included base</t>
        </is>
      </c>
      <c r="R28" s="43" t="inlineStr">
        <is>
          <t>No</t>
        </is>
      </c>
      <c r="S28" s="41" t="inlineStr">
        <is>
          <t>Prior inclusion; not reassessed in this update</t>
        </is>
      </c>
      <c r="T28" s="41" t="str"/>
      <c r="U28" s="41" t="str"/>
      <c r="V28" s="43" t="n"/>
      <c r="W28" s="43" t="n">
        <v>28</v>
      </c>
      <c r="X28" s="43" t="inlineStr">
        <is>
          <t>https://doi.org/10.1016/j.health.2023.100293</t>
        </is>
      </c>
      <c r="Y28" s="43" t="inlineStr">
        <is>
          <t>doi:10.1016/j.health.2023.100293</t>
        </is>
      </c>
      <c r="Z28" s="43" t="inlineStr">
        <is>
          <t>Autistic Spectrum Disorder (ASD) is a neurological disease characterized by difficulties with social interaction, communication, and repetitive activities. While its primary origin lies in genetics, early detection is crucial, and leveraging machine learning offers a promising avenue for a faster and more cost-effective diagnosis. This study employs diverse machine learning methods to identify crucial ASD traits, aiming to enhance and automate the diagnostic process. We study eight state-of-the-art classification models to determine their effectiveness in ASD detection. We evaluate the models using accuracy, precision, recall, specificity, F1-score, area under the curve (AUC), kappa, and log loss metrics to find the best classifier for these binary datasets. Among all the classification models, for the children dataset, the SVM and LR models achieve the highest accuracy of 100% and for the adult dataset, the LR model produces the highest accuracy of 97.14%. Our proposed ANN model provides the highest accuracy of 94.24% for the new combined dataset when hyperparameters are precisely tuned for each model. As almost all classification models achieve high accuracy which utilize true labels, we become interested in delving into five popular clustering algorithms to understand model behavior in scenarios without true labels. We calculate Normalized Mutual Information (NMI), Adjusted Rand Index (ARI), and Silhouette Coefficient (SC) metrics to select the best clustering models. Our evaluation finds that spectral clustering outperforms all other benchmarking clustering models in terms of NMI and ARI metrics while demonstrating comparability to the optimal SC achieved by k-means. The implemented code is available at GitHub.</t>
        </is>
      </c>
      <c r="AA28" s="43" t="inlineStr">
        <is>
          <t>prior_final_corpus</t>
        </is>
      </c>
      <c r="AB28" s="43">
        <f>COUNTIF($A$2:$A$707,A28)</f>
        <v/>
      </c>
    </row>
    <row r="29" ht="32" customHeight="1">
      <c r="A29" s="43" t="inlineStr">
        <is>
          <t>B-0028</t>
        </is>
      </c>
      <c r="B29" s="43" t="inlineStr">
        <is>
          <t>Base 276</t>
        </is>
      </c>
      <c r="C29" s="43" t="inlineStr">
        <is>
          <t>Base included</t>
        </is>
      </c>
      <c r="D29" s="43" t="n">
        <v>29</v>
      </c>
      <c r="E29" s="43" t="n">
        <v>28</v>
      </c>
      <c r="F29" s="43" t="n">
        <v>29</v>
      </c>
      <c r="G29" s="98" t="n"/>
      <c r="H29" s="98" t="n">
        <v>2025</v>
      </c>
      <c r="I29" s="41" t="inlineStr">
        <is>
          <t>An intellectual autism spectrum disorder classification framework in healthcare industry using ViT-based adaptive deep learning model</t>
        </is>
      </c>
      <c r="J29" s="43" t="inlineStr">
        <is>
          <t>https://doi.org/10.1016/j.bspc.2025.107737</t>
        </is>
      </c>
      <c r="K29" s="43" t="n"/>
      <c r="L29" s="41" t="n"/>
      <c r="M29" s="43" t="n"/>
      <c r="N29" s="43" t="n"/>
      <c r="O29" s="43" t="inlineStr">
        <is>
          <t>included_prior_final_corpus</t>
        </is>
      </c>
      <c r="P29" s="41" t="inlineStr">
        <is>
          <t>Incluido en corpus final previo</t>
        </is>
      </c>
      <c r="Q29" s="43" t="inlineStr">
        <is>
          <t>Included base</t>
        </is>
      </c>
      <c r="R29" s="43" t="inlineStr">
        <is>
          <t>No</t>
        </is>
      </c>
      <c r="S29" s="41" t="inlineStr">
        <is>
          <t>Prior inclusion; not reassessed in this update</t>
        </is>
      </c>
      <c r="T29" s="41" t="str"/>
      <c r="U29" s="41" t="str"/>
      <c r="V29" s="43" t="n"/>
      <c r="W29" s="43" t="n">
        <v>29</v>
      </c>
      <c r="X29" s="43" t="inlineStr">
        <is>
          <t>https://doi.org/10.1016/j.bspc.2025.107737</t>
        </is>
      </c>
      <c r="Y29" s="43" t="inlineStr">
        <is>
          <t>doi:10.1016/j.bspc.2025.107737</t>
        </is>
      </c>
      <c r="Z29" s="43" t="inlineStr">
        <is>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is>
      </c>
      <c r="AA29" s="43" t="inlineStr">
        <is>
          <t>prior_final_corpus</t>
        </is>
      </c>
      <c r="AB29" s="43">
        <f>COUNTIF($A$2:$A$707,A29)</f>
        <v/>
      </c>
    </row>
    <row r="30" ht="32" customHeight="1">
      <c r="A30" s="43" t="inlineStr">
        <is>
          <t>B-0029</t>
        </is>
      </c>
      <c r="B30" s="43" t="inlineStr">
        <is>
          <t>Base 276</t>
        </is>
      </c>
      <c r="C30" s="43" t="inlineStr">
        <is>
          <t>Base included</t>
        </is>
      </c>
      <c r="D30" s="43" t="n">
        <v>30</v>
      </c>
      <c r="E30" s="43" t="n">
        <v>29</v>
      </c>
      <c r="F30" s="43" t="n">
        <v>30</v>
      </c>
      <c r="G30" s="98" t="n"/>
      <c r="H30" s="98" t="n">
        <v>2020</v>
      </c>
      <c r="I30" s="41" t="inlineStr">
        <is>
          <t>Analysis and Detection of Autism Spectrum Disorder Using Machine Learning Techniques</t>
        </is>
      </c>
      <c r="J30" s="43" t="inlineStr">
        <is>
          <t>https://doi.org/10.1016/j.procs.2020.03.399</t>
        </is>
      </c>
      <c r="K30" s="43" t="n"/>
      <c r="L30" s="41" t="n"/>
      <c r="M30" s="43" t="n"/>
      <c r="N30" s="43" t="n"/>
      <c r="O30" s="43" t="inlineStr">
        <is>
          <t>included_prior_final_corpus</t>
        </is>
      </c>
      <c r="P30" s="41" t="inlineStr">
        <is>
          <t>Incluido en corpus final previo</t>
        </is>
      </c>
      <c r="Q30" s="43" t="inlineStr">
        <is>
          <t>Included base</t>
        </is>
      </c>
      <c r="R30" s="43" t="inlineStr">
        <is>
          <t>No</t>
        </is>
      </c>
      <c r="S30" s="41" t="inlineStr">
        <is>
          <t>Prior inclusion; not reassessed in this update</t>
        </is>
      </c>
      <c r="T30" s="41" t="str"/>
      <c r="U30" s="41" t="str"/>
      <c r="V30" s="43" t="n"/>
      <c r="W30" s="43" t="n">
        <v>30</v>
      </c>
      <c r="X30" s="43" t="inlineStr">
        <is>
          <t>https://doi.org/10.1016/j.procs.2020.03.399</t>
        </is>
      </c>
      <c r="Y30" s="43" t="inlineStr">
        <is>
          <t>doi:10.1016/j.procs.2020.03.399</t>
        </is>
      </c>
      <c r="Z30" s="43" t="inlineStr">
        <is>
          <t>Autism Spectrum Disorder (ASD) is a neuro-disorder in which a person has a lifelong effect on interaction and communication with others. Autism can be diagnosed at any stage in once life and is said to be a "behavioral disease" because in the first two years of life symptoms usually appear. According to the ASD problem starts with childhood and continues to keep going on into adolescence and adulthood. Propelled with the rise in use of machine learning techniques in the research dimensions of medical diagnosis, in this paper there is an attempt to explore the possibility to use Naïve Bayes, Support Vector Machine, Logistic Regression, KNN, Neural Network and Convolutional Neural Network for predicting and analysis of ASD problems in a child, adolescents, and adults. The proposed techniques are evaluated on publicly available three different non-clinically ASD datasets. First dataset related to ASD screening in children has 292 instances and 21 attributes. Second dataset related to ASD screening Adult subjects contains a total of 704 instances and 21 attributes. Third dataset related to ASD screening in Adolescent subjects comprises of 104 instances and 21 attributes. After applying various machine learning techniques and handling missing values, results strongly suggest that CNN based prediction models work better on all these datasets with higher accuracy of 99.53%, 98.30%, 96.88% for Autistic Spectrum Disorder Screening in Data for Adult, Children, and Adolescents respectively.</t>
        </is>
      </c>
      <c r="AA30" s="43" t="inlineStr">
        <is>
          <t>prior_final_corpus</t>
        </is>
      </c>
      <c r="AB30" s="43">
        <f>COUNTIF($A$2:$A$707,A30)</f>
        <v/>
      </c>
    </row>
    <row r="31" ht="32" customHeight="1">
      <c r="A31" s="43" t="inlineStr">
        <is>
          <t>B-0030</t>
        </is>
      </c>
      <c r="B31" s="43" t="inlineStr">
        <is>
          <t>Base 276</t>
        </is>
      </c>
      <c r="C31" s="43" t="inlineStr">
        <is>
          <t>Base included</t>
        </is>
      </c>
      <c r="D31" s="43" t="n">
        <v>31</v>
      </c>
      <c r="E31" s="43" t="n">
        <v>30</v>
      </c>
      <c r="F31" s="43" t="n">
        <v>31</v>
      </c>
      <c r="G31" s="98" t="n"/>
      <c r="H31" s="98" t="n">
        <v>2021</v>
      </c>
      <c r="I31" s="41" t="inlineStr">
        <is>
          <t>ASD classification for children using deep neural network</t>
        </is>
      </c>
      <c r="J31" s="43" t="inlineStr">
        <is>
          <t>https://doi.org/10.1016/j.gltp.2021.08.042</t>
        </is>
      </c>
      <c r="K31" s="43" t="n"/>
      <c r="L31" s="41" t="n"/>
      <c r="M31" s="43" t="n"/>
      <c r="N31" s="43" t="n"/>
      <c r="O31" s="43" t="inlineStr">
        <is>
          <t>included_prior_final_corpus</t>
        </is>
      </c>
      <c r="P31" s="41" t="inlineStr">
        <is>
          <t>Incluido en corpus final previo</t>
        </is>
      </c>
      <c r="Q31" s="43" t="inlineStr">
        <is>
          <t>Included base</t>
        </is>
      </c>
      <c r="R31" s="43" t="inlineStr">
        <is>
          <t>No</t>
        </is>
      </c>
      <c r="S31" s="41" t="inlineStr">
        <is>
          <t>Prior inclusion; not reassessed in this update</t>
        </is>
      </c>
      <c r="T31" s="41" t="str"/>
      <c r="U31" s="41" t="str"/>
      <c r="V31" s="43" t="n"/>
      <c r="W31" s="43" t="n">
        <v>31</v>
      </c>
      <c r="X31" s="43" t="inlineStr">
        <is>
          <t>https://doi.org/10.1016/j.gltp.2021.08.042</t>
        </is>
      </c>
      <c r="Y31" s="43" t="inlineStr">
        <is>
          <t>doi:10.1016/j.gltp.2021.08.042</t>
        </is>
      </c>
      <c r="Z31" s="43" t="inlineStr">
        <is>
          <t>The recognition of a person in society is based on the behaviour and socio-communicative skills. But some neurodevelopment illness like Autism Spectrum disorder (ASD) highly influences the behaviour and communication skill of an individual. Individuals with such illness need early detection for minimizing its effect. The ASD diagnosis is done by a mobile-based screening app to extract information from all individuals irrespective of age. The information is stored in publicly accessible authenticated research UCI Machine Learning (ML) repository and Kaggle. The proposed approach in this paper is investigated up on child data set gathered from UCI repository. The analysis is done for two distinct cases: complete and missing data via standardization by Mean Standard deviation approach followed by dimension reduction using Diffusion Mapping and finally classification of ASD class utilising Deep Neural Network Prediction and Classification (DNNPC) model. The performance of DNNPC classifier model is validated by distinct performance parameters.</t>
        </is>
      </c>
      <c r="AA31" s="43" t="inlineStr">
        <is>
          <t>prior_final_corpus</t>
        </is>
      </c>
      <c r="AB31" s="43">
        <f>COUNTIF($A$2:$A$707,A31)</f>
        <v/>
      </c>
    </row>
    <row r="32" ht="32" customHeight="1">
      <c r="A32" s="43" t="inlineStr">
        <is>
          <t>B-0031</t>
        </is>
      </c>
      <c r="B32" s="43" t="inlineStr">
        <is>
          <t>Base 276</t>
        </is>
      </c>
      <c r="C32" s="43" t="inlineStr">
        <is>
          <t>Base included</t>
        </is>
      </c>
      <c r="D32" s="43" t="n">
        <v>32</v>
      </c>
      <c r="E32" s="43" t="n">
        <v>31</v>
      </c>
      <c r="F32" s="43" t="n">
        <v>32</v>
      </c>
      <c r="G32" s="98" t="n"/>
      <c r="H32" s="98" t="n">
        <v>2025</v>
      </c>
      <c r="I32" s="41" t="inlineStr">
        <is>
          <t>ASD-GraphNet: A novel graph learning approach for Autism Spectrum Disorder diagnosis using fMRI data</t>
        </is>
      </c>
      <c r="J32" s="43" t="inlineStr">
        <is>
          <t>https://doi.org/10.1016/j.compbiomed.2025.110723</t>
        </is>
      </c>
      <c r="K32" s="43" t="n"/>
      <c r="L32" s="41" t="n"/>
      <c r="M32" s="43" t="n"/>
      <c r="N32" s="43" t="n"/>
      <c r="O32" s="43" t="inlineStr">
        <is>
          <t>included_prior_final_corpus</t>
        </is>
      </c>
      <c r="P32" s="41" t="inlineStr">
        <is>
          <t>Incluido en corpus final previo</t>
        </is>
      </c>
      <c r="Q32" s="43" t="inlineStr">
        <is>
          <t>Included base</t>
        </is>
      </c>
      <c r="R32" s="43" t="inlineStr">
        <is>
          <t>No</t>
        </is>
      </c>
      <c r="S32" s="41" t="inlineStr">
        <is>
          <t>Prior inclusion; not reassessed in this update</t>
        </is>
      </c>
      <c r="T32" s="41" t="str"/>
      <c r="U32" s="41" t="str"/>
      <c r="V32" s="43" t="n"/>
      <c r="W32" s="43" t="n">
        <v>32</v>
      </c>
      <c r="X32" s="43" t="inlineStr">
        <is>
          <t>https://doi.org/10.1016/j.compbiomed.2025.110723</t>
        </is>
      </c>
      <c r="Y32" s="43" t="inlineStr">
        <is>
          <t>doi:10.1016/j.compbiomed.2025.110723</t>
        </is>
      </c>
      <c r="Z32" s="43"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AA32" s="43" t="inlineStr">
        <is>
          <t>prior_final_corpus</t>
        </is>
      </c>
      <c r="AB32" s="43">
        <f>COUNTIF($A$2:$A$707,A32)</f>
        <v/>
      </c>
    </row>
    <row r="33" ht="32" customHeight="1">
      <c r="A33" s="43" t="inlineStr">
        <is>
          <t>B-0032</t>
        </is>
      </c>
      <c r="B33" s="43" t="inlineStr">
        <is>
          <t>Base 276</t>
        </is>
      </c>
      <c r="C33" s="43" t="inlineStr">
        <is>
          <t>Base included</t>
        </is>
      </c>
      <c r="D33" s="43" t="n">
        <v>33</v>
      </c>
      <c r="E33" s="43" t="n">
        <v>32</v>
      </c>
      <c r="F33" s="43" t="n">
        <v>33</v>
      </c>
      <c r="G33" s="98" t="n"/>
      <c r="H33" s="98" t="n">
        <v>2020</v>
      </c>
      <c r="I33" s="41" t="inlineStr">
        <is>
          <t>Automated identification of postural control for children with autism spectrum disorder using a machine learning approach</t>
        </is>
      </c>
      <c r="J33" s="43" t="inlineStr">
        <is>
          <t>https://doi.org/10.1016/j.jbiomech.2020.110073</t>
        </is>
      </c>
      <c r="K33" s="43" t="n"/>
      <c r="L33" s="41" t="n"/>
      <c r="M33" s="43" t="n"/>
      <c r="N33" s="43" t="n"/>
      <c r="O33" s="43" t="inlineStr">
        <is>
          <t>included_prior_final_corpus</t>
        </is>
      </c>
      <c r="P33" s="41" t="inlineStr">
        <is>
          <t>Incluido en corpus final previo</t>
        </is>
      </c>
      <c r="Q33" s="43" t="inlineStr">
        <is>
          <t>Included base</t>
        </is>
      </c>
      <c r="R33" s="43" t="inlineStr">
        <is>
          <t>No</t>
        </is>
      </c>
      <c r="S33" s="41" t="inlineStr">
        <is>
          <t>Prior inclusion; not reassessed in this update</t>
        </is>
      </c>
      <c r="T33" s="41" t="str"/>
      <c r="U33" s="41" t="str"/>
      <c r="V33" s="43" t="n"/>
      <c r="W33" s="43" t="n">
        <v>33</v>
      </c>
      <c r="X33" s="43" t="inlineStr">
        <is>
          <t>https://doi.org/10.1016/j.jbiomech.2020.110073</t>
        </is>
      </c>
      <c r="Y33" s="43" t="inlineStr">
        <is>
          <t>doi:10.1016/j.jbiomech.2020.110073</t>
        </is>
      </c>
      <c r="Z33" s="43" t="inlineStr">
        <is>
          <t>It is unclear whether postural sway characteristics could be used as diagnostic biomarkers for autism spectrum disorder (ASD). The purpose of this study was to develop and validate an automated identification of postural control patterns in children with ASD using a machine learning approach. 50 children aged 5–12 years old were recruited and assigned into two groups: ASD (n = 25) and typically developing groups (n = 25). Participants were instructed to stand barefoot on two feet and maintain a stationary stance for 20 s during two conditions: (1) eyes open and (2) eyes closed. The center of pressure (COP) data were collected using a force plate. COP variables were computed, including linear displacement, total distance, sway area, and complexity. Six supervised machine learning classifiers were trained to classify the ASD postural control based on these COP variables. All machine learning classifiers successfully identified ASD postural control patterns based on the COP features with high accuracy rates (&gt;0.800). The naïve Bayes method was the optimal means to identify ASD postural control with the highest accuracy rate (0.900), specificity (1.000), precision (1.000), F1 score (0.898) and satisfactory sensitivity (0.826). By increasing the sample size and analyzing more data/features of postural control, a better classification performance would be expected. The use of computer-aided machine learning to assess COP data is efficient, accurate, with minimum human intervention and thus, could benefit the diagnosis of ASD.</t>
        </is>
      </c>
      <c r="AA33" s="43" t="inlineStr">
        <is>
          <t>prior_final_corpus</t>
        </is>
      </c>
      <c r="AB33" s="43">
        <f>COUNTIF($A$2:$A$707,A33)</f>
        <v/>
      </c>
    </row>
    <row r="34" ht="32" customHeight="1">
      <c r="A34" s="43" t="inlineStr">
        <is>
          <t>B-0033</t>
        </is>
      </c>
      <c r="B34" s="43" t="inlineStr">
        <is>
          <t>Base 276</t>
        </is>
      </c>
      <c r="C34" s="43" t="inlineStr">
        <is>
          <t>Base included</t>
        </is>
      </c>
      <c r="D34" s="43" t="n">
        <v>34</v>
      </c>
      <c r="E34" s="43" t="n">
        <v>33</v>
      </c>
      <c r="F34" s="43" t="n">
        <v>34</v>
      </c>
      <c r="G34" s="98" t="n"/>
      <c r="H34" s="98" t="n">
        <v>2017</v>
      </c>
      <c r="I34" s="41" t="inlineStr">
        <is>
          <t>Distributed Intrinsic Functional Connectivity Patterns Predict Diagnostic Status in Large Autism Cohort</t>
        </is>
      </c>
      <c r="J34" s="43" t="inlineStr">
        <is>
          <t>https://doi.org/10.1089/brain.2017.0496</t>
        </is>
      </c>
      <c r="K34" s="43" t="n"/>
      <c r="L34" s="41" t="n"/>
      <c r="M34" s="43" t="n"/>
      <c r="N34" s="43" t="n"/>
      <c r="O34" s="43" t="inlineStr">
        <is>
          <t>included_prior_final_corpus</t>
        </is>
      </c>
      <c r="P34" s="41" t="inlineStr">
        <is>
          <t>Incluido en corpus final previo</t>
        </is>
      </c>
      <c r="Q34" s="43" t="inlineStr">
        <is>
          <t>Included base</t>
        </is>
      </c>
      <c r="R34" s="43" t="inlineStr">
        <is>
          <t>No</t>
        </is>
      </c>
      <c r="S34" s="41" t="inlineStr">
        <is>
          <t>Prior inclusion; not reassessed in this update</t>
        </is>
      </c>
      <c r="T34" s="41" t="str"/>
      <c r="U34" s="41" t="str"/>
      <c r="V34" s="43" t="n"/>
      <c r="W34" s="43" t="n">
        <v>34</v>
      </c>
      <c r="X34" s="43" t="inlineStr">
        <is>
          <t>https://doi.org/10.1089/brain.2017.0496</t>
        </is>
      </c>
      <c r="Y34" s="43" t="inlineStr">
        <is>
          <t>doi:10.1089/brain.2017.0496</t>
        </is>
      </c>
      <c r="Z34" s="43" t="inlineStr">
        <is>
          <t>Diagnosis of autism spectrum disorder (ASD) currently relies on behavioral observations because brain markers are unknown. Machine learning approaches can identify patterns in imaging data that predict diagnostic status, but most studies using functional connectivity MRI (fcMRI) data achieved only modest accuracies of 60-80%. We used conditional random forest (CRF), an ensemble learning technique protected against bias from feature correlation (which exists in fcMRI matrices). We selected 252 low-motion resting-state functional MRI scans from the Autism Brain Imaging Data Exchange, including 126 typically developing (TD) and 126 ASD participants, matched for age, nonverbal IQ, and head motion. A matrix of functional connectivities between 220 functionally defined regions of interest was used for diagnostic classification. In several runs, we achieved accuracies of 92-99% for classifiers with &gt;300 features (most informative connections). Features, including pericentral somatosensory and motor regions, were disproportionately informative. Findings differed partially from a previous study in the same sample that used feature selection with random forest (which is biased by feature correlations). External validation in a smaller in-house data set, however, achieved only 67-71% accuracy. The large number of features in optimal models can be attributed to etiological heterogeneity under the clinical ASD umbrella. Lower accuracy in external validation is expected due to differences in unknown composition of ASD variants across samples. High accuracy in the main data set is unlikely due to noise overfitting, but rather indicates optimized characterization of a given cohort.</t>
        </is>
      </c>
      <c r="AA34" s="43" t="inlineStr">
        <is>
          <t>prior_final_corpus</t>
        </is>
      </c>
      <c r="AB34" s="43">
        <f>COUNTIF($A$2:$A$707,A34)</f>
        <v/>
      </c>
    </row>
    <row r="35" ht="32" customHeight="1">
      <c r="A35" s="43" t="inlineStr">
        <is>
          <t>B-0034</t>
        </is>
      </c>
      <c r="B35" s="43" t="inlineStr">
        <is>
          <t>Base 276</t>
        </is>
      </c>
      <c r="C35" s="43" t="inlineStr">
        <is>
          <t>Base included</t>
        </is>
      </c>
      <c r="D35" s="43" t="n">
        <v>35</v>
      </c>
      <c r="E35" s="43" t="n">
        <v>34</v>
      </c>
      <c r="F35" s="43" t="n">
        <v>35</v>
      </c>
      <c r="G35" s="98" t="n"/>
      <c r="H35" s="98" t="n">
        <v>2019</v>
      </c>
      <c r="I35" s="41" t="inlineStr">
        <is>
          <t>Enhancing diagnosis of autism with optimized machine learning models and personal characteristic data</t>
        </is>
      </c>
      <c r="J35" s="43" t="inlineStr">
        <is>
          <t>https://doi.org/10.3389/FNCOM.2019.00009/FULL</t>
        </is>
      </c>
      <c r="K35" s="43" t="n"/>
      <c r="L35" s="41" t="n"/>
      <c r="M35" s="43" t="n"/>
      <c r="N35" s="43" t="n"/>
      <c r="O35" s="43" t="inlineStr">
        <is>
          <t>included_prior_final_corpus</t>
        </is>
      </c>
      <c r="P35" s="41" t="inlineStr">
        <is>
          <t>Incluido en corpus final previo</t>
        </is>
      </c>
      <c r="Q35" s="43" t="inlineStr">
        <is>
          <t>Included base</t>
        </is>
      </c>
      <c r="R35" s="43" t="inlineStr">
        <is>
          <t>No</t>
        </is>
      </c>
      <c r="S35" s="41" t="inlineStr">
        <is>
          <t>Prior inclusion; not reassessed in this update</t>
        </is>
      </c>
      <c r="T35" s="41" t="str"/>
      <c r="U35" s="41" t="str"/>
      <c r="V35" s="43" t="n"/>
      <c r="W35" s="43" t="n">
        <v>35</v>
      </c>
      <c r="X35" s="43" t="inlineStr">
        <is>
          <t>https://doi.org/10.3389/FNCOM.2019.00009/FULL</t>
        </is>
      </c>
      <c r="Y35" s="43" t="inlineStr">
        <is>
          <t>doi:10.3389/fncom.2019.00009/full</t>
        </is>
      </c>
      <c r="Z35" s="43" t="inlineStr">
        <is>
          <t>Autism spectrum disorder (ASD) is a developmental disorder, affecting about 1% of the global population. Currently, the only clinical method for diagnosing ASD are standardized ASD tests which require prolonged diagnostic time and increased medical costs. Our objective was to explore the predictive power of personal characteristic data (PCD) from a large well-characterized dataset to improve upon prior diagnostic models of ASD. We extracted six personal characteristics (age, sex, handedness, and three individual measures of IQ) from 851 subjects in the Autism Brain Imaging Data Exchange (ABIDE) database. ABIDE is an international collaborative project that collected data from a large number of ASD patients and typical non-ASD controls from 17 research and clinical institutes. We employed this publicly available database to test nine supervised machine learning models. We implemented a cross-validation strategy to train and test those machine learning models for classification between typical non-ASD controls and ASD patients. We assessed classification performance using accuracy, sensitivity, specificity, and area under the receiver operating characteristic curve (AUC). Of the nine models we tested using six personal characteristics, the neural network model performed the best with a mean AUC (SD) of 0.646 (0.005), followed by k-nearest neighbor with a mean AUC (SD) of 0.641 (0.004). This study established an optimal ASD classification performance with PCD as features. With additional discriminative features (e.g., neuroimaging), machine learning models may ultimately enable automated clinical diagnosis of autism.</t>
        </is>
      </c>
      <c r="AA35" s="43" t="inlineStr">
        <is>
          <t>prior_final_corpus</t>
        </is>
      </c>
      <c r="AB35" s="43">
        <f>COUNTIF($A$2:$A$707,A35)</f>
        <v/>
      </c>
    </row>
    <row r="36" ht="32" customHeight="1">
      <c r="A36" s="43" t="inlineStr">
        <is>
          <t>B-0035</t>
        </is>
      </c>
      <c r="B36" s="43" t="inlineStr">
        <is>
          <t>Base 276</t>
        </is>
      </c>
      <c r="C36" s="43" t="inlineStr">
        <is>
          <t>Base included</t>
        </is>
      </c>
      <c r="D36" s="43" t="n">
        <v>36</v>
      </c>
      <c r="E36" s="43" t="n">
        <v>35</v>
      </c>
      <c r="F36" s="43" t="n">
        <v>36</v>
      </c>
      <c r="G36" s="98" t="n"/>
      <c r="H36" s="98" t="n">
        <v>2024</v>
      </c>
      <c r="I36" s="41" t="inlineStr">
        <is>
          <t>Investigating multiclass autism spectrum disorder classification using machine learning techniques</t>
        </is>
      </c>
      <c r="J36" s="43" t="inlineStr">
        <is>
          <t>https://doi.org/10.1016/j.prime.2024.100602</t>
        </is>
      </c>
      <c r="K36" s="43" t="n"/>
      <c r="L36" s="41" t="n"/>
      <c r="M36" s="43" t="n"/>
      <c r="N36" s="43" t="n"/>
      <c r="O36" s="43" t="inlineStr">
        <is>
          <t>included_prior_final_corpus</t>
        </is>
      </c>
      <c r="P36" s="41" t="inlineStr">
        <is>
          <t>Incluido en corpus final previo</t>
        </is>
      </c>
      <c r="Q36" s="43" t="inlineStr">
        <is>
          <t>Included base</t>
        </is>
      </c>
      <c r="R36" s="43" t="inlineStr">
        <is>
          <t>No</t>
        </is>
      </c>
      <c r="S36" s="41" t="inlineStr">
        <is>
          <t>Prior inclusion; not reassessed in this update</t>
        </is>
      </c>
      <c r="T36" s="41" t="str"/>
      <c r="U36" s="41" t="str"/>
      <c r="V36" s="43" t="n"/>
      <c r="W36" s="43" t="n">
        <v>36</v>
      </c>
      <c r="X36" s="43" t="inlineStr">
        <is>
          <t>https://doi.org/10.1016/j.prime.2024.100602</t>
        </is>
      </c>
      <c r="Y36" s="43" t="inlineStr">
        <is>
          <t>doi:10.1016/j.prime.2024.100602</t>
        </is>
      </c>
      <c r="Z36" s="43" t="inlineStr">
        <is>
          <t>The diagnosis and classification of autism spectrum disorder (ASD) presents anatomical difficulty owing to the existence of a wide range of symptoms that may be organized into many categories. The present research investigates the efficacy of machine learning methods for facilitating the recognition of individuals who have been diagnosed with ASD. The primary aim of this study has been to assess the effectiveness of multiple algorithms based on machine learning in identifying intricate patterns seen in datasets related to ASD, which includes a wide range of diagnostic categories. The results indicate that the Logistic Regression approach demonstrated great levels of accuracy, with rates of 94.3 % for children and 99 % for adolescents in the binary classification system. Similarly, it has been reported that the Support Vector Machine (SVM) had superior performance compared to all other systems in the binary classification test focused on adults exclusively, with an accuracy rate of 98.5 %. Moreover, a supplementary series of experiments conducted on the combined dataset of children, adolescents, and adults has resulted in the observation that Logistic Regression and SVM exhibited notable accuracy rates of 97.2 % for binary classification and 99.55 % for multiclass classification, encompassing individuals from diverse age groups. The results provide evidence in favor of that progress has been achieved in the diagnosis and treatment of ASD as a result of the capacity to detect and categorize the disorder at an earlier developmental phase.</t>
        </is>
      </c>
      <c r="AA36" s="43" t="inlineStr">
        <is>
          <t>prior_final_corpus</t>
        </is>
      </c>
      <c r="AB36" s="43">
        <f>COUNTIF($A$2:$A$707,A36)</f>
        <v/>
      </c>
    </row>
    <row r="37" ht="32" customHeight="1">
      <c r="A37" s="43" t="inlineStr">
        <is>
          <t>B-0036</t>
        </is>
      </c>
      <c r="B37" s="43" t="inlineStr">
        <is>
          <t>Base 276</t>
        </is>
      </c>
      <c r="C37" s="43" t="inlineStr">
        <is>
          <t>Base included</t>
        </is>
      </c>
      <c r="D37" s="43" t="n">
        <v>37</v>
      </c>
      <c r="E37" s="43" t="n">
        <v>36</v>
      </c>
      <c r="F37" s="43" t="n">
        <v>37</v>
      </c>
      <c r="G37" s="98" t="n"/>
      <c r="H37" s="98" t="n">
        <v>2023</v>
      </c>
      <c r="I37" s="41" t="inlineStr">
        <is>
          <t>Jellyfish Search Optimization with Deep Learning Driven Autism Spectrum Disorder Classification</t>
        </is>
      </c>
      <c r="J37" s="43" t="inlineStr">
        <is>
          <t>https://doi.org/10.32604/cmc.2023.032586</t>
        </is>
      </c>
      <c r="K37" s="43" t="n"/>
      <c r="L37" s="41" t="n"/>
      <c r="M37" s="43" t="n"/>
      <c r="N37" s="43" t="n"/>
      <c r="O37" s="43" t="inlineStr">
        <is>
          <t>included_prior_final_corpus</t>
        </is>
      </c>
      <c r="P37" s="41" t="inlineStr">
        <is>
          <t>Incluido en corpus final previo</t>
        </is>
      </c>
      <c r="Q37" s="43" t="inlineStr">
        <is>
          <t>Included base</t>
        </is>
      </c>
      <c r="R37" s="43" t="inlineStr">
        <is>
          <t>No</t>
        </is>
      </c>
      <c r="S37" s="41" t="inlineStr">
        <is>
          <t>Prior inclusion; not reassessed in this update</t>
        </is>
      </c>
      <c r="T37" s="41" t="str"/>
      <c r="U37" s="41" t="str"/>
      <c r="V37" s="43" t="n"/>
      <c r="W37" s="43" t="n">
        <v>37</v>
      </c>
      <c r="X37" s="43" t="inlineStr">
        <is>
          <t>https://doi.org/10.32604/cmc.2023.032586</t>
        </is>
      </c>
      <c r="Y37" s="43" t="inlineStr">
        <is>
          <t>doi:10.32604/cmc.2023.032586</t>
        </is>
      </c>
      <c r="Z37" s="43" t="inlineStr">
        <is>
          <t>Autism spectrum disorder (ASD) is regarded as a neurological disorder well-defined by a specific set of problems associated with social skills, recurrent conduct, and communication. Identifying ASD as soon as possible is favourable due to prior identification of ASD permits prompt interferences in children with ASD. Recognition of ASD related to objective pathogenic mutation screening is the initial step against prior intervention and efficient treatment of children who were affected. Nowadays, healthcare and machine learning (ML) industries are combined for determining the existence of various diseases. This article devises a Jellyfish Search Optimization with Deep Learning Driven ASD Detection and Classification (JSODL-ASDDC) model. The goal of the JSODL-ASDDC algorithm is to identify the different stages of ASD with the help of biomedical data. The proposed JSODL-ASDDC model initially performs min-max data normalization approach to scale the data into uniform range. In addition, the JSODL-ASDDC model involves JSO based feature selection (JFSO-FS) process to choose optimal feature subsets. Moreover, Gated Recurrent Unit (GRU) based classification model is utilized for the recognition and classification of ASD. Furthermore, the Bacterial Foraging Optimization (BFO) assisted parameter tuning process gets executed to enhance the efficacy of the GRU system. The experimental assessment of the JSODL-ASDDC model is investigated against distinct datasets. The experimental outcomes highlighted the enhanced performances of the JSODL-ASDDC algorithm over recent approaches.</t>
        </is>
      </c>
      <c r="AA37" s="43" t="inlineStr">
        <is>
          <t>prior_final_corpus</t>
        </is>
      </c>
      <c r="AB37" s="43">
        <f>COUNTIF($A$2:$A$707,A37)</f>
        <v/>
      </c>
    </row>
    <row r="38" ht="32" customHeight="1">
      <c r="A38" s="43" t="inlineStr">
        <is>
          <t>B-0037</t>
        </is>
      </c>
      <c r="B38" s="43" t="inlineStr">
        <is>
          <t>Base 276</t>
        </is>
      </c>
      <c r="C38" s="43" t="inlineStr">
        <is>
          <t>Base included</t>
        </is>
      </c>
      <c r="D38" s="43" t="n">
        <v>38</v>
      </c>
      <c r="E38" s="43" t="n">
        <v>37</v>
      </c>
      <c r="F38" s="43" t="n">
        <v>38</v>
      </c>
      <c r="G38" s="98" t="n"/>
      <c r="H38" s="98" t="n">
        <v>2021</v>
      </c>
      <c r="I38" s="41" t="inlineStr">
        <is>
          <t>Machine learning analysis of pregnancy data enables early identification of a subpopulation of newborns with ASD</t>
        </is>
      </c>
      <c r="J38" s="43" t="inlineStr">
        <is>
          <t>https://doi.org/10.1038/s41598-021-86320-0</t>
        </is>
      </c>
      <c r="K38" s="43" t="n"/>
      <c r="L38" s="41" t="n"/>
      <c r="M38" s="43" t="n"/>
      <c r="N38" s="43" t="n"/>
      <c r="O38" s="43" t="inlineStr">
        <is>
          <t>included_prior_final_corpus</t>
        </is>
      </c>
      <c r="P38" s="41" t="inlineStr">
        <is>
          <t>Incluido en corpus final previo</t>
        </is>
      </c>
      <c r="Q38" s="43" t="inlineStr">
        <is>
          <t>Included base</t>
        </is>
      </c>
      <c r="R38" s="43" t="inlineStr">
        <is>
          <t>No</t>
        </is>
      </c>
      <c r="S38" s="41" t="inlineStr">
        <is>
          <t>Prior inclusion; not reassessed in this update</t>
        </is>
      </c>
      <c r="T38" s="41" t="str"/>
      <c r="U38" s="41" t="str"/>
      <c r="V38" s="43" t="n"/>
      <c r="W38" s="43" t="n">
        <v>38</v>
      </c>
      <c r="X38" s="43" t="inlineStr">
        <is>
          <t>https://doi.org/10.1038/s41598-021-86320-0</t>
        </is>
      </c>
      <c r="Y38" s="43" t="inlineStr">
        <is>
          <t>doi:10.1038/s41598-021-86320-0</t>
        </is>
      </c>
      <c r="Z38" s="43" t="inlineStr">
        <is>
          <t>To identify newborns at risk of developing ASD and to detect ASD biomarkers early after birth, we compared retrospectively ultrasound and biological measurements of babies diagnosed later with ASD or neurotypical (NT) that are collected routinely during pregnancy and birth. We used a supervised machine learning algorithm with a cross-validation technique to classify NT and ASD babies and performed various statistical tests. With a minimization of the false positive rate, 96% of NT and 41% of ASD babies were identified with a positive predictive value of 77%. We identified the following biomarkers related to ASD: sex, maternal familial history of auto-immune diseases, maternal immunization to CMV, IgG CMV level, timing of fetal rotation on head, femur length in the 3rd trimester, white blood cell count in the 3rd trimester, fetal heart rate during labor, newborn feeding and temperature difference between birth and one day after. Furthermore, statistical models revealed that a subpopulation of 38% of babies at risk of ASD had significantly larger fetal head circumference than age-matched NT ones, suggesting an in utero origin of the reported bigger brains of toddlers with ASD. Our results suggest that pregnancy follow-up measurements might provide an early prognosis of ASD enabling pre-symptomatic behavioral interventions to attenuate efficiently ASD developmental sequels.</t>
        </is>
      </c>
      <c r="AA38" s="43" t="inlineStr">
        <is>
          <t>prior_final_corpus</t>
        </is>
      </c>
      <c r="AB38" s="43">
        <f>COUNTIF($A$2:$A$707,A38)</f>
        <v/>
      </c>
    </row>
    <row r="39" ht="32" customHeight="1">
      <c r="A39" s="43" t="inlineStr">
        <is>
          <t>B-0038</t>
        </is>
      </c>
      <c r="B39" s="43" t="inlineStr">
        <is>
          <t>Base 276</t>
        </is>
      </c>
      <c r="C39" s="43" t="inlineStr">
        <is>
          <t>Base included</t>
        </is>
      </c>
      <c r="D39" s="43" t="n">
        <v>39</v>
      </c>
      <c r="E39" s="43" t="n">
        <v>38</v>
      </c>
      <c r="F39" s="43" t="n">
        <v>39</v>
      </c>
      <c r="G39" s="98" t="n"/>
      <c r="H39" s="98" t="n">
        <v>2023</v>
      </c>
      <c r="I39" s="41" t="inlineStr">
        <is>
          <t>Machine Learning-Based Blood RNA Signature for Diagnosis of Autism Spectrum Disorder</t>
        </is>
      </c>
      <c r="J39" s="43" t="inlineStr">
        <is>
          <t>https://doi.org/10.3390/ijms24032082</t>
        </is>
      </c>
      <c r="K39" s="43" t="n"/>
      <c r="L39" s="41" t="n"/>
      <c r="M39" s="43" t="n"/>
      <c r="N39" s="43" t="n"/>
      <c r="O39" s="43" t="inlineStr">
        <is>
          <t>included_prior_final_corpus</t>
        </is>
      </c>
      <c r="P39" s="41" t="inlineStr">
        <is>
          <t>Incluido en corpus final previo</t>
        </is>
      </c>
      <c r="Q39" s="43" t="inlineStr">
        <is>
          <t>Included base</t>
        </is>
      </c>
      <c r="R39" s="43" t="inlineStr">
        <is>
          <t>No</t>
        </is>
      </c>
      <c r="S39" s="41" t="inlineStr">
        <is>
          <t>Prior inclusion; not reassessed in this update</t>
        </is>
      </c>
      <c r="T39" s="41" t="str"/>
      <c r="U39" s="41" t="str"/>
      <c r="V39" s="43" t="n"/>
      <c r="W39" s="43" t="n">
        <v>39</v>
      </c>
      <c r="X39" s="43" t="inlineStr">
        <is>
          <t>https://doi.org/10.3390/ijms24032082</t>
        </is>
      </c>
      <c r="Y39" s="43" t="inlineStr">
        <is>
          <t>doi:10.3390/ijms24032082</t>
        </is>
      </c>
      <c r="Z39" s="43" t="inlineStr">
        <is>
          <t>Early diagnosis of autism spectrum disorder (ASD) is crucial for providing appropriate treatments and parental guidance from an early age. Yet, ASD diagnosis is a lengthy process, in part due to the lack of reliable biomarkers. We recently applied RNA-sequencing of peripheral blood samples from 73 American and Israeli children with ASD and 26 neurotypically developing (NT) children to identify 10 genes with dysregulated blood expression levels in children with ASD. Machine learning (ML) analyzes data by computerized analytical model building and may be applied to building diagnostic tools based on the optimization of large datasets. Here, we present several ML-generated models, based on RNA expression datasets collected during our recently published RNA-seq study, as tentative tools for ASD diagnosis. Using the random forest classifier, two of our proposed models yield an accuracy of 82% in distinguishing children with ASD and NT children. Our proof-of-concept study requires refinement and independent validation by studies with far larger cohorts of children with ASD and NT children and should thus be perceived as starting point for building more accurate ML-based tools. Eventually, such tools may potentially provide an unbiased means to support the early diagnosis of ASD.</t>
        </is>
      </c>
      <c r="AA39" s="43" t="inlineStr">
        <is>
          <t>prior_final_corpus</t>
        </is>
      </c>
      <c r="AB39" s="43">
        <f>COUNTIF($A$2:$A$707,A39)</f>
        <v/>
      </c>
    </row>
    <row r="40" ht="32" customHeight="1">
      <c r="A40" s="43" t="inlineStr">
        <is>
          <t>B-0039</t>
        </is>
      </c>
      <c r="B40" s="43" t="inlineStr">
        <is>
          <t>Base 276</t>
        </is>
      </c>
      <c r="C40" s="43" t="inlineStr">
        <is>
          <t>Base included</t>
        </is>
      </c>
      <c r="D40" s="43" t="n">
        <v>40</v>
      </c>
      <c r="E40" s="43" t="n">
        <v>39</v>
      </c>
      <c r="F40" s="43" t="n">
        <v>40</v>
      </c>
      <c r="G40" s="98" t="n"/>
      <c r="H40" s="98" t="n">
        <v>2023</v>
      </c>
      <c r="I40" s="41" t="inlineStr">
        <is>
          <t>Metabolomic analysis of maternal mid-gestation plasma and cord blood in autism spectrum disorders</t>
        </is>
      </c>
      <c r="J40" s="43" t="inlineStr">
        <is>
          <t>https://doi.org/10.1038/s41380-023-02051-w</t>
        </is>
      </c>
      <c r="K40" s="43" t="n"/>
      <c r="L40" s="41" t="n"/>
      <c r="M40" s="43" t="n"/>
      <c r="N40" s="43" t="n"/>
      <c r="O40" s="43" t="inlineStr">
        <is>
          <t>included_prior_final_corpus</t>
        </is>
      </c>
      <c r="P40" s="41" t="inlineStr">
        <is>
          <t>Incluido en corpus final previo</t>
        </is>
      </c>
      <c r="Q40" s="43" t="inlineStr">
        <is>
          <t>Included base</t>
        </is>
      </c>
      <c r="R40" s="43" t="inlineStr">
        <is>
          <t>No</t>
        </is>
      </c>
      <c r="S40" s="41" t="inlineStr">
        <is>
          <t>Prior inclusion; not reassessed in this update</t>
        </is>
      </c>
      <c r="T40" s="41" t="str"/>
      <c r="U40" s="41" t="str"/>
      <c r="V40" s="43" t="n"/>
      <c r="W40" s="43" t="n">
        <v>40</v>
      </c>
      <c r="X40" s="43" t="inlineStr">
        <is>
          <t>https://doi.org/10.1038/s41380-023-02051-w</t>
        </is>
      </c>
      <c r="Y40" s="43" t="inlineStr">
        <is>
          <t>doi:10.1038/s41380-023-02051-w</t>
        </is>
      </c>
      <c r="Z40" s="43" t="inlineStr">
        <is>
          <t>The discovery of prenatal and neonatal molecular biomarkers has the potential to yield insights into autism spectrum disorder (ASD) and facilitate early diagnosis. We characterized metabolomic profiles in ASD using plasma samples collected in the Norwegian Autism Birth Cohort from mothers at weeks 17–21 gestation (maternal mid-gestation, MMG, n = 408) and from children on the day of birth (cord blood, CB, n = 418). We analyzed associations using sex-stratified adjusted logistic regression models with Bayesian analyses. Chemical enrichment analyses (ChemRICH) were performed to determine altered chemical clusters. We also employed machine learning algorithms to assess the utility of metabolomics as ASD biomarkers. We identified ASD associations with a variety of chemical compounds including arachidonic acid, glutamate, and glutamine, and metabolite clusters including hydroxy eicospentaenoic acids, phosphatidylcholines, and ceramides in MMG and CB plasma that are consistent with inflammation, disruption of membrane integrity, and impaired neurotransmission and neurotoxicity. Girls with ASD have disruption of ether/non-ether phospholipid balance in the MMG plasma that is similar to that found in other neurodevelopmental disorders. ASD boys in the CB analyses had the highest number of dysregulated chemical clusters. Machine learning classifiers distinguished ASD cases from controls with area under the receiver operating characteristic (AUROC) values ranging from 0.710 to 0.853. Predictive performance was better in CB analyses than in MMG. These findings may provide new insights into the sex-specific differences in ASD and have implications for discovery of biomarkers that may enable early detection and intervention.</t>
        </is>
      </c>
      <c r="AA40" s="43" t="inlineStr">
        <is>
          <t>prior_final_corpus</t>
        </is>
      </c>
      <c r="AB40" s="43">
        <f>COUNTIF($A$2:$A$707,A40)</f>
        <v/>
      </c>
    </row>
    <row r="41" ht="32" customHeight="1">
      <c r="A41" s="43" t="inlineStr">
        <is>
          <t>B-0040</t>
        </is>
      </c>
      <c r="B41" s="43" t="inlineStr">
        <is>
          <t>Base 276</t>
        </is>
      </c>
      <c r="C41" s="43" t="inlineStr">
        <is>
          <t>Base included</t>
        </is>
      </c>
      <c r="D41" s="43" t="n">
        <v>41</v>
      </c>
      <c r="E41" s="43" t="n">
        <v>40</v>
      </c>
      <c r="F41" s="43" t="n">
        <v>41</v>
      </c>
      <c r="G41" s="98" t="n"/>
      <c r="H41" s="98" t="n">
        <v>2023</v>
      </c>
      <c r="I41" s="41" t="inlineStr">
        <is>
          <t>Predictors of age at diagnosis in autism spectrum disorders: the use of multiple regression analyses and a classification tree on a clinical sample</t>
        </is>
      </c>
      <c r="J41" s="43" t="inlineStr">
        <is>
          <t>https://doi.org/10.1007/s00787-023-02189-6</t>
        </is>
      </c>
      <c r="K41" s="43" t="n"/>
      <c r="L41" s="41" t="n"/>
      <c r="M41" s="43" t="n"/>
      <c r="N41" s="43" t="n"/>
      <c r="O41" s="43" t="inlineStr">
        <is>
          <t>included_prior_final_corpus</t>
        </is>
      </c>
      <c r="P41" s="41" t="inlineStr">
        <is>
          <t>Incluido en corpus final previo</t>
        </is>
      </c>
      <c r="Q41" s="43" t="inlineStr">
        <is>
          <t>Included base</t>
        </is>
      </c>
      <c r="R41" s="43" t="inlineStr">
        <is>
          <t>No</t>
        </is>
      </c>
      <c r="S41" s="41" t="inlineStr">
        <is>
          <t>Prior inclusion; not reassessed in this update</t>
        </is>
      </c>
      <c r="T41" s="41" t="str"/>
      <c r="U41" s="41" t="str"/>
      <c r="V41" s="43" t="n"/>
      <c r="W41" s="43" t="n">
        <v>41</v>
      </c>
      <c r="X41" s="43" t="inlineStr">
        <is>
          <t>https://doi.org/10.1007/s00787-023-02189-6</t>
        </is>
      </c>
      <c r="Y41" s="43" t="inlineStr">
        <is>
          <t>doi:10.1007/s00787-023-02189-6</t>
        </is>
      </c>
      <c r="Z41" s="43" t="inlineStr">
        <is>
          <t>The increasing prevalence of autism spectrum disorders (ASD) has led to worldwide interest in factors influencing the age of ASD diagnosis. Parents or caregivers of 237 ASD children (193 boys, 44 girls) diagnosed using the Autism Diagnostic Observation Schedule (ADOS) completed a simple descriptive questionnaire. The data were analyzed using the variable-centered multiple regression analysis and the person-centered classification tree method. We believed that the concurrent use of these two methods could produce robust results. The mean age at diagnosis was 5.8 ± 2.2 years (median 5.3 years). Younger ages for ASD diagnosis were predicted (using multiple regression analysis) by higher scores in the ADOS social domain, higher scores in ADOS restrictive and repetitive behaviors and interest domain, higher maternal education, and the shared household of parents. Using the classification tree method, the subgroup with the lowest mean age at diagnosis were children, in whom the summation of ADOS communication and social domain scores was ≥ 17, and paternal age at the delivery was ≥ 29 years. In contrast, the subgroup with the oldest mean age at diagnosis included children with summed ADOS communication and social domain scores &lt; 17 and maternal education at the elementary school level. The severity of autism and maternal education played a significant role in both types of data analysis focused on age at diagnosis.</t>
        </is>
      </c>
      <c r="AA41" s="43" t="inlineStr">
        <is>
          <t>prior_final_corpus</t>
        </is>
      </c>
      <c r="AB41" s="43">
        <f>COUNTIF($A$2:$A$707,A41)</f>
        <v/>
      </c>
    </row>
    <row r="42" ht="32" customHeight="1">
      <c r="A42" s="43" t="inlineStr">
        <is>
          <t>B-0041</t>
        </is>
      </c>
      <c r="B42" s="43" t="inlineStr">
        <is>
          <t>Base 276</t>
        </is>
      </c>
      <c r="C42" s="43" t="inlineStr">
        <is>
          <t>Base included</t>
        </is>
      </c>
      <c r="D42" s="43" t="n">
        <v>42</v>
      </c>
      <c r="E42" s="43" t="n">
        <v>41</v>
      </c>
      <c r="F42" s="43" t="n">
        <v>42</v>
      </c>
      <c r="G42" s="98" t="n"/>
      <c r="H42" s="98" t="n">
        <v>2024</v>
      </c>
      <c r="I42" s="41" t="inlineStr">
        <is>
          <t>Promoting emotional and behavioral interventions in ASD treatment: Evidence from EPIGRAM, A naturalistic, prospective and longitudinal study</t>
        </is>
      </c>
      <c r="J42" s="43" t="inlineStr">
        <is>
          <t>https://doi.org/10.1016/j.ridd.2024.104688</t>
        </is>
      </c>
      <c r="K42" s="43" t="n"/>
      <c r="L42" s="41" t="n"/>
      <c r="M42" s="43" t="n"/>
      <c r="N42" s="43" t="n"/>
      <c r="O42" s="43" t="inlineStr">
        <is>
          <t>included_prior_final_corpus</t>
        </is>
      </c>
      <c r="P42" s="41" t="inlineStr">
        <is>
          <t>Incluido en corpus final previo</t>
        </is>
      </c>
      <c r="Q42" s="43" t="inlineStr">
        <is>
          <t>Included base</t>
        </is>
      </c>
      <c r="R42" s="43" t="inlineStr">
        <is>
          <t>No</t>
        </is>
      </c>
      <c r="S42" s="41" t="inlineStr">
        <is>
          <t>Prior inclusion; not reassessed in this update</t>
        </is>
      </c>
      <c r="T42" s="41" t="str"/>
      <c r="U42" s="41" t="str"/>
      <c r="V42" s="43" t="n"/>
      <c r="W42" s="43" t="n">
        <v>42</v>
      </c>
      <c r="X42" s="43" t="inlineStr">
        <is>
          <t>https://doi.org/10.1016/j.ridd.2024.104688</t>
        </is>
      </c>
      <c r="Y42" s="43" t="inlineStr">
        <is>
          <t>doi:10.1016/j.ridd.2024.104688</t>
        </is>
      </c>
      <c r="Z42" s="43" t="inlineStr">
        <is>
          <t>Background: Prognostic factors from naturalistic treatment studies of children with Autism Spectrum Disorder (ASD) remain largely unknown. We aimed to identify baseline and treatment-related prognostic predictors at 1-year follow-up after Integrative Care Practices (ICPs). Methods: Eighty-nine preschool children with severe ASD were given ICP combining nine therapeutic workshops based on children's needs. Participants were assessed at baseline and during 12 months follow-up with the Psycho-educational Profile-3-R, Children Autism Rating Scale, Parental Global Impression, and the Autistic Behaviors Scale. We assessed prognostic predictors using multivariable regression models and explored treatment ingredients influencing outcome using Classification and Regression Trees (CART). Results: Multivariable models showed that being a child from first generation immigrant parents predicted increased maladaptive behaviors, whereas play activities had an opposite effect; severity of ASD symptoms and impaired cognitive functions predicted worse autism severity at follow-up; and lower play activities predicted worse parent impression. Regarding treatment effects, more emotion/behavioral interventions predicted better outcomes, and more communication interventions predicted lower autism severity, whereas more education and cognitive interventions had an opposite effect. CART confirmed that more hours of intervention in the emotion/behavioral domain helped classifying cases with better outcomes. More parental support was associated with decreased maladaptive behaviors. Sensorimotor and education interventions also significantly contributed to classifying cases according to outcomes but defined subgroups with opposite prognosis. Conclusion: Children who exhibited the best prognosis following ICPs had less autism severity, better cognition, and non-immigrant parents at baseline. Emotion/behavior interventions appeared key across all outcomes and should be promoted.</t>
        </is>
      </c>
      <c r="AA42" s="43" t="inlineStr">
        <is>
          <t>prior_final_corpus</t>
        </is>
      </c>
      <c r="AB42" s="43">
        <f>COUNTIF($A$2:$A$707,A42)</f>
        <v/>
      </c>
    </row>
    <row r="43" ht="32" customHeight="1">
      <c r="A43" s="43" t="inlineStr">
        <is>
          <t>B-0042</t>
        </is>
      </c>
      <c r="B43" s="43" t="inlineStr">
        <is>
          <t>Base 276</t>
        </is>
      </c>
      <c r="C43" s="43" t="inlineStr">
        <is>
          <t>Base included</t>
        </is>
      </c>
      <c r="D43" s="43" t="n">
        <v>43</v>
      </c>
      <c r="E43" s="43" t="n">
        <v>42</v>
      </c>
      <c r="F43" s="43" t="n">
        <v>43</v>
      </c>
      <c r="G43" s="98" t="n"/>
      <c r="H43" s="98" t="n">
        <v>2025</v>
      </c>
      <c r="I43" s="41" t="inlineStr">
        <is>
          <t>The role of the dopamine system in autism spectrum disorder revealed using machine learning: an ABIDE database–based study</t>
        </is>
      </c>
      <c r="J43" s="43" t="inlineStr">
        <is>
          <t>https://doi.org/10.1093/cercor/bhaf022</t>
        </is>
      </c>
      <c r="K43" s="43" t="n"/>
      <c r="L43" s="41" t="n"/>
      <c r="M43" s="43" t="n"/>
      <c r="N43" s="43" t="n"/>
      <c r="O43" s="43" t="inlineStr">
        <is>
          <t>included_prior_final_corpus</t>
        </is>
      </c>
      <c r="P43" s="41" t="inlineStr">
        <is>
          <t>Incluido en corpus final previo</t>
        </is>
      </c>
      <c r="Q43" s="43" t="inlineStr">
        <is>
          <t>Included base</t>
        </is>
      </c>
      <c r="R43" s="43" t="inlineStr">
        <is>
          <t>No</t>
        </is>
      </c>
      <c r="S43" s="41" t="inlineStr">
        <is>
          <t>Prior inclusion; not reassessed in this update</t>
        </is>
      </c>
      <c r="T43" s="41" t="str"/>
      <c r="U43" s="41" t="str"/>
      <c r="V43" s="43" t="n"/>
      <c r="W43" s="43" t="n">
        <v>43</v>
      </c>
      <c r="X43" s="43" t="inlineStr">
        <is>
          <t>https://doi.org/10.1093/cercor/bhaf022</t>
        </is>
      </c>
      <c r="Y43" s="43" t="inlineStr">
        <is>
          <t>doi:10.1093/cercor/bhaf022</t>
        </is>
      </c>
      <c r="Z43" s="43" t="inlineStr">
        <is>
          <t>This study explores the diagnostic value of dopamine system imaging characteristics in children with autism spectrum disorder. Functional magnetic resonance data from 551 children in the Autism Brain Imaging Data Exchange database were analyzed, focusing on six dopamine-related brain regions as regions of interest. Functional connectivity between these ROIs and across the whole brain was assessed. Machine learning techniques then evaluated the ability of the dopamine system’s imaging features to predict autism spectrum disorder. Functional connectivity was significantly higher in autism spectrum disorder children between the ventral tegmental area and substantia nigra, prefrontal cortex, nucleus accumbens, and between the substantia nigra and hypothalamus compared to typically developing children. Additionally, clustering methods identified two autism spectrum disorder subtypes, achieving over 0.8 accuracy. Subtype 1 showed higher stereotyped behavior scores than subtype 2 in both genders, with subtype-specific functional connectivity differences between male and female autism spectrum disorder groups. These findings suggest that abnormal functional connectivity in the dopamine system serves as a diagnostic biomarker for autism spectrum disorder and can support clinical decision-making and personalized treatment optimization.</t>
        </is>
      </c>
      <c r="AA43" s="43" t="inlineStr">
        <is>
          <t>prior_final_corpus</t>
        </is>
      </c>
      <c r="AB43" s="43">
        <f>COUNTIF($A$2:$A$707,A43)</f>
        <v/>
      </c>
    </row>
    <row r="44" ht="32" customHeight="1">
      <c r="A44" s="43" t="inlineStr">
        <is>
          <t>B-0043</t>
        </is>
      </c>
      <c r="B44" s="43" t="inlineStr">
        <is>
          <t>Base 276</t>
        </is>
      </c>
      <c r="C44" s="43" t="inlineStr">
        <is>
          <t>Base included</t>
        </is>
      </c>
      <c r="D44" s="43" t="n">
        <v>44</v>
      </c>
      <c r="E44" s="43" t="n">
        <v>43</v>
      </c>
      <c r="F44" s="43" t="n">
        <v>44</v>
      </c>
      <c r="G44" s="98" t="n"/>
      <c r="H44" s="98" t="n">
        <v>2019</v>
      </c>
      <c r="I44" s="41" t="inlineStr">
        <is>
          <t>Using Artificial Intelligence to Identify Factors Associated with Autism Spectrum Disorder in Adolescents with Cerebral Palsy</t>
        </is>
      </c>
      <c r="J44" s="43" t="inlineStr">
        <is>
          <t>https://doi.org/10.1055/s-0039-1685525</t>
        </is>
      </c>
      <c r="K44" s="43" t="n"/>
      <c r="L44" s="41" t="n"/>
      <c r="M44" s="43" t="n"/>
      <c r="N44" s="43" t="n"/>
      <c r="O44" s="43" t="inlineStr">
        <is>
          <t>included_prior_final_corpus</t>
        </is>
      </c>
      <c r="P44" s="41" t="inlineStr">
        <is>
          <t>Incluido en corpus final previo</t>
        </is>
      </c>
      <c r="Q44" s="43" t="inlineStr">
        <is>
          <t>Included base</t>
        </is>
      </c>
      <c r="R44" s="43" t="inlineStr">
        <is>
          <t>No</t>
        </is>
      </c>
      <c r="S44" s="41" t="inlineStr">
        <is>
          <t>Prior inclusion; not reassessed in this update</t>
        </is>
      </c>
      <c r="T44" s="41" t="str"/>
      <c r="U44" s="41" t="str"/>
      <c r="V44" s="43" t="n"/>
      <c r="W44" s="43" t="n">
        <v>44</v>
      </c>
      <c r="X44" s="43" t="inlineStr">
        <is>
          <t>https://doi.org/10.1055/s-0039-1685525</t>
        </is>
      </c>
      <c r="Y44" s="43" t="inlineStr">
        <is>
          <t>doi:10.1055/s-0039-1685525</t>
        </is>
      </c>
      <c r="Z44" s="43" t="inlineStr">
        <is>
          <t>Autism spectrum disorder (ASD) is common in adolescents with cerebral palsy (CP) and there is a lack of studies applying artificial intelligence to investigate this field and this population in particular. The aim of this study is to develop and test a predictive learning model to identify factors associated with ASD in adolescents with CP. This was a multicenter controlled cohort study of 102 adolescents with CP (61 males, 41 females; mean age ± SD [standard deviation] = 16.6 ± 1.2 years; range: 12-18 years). Data on etiology, diagnosis, spasticity, epilepsy, clinical history, communication abilities, behaviors, intellectual disability, motor skills, and eating and drinking abilities were collected between 2005 and 2015. Statistical analysis included Fisher's exact test and multiple logistic regressions to identify factors associated with ASD. A predictive learning model was implemented to identify factors associated with ASD. The guidelines of the transparent reporting of a multivariable prediction model for individual prognosis or diagnosis (TRIPOD) statement were followed. Type of spasticity (hemiplegia &gt; diplegia &gt; tri/quadriplegia; OR [odds ratio] = 1.76, SE [standard error] = 0.2785, p = 0.04), communication disorders (OR = 7.442, SE = 0.59, p &lt; 0.001), intellectual disability (OR = 2.27, SE = 0.43, p = 0.05), feeding abilities (OR = 0.35, SE = 0.35, p = 0.002), and motor function (OR = 0.59, SE = 0.22, p = 0.01) were significantly associated with ASD. The best average prediction model score for accuracy, specificity, and sensitivity was 75%. Motor skills, feeding abilities, type of spasticity, intellectual disability, and communication disorders were associated with ASD. The prediction model was able to adequately identify adolescents at risk of ASD.</t>
        </is>
      </c>
      <c r="AA44" s="43" t="inlineStr">
        <is>
          <t>prior_final_corpus</t>
        </is>
      </c>
      <c r="AB44" s="43">
        <f>COUNTIF($A$2:$A$707,A44)</f>
        <v/>
      </c>
    </row>
    <row r="45" ht="32" customHeight="1">
      <c r="A45" s="43" t="inlineStr">
        <is>
          <t>B-0044</t>
        </is>
      </c>
      <c r="B45" s="43" t="inlineStr">
        <is>
          <t>Base 276</t>
        </is>
      </c>
      <c r="C45" s="43" t="inlineStr">
        <is>
          <t>Base included</t>
        </is>
      </c>
      <c r="D45" s="43" t="n">
        <v>45</v>
      </c>
      <c r="E45" s="43" t="n">
        <v>44</v>
      </c>
      <c r="F45" s="43" t="n">
        <v>45</v>
      </c>
      <c r="G45" s="98" t="n"/>
      <c r="H45" s="98" t="n">
        <v>2018</v>
      </c>
      <c r="I45" s="41" t="inlineStr">
        <is>
          <t>Using resting state functional MRI to build a personalized autism diagnosis system</t>
        </is>
      </c>
      <c r="J45" s="43" t="inlineStr">
        <is>
          <t>https://doi.org/10.1371/journal.pone.0206351</t>
        </is>
      </c>
      <c r="K45" s="43" t="n"/>
      <c r="L45" s="41" t="n"/>
      <c r="M45" s="43" t="n"/>
      <c r="N45" s="43" t="n"/>
      <c r="O45" s="43" t="inlineStr">
        <is>
          <t>included_prior_final_corpus</t>
        </is>
      </c>
      <c r="P45" s="41" t="inlineStr">
        <is>
          <t>Incluido en corpus final previo</t>
        </is>
      </c>
      <c r="Q45" s="43" t="inlineStr">
        <is>
          <t>Included base</t>
        </is>
      </c>
      <c r="R45" s="43" t="inlineStr">
        <is>
          <t>No</t>
        </is>
      </c>
      <c r="S45" s="41" t="inlineStr">
        <is>
          <t>Prior inclusion; not reassessed in this update</t>
        </is>
      </c>
      <c r="T45" s="41" t="str"/>
      <c r="U45" s="41" t="str"/>
      <c r="V45" s="43" t="n"/>
      <c r="W45" s="43" t="n">
        <v>45</v>
      </c>
      <c r="X45" s="43" t="inlineStr">
        <is>
          <t>https://doi.org/10.1371/journal.pone.0206351</t>
        </is>
      </c>
      <c r="Y45" s="43" t="inlineStr">
        <is>
          <t>doi:10.1371/journal.pone.0206351</t>
        </is>
      </c>
      <c r="Z45" s="43" t="inlineStr">
        <is>
          <t>Autism spectrum disorder (ASD) is a neuro-developmental disorder associated with social impairments, communication difficulties, and restricted and repetitive behaviors. Yet, there is no confirmed cause identified for ASD. Studying the functional connectivity of the brain is an emerging technique used in diagnosing and understanding ASD. In this study, we obtained the resting state functional MRI data of 283 subjects from the National Database of Autism Research (NDAR). An automated autism diagnosis system was built using the data from NDAR. The proposed system is machine learning based. Power spectral densities (PSDs) of time courses corresponding to the spatial activation areas are used as input features, feeds them to a stacked autoencoder then builds a classifier using probabilistic support vector machines. Over the used dataset, around 90% of sensitivity, specificity and accuracy was achieved by our machine learning system. Moreover, the system generalization ability was checked over two different prevalence values, one for the general population and the other for the of high risk population, and the system proved to be very generalizable, especially among the population of high risk. The proposed system generates a full personalized report for each subject, along with identifying the global differences between ASD and typically developed (TD) subjects and its ability to diagnose autism. It shows the impacted areas and the severity of implications. From the clinical aspect, this report is considered very valuable as it helps in both predicting and understanding behavior of autistic subjects. Moreover, it helps in designing a plan for personalized treatment per each individual subject. The proposed work is taking a step towards achieving personalized medicine in autism which is the ultimate goal of our group's research efforts in this area.</t>
        </is>
      </c>
      <c r="AA45" s="43" t="inlineStr">
        <is>
          <t>prior_final_corpus</t>
        </is>
      </c>
      <c r="AB45" s="43">
        <f>COUNTIF($A$2:$A$707,A45)</f>
        <v/>
      </c>
    </row>
    <row r="46" ht="32" customHeight="1">
      <c r="A46" s="43" t="inlineStr">
        <is>
          <t>B-0045</t>
        </is>
      </c>
      <c r="B46" s="43" t="inlineStr">
        <is>
          <t>Base 276</t>
        </is>
      </c>
      <c r="C46" s="43" t="inlineStr">
        <is>
          <t>Base included</t>
        </is>
      </c>
      <c r="D46" s="43" t="n">
        <v>46</v>
      </c>
      <c r="E46" s="43" t="n">
        <v>45</v>
      </c>
      <c r="F46" s="43" t="n">
        <v>46</v>
      </c>
      <c r="G46" s="98" t="n"/>
      <c r="H46" s="98" t="n">
        <v>2023</v>
      </c>
      <c r="I46" s="41" t="inlineStr">
        <is>
          <t>A Model to Support the Prediction of Indicators in the Diagnosis and Intervention of Autism Spectrum Disorder</t>
        </is>
      </c>
      <c r="J46" s="43" t="inlineStr">
        <is>
          <t>https://doi.org/10.1007/978-3-031-48642-5_7</t>
        </is>
      </c>
      <c r="K46" s="43" t="n"/>
      <c r="L46" s="41" t="n"/>
      <c r="M46" s="43" t="n"/>
      <c r="N46" s="43" t="n"/>
      <c r="O46" s="43" t="inlineStr">
        <is>
          <t>included_prior_final_corpus</t>
        </is>
      </c>
      <c r="P46" s="41" t="inlineStr">
        <is>
          <t>Incluido en corpus final previo</t>
        </is>
      </c>
      <c r="Q46" s="43" t="inlineStr">
        <is>
          <t>Included base</t>
        </is>
      </c>
      <c r="R46" s="43" t="inlineStr">
        <is>
          <t>No</t>
        </is>
      </c>
      <c r="S46" s="41" t="inlineStr">
        <is>
          <t>Prior inclusion; not reassessed in this update</t>
        </is>
      </c>
      <c r="T46" s="41" t="str"/>
      <c r="U46" s="41" t="str"/>
      <c r="V46" s="43" t="n"/>
      <c r="W46" s="43" t="n">
        <v>46</v>
      </c>
      <c r="X46" s="43" t="inlineStr">
        <is>
          <t>https://doi.org/10.1007/978-3-031-48642-5_7</t>
        </is>
      </c>
      <c r="Y46" s="43" t="inlineStr">
        <is>
          <t>doi:10.1007/978-3-031-48642-5_7</t>
        </is>
      </c>
      <c r="Z46" s="43" t="inlineStr">
        <is>
          <t>Autism Spectrum Disorder (ASD) is a developmental disability primarily characterized by challenges in social interaction and communication. Due to the unknown etiology of ASD, numerous computational psychiatry research studies have been carried out to identify pertinent features and uncover hidden correlations to detect this type of disability at an early stage. The aim of this ongoing project is to present the initial tests carried out on autistic children by analysing their conversations or writings to assess their social skills in order to find indicators for the most personalised intervention possible. This model would consist of the most advanced machine learning algorithms and Natural Language Processing techniques (e.g. Transformers or ChatGPT). The paper concludes by presenting a case study that utilized autism data to verify the efficacy of our proposed model, demonstrating remarkably promising findings.</t>
        </is>
      </c>
      <c r="AA46" s="43" t="inlineStr">
        <is>
          <t>prior_final_corpus</t>
        </is>
      </c>
      <c r="AB46" s="43">
        <f>COUNTIF($A$2:$A$707,A46)</f>
        <v/>
      </c>
    </row>
    <row r="47" ht="32" customHeight="1">
      <c r="A47" s="43" t="inlineStr">
        <is>
          <t>B-0046</t>
        </is>
      </c>
      <c r="B47" s="43" t="inlineStr">
        <is>
          <t>Base 276</t>
        </is>
      </c>
      <c r="C47" s="43" t="inlineStr">
        <is>
          <t>Base included</t>
        </is>
      </c>
      <c r="D47" s="43" t="n">
        <v>47</v>
      </c>
      <c r="E47" s="43" t="n">
        <v>46</v>
      </c>
      <c r="F47" s="43" t="n">
        <v>47</v>
      </c>
      <c r="G47" s="98" t="n"/>
      <c r="H47" s="98" t="n">
        <v>2024</v>
      </c>
      <c r="I47" s="41" t="inlineStr">
        <is>
          <t>A novel multi-modal model to assist the diagnosis of autism spectrum disorder using eye-tracking data</t>
        </is>
      </c>
      <c r="J47" s="43" t="inlineStr">
        <is>
          <t>https://doi.org/10.1007/s13755-024-00299-2</t>
        </is>
      </c>
      <c r="K47" s="43" t="n"/>
      <c r="L47" s="41" t="n"/>
      <c r="M47" s="43" t="n"/>
      <c r="N47" s="43" t="n"/>
      <c r="O47" s="43" t="inlineStr">
        <is>
          <t>included_prior_final_corpus</t>
        </is>
      </c>
      <c r="P47" s="41" t="inlineStr">
        <is>
          <t>Incluido en corpus final previo</t>
        </is>
      </c>
      <c r="Q47" s="43" t="inlineStr">
        <is>
          <t>Included base</t>
        </is>
      </c>
      <c r="R47" s="43" t="inlineStr">
        <is>
          <t>No</t>
        </is>
      </c>
      <c r="S47" s="41" t="inlineStr">
        <is>
          <t>Prior inclusion; not reassessed in this update</t>
        </is>
      </c>
      <c r="T47" s="41" t="str"/>
      <c r="U47" s="41" t="str"/>
      <c r="V47" s="43" t="n"/>
      <c r="W47" s="43" t="n">
        <v>47</v>
      </c>
      <c r="X47" s="43" t="inlineStr">
        <is>
          <t>https://doi.org/10.1007/s13755-024-00299-2</t>
        </is>
      </c>
      <c r="Y47" s="43" t="inlineStr">
        <is>
          <t>doi:10.1007/s13755-024-00299-2</t>
        </is>
      </c>
      <c r="Z47" s="43" t="inlineStr">
        <is>
          <t>Background and objective
Timely and accurate detection of Autism Spectrum Disorder (ASD) is essential for early intervention and improved patient outcomes. This study aims to harness the power of machine learning (ML) techniques to improve ASD detection by incorporating temporal eye-tracking data. We developed a novel ML model to leverage eye scan paths, sequences of distances of eye movement, and a sequence of fixation durations, enhancing the temporal aspect of the analysis for more effective ASD identification.
Methods
We utilized a dataset of eye-tracking data without augmentation to train our ML model, which consists of a CNN-GRU-ANN architecture. The model was trained using gaze maps, the sequences of distances between eye fixations, and durations of fixations and saccades. Additionally, we employed a validation dataset to assess the model’s performance and compare it with other works.
Results
Our ML model demonstrated superior performance in ASD detection compared to the VGG-16 model. By incorporating temporal information from eye-tracking data, our model achieved higher accuracy, precision, and recall. The novel addition of sequence-based features allowed our model to effectively distinguish between ASD and typically developing individuals, achieving an impressive precision value of 93.10% on the validation dataset.
Conclusion
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AA47" s="43" t="inlineStr">
        <is>
          <t>prior_final_corpus</t>
        </is>
      </c>
      <c r="AB47" s="43">
        <f>COUNTIF($A$2:$A$707,A47)</f>
        <v/>
      </c>
    </row>
    <row r="48" ht="32" customHeight="1">
      <c r="A48" s="43" t="inlineStr">
        <is>
          <t>B-0047</t>
        </is>
      </c>
      <c r="B48" s="43" t="inlineStr">
        <is>
          <t>Base 276</t>
        </is>
      </c>
      <c r="C48" s="43" t="inlineStr">
        <is>
          <t>Base included</t>
        </is>
      </c>
      <c r="D48" s="43" t="n">
        <v>48</v>
      </c>
      <c r="E48" s="43" t="n">
        <v>47</v>
      </c>
      <c r="F48" s="43" t="n">
        <v>48</v>
      </c>
      <c r="G48" s="98" t="n"/>
      <c r="H48" s="98" t="n">
        <v>2020</v>
      </c>
      <c r="I48" s="41" t="inlineStr">
        <is>
          <t>A randomized controlled trial of 25 sessions comparing music therapy and music listening for children with autism spectrum disorder</t>
        </is>
      </c>
      <c r="J48" s="43" t="inlineStr">
        <is>
          <t>https://doi.org/10.1016/j.psychres.2020.113377</t>
        </is>
      </c>
      <c r="K48" s="43" t="n"/>
      <c r="L48" s="41" t="n"/>
      <c r="M48" s="43" t="n"/>
      <c r="N48" s="43" t="n"/>
      <c r="O48" s="43" t="inlineStr">
        <is>
          <t>included_prior_final_corpus</t>
        </is>
      </c>
      <c r="P48" s="41" t="inlineStr">
        <is>
          <t>Incluido en corpus final previo</t>
        </is>
      </c>
      <c r="Q48" s="43" t="inlineStr">
        <is>
          <t>Included base</t>
        </is>
      </c>
      <c r="R48" s="43" t="inlineStr">
        <is>
          <t>No</t>
        </is>
      </c>
      <c r="S48" s="41" t="inlineStr">
        <is>
          <t>Prior inclusion; not reassessed in this update</t>
        </is>
      </c>
      <c r="T48" s="41" t="str"/>
      <c r="U48" s="41" t="str"/>
      <c r="V48" s="43" t="n"/>
      <c r="W48" s="43" t="n">
        <v>48</v>
      </c>
      <c r="X48" s="43" t="inlineStr">
        <is>
          <t>https://doi.org/10.1016/j.psychres.2020.113377</t>
        </is>
      </c>
      <c r="Y48" s="43" t="inlineStr">
        <is>
          <t>doi:10.1016/j.psychres.2020.113377</t>
        </is>
      </c>
      <c r="Z48" s="43" t="inlineStr">
        <is>
          <t>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AA48" s="43" t="inlineStr">
        <is>
          <t>prior_final_corpus</t>
        </is>
      </c>
      <c r="AB48" s="43">
        <f>COUNTIF($A$2:$A$707,A48)</f>
        <v/>
      </c>
    </row>
    <row r="49" ht="32" customHeight="1">
      <c r="A49" s="43" t="inlineStr">
        <is>
          <t>B-0048</t>
        </is>
      </c>
      <c r="B49" s="43" t="inlineStr">
        <is>
          <t>Base 276</t>
        </is>
      </c>
      <c r="C49" s="43" t="inlineStr">
        <is>
          <t>Base included</t>
        </is>
      </c>
      <c r="D49" s="43" t="n">
        <v>49</v>
      </c>
      <c r="E49" s="43" t="n">
        <v>48</v>
      </c>
      <c r="F49" s="43" t="n">
        <v>49</v>
      </c>
      <c r="G49" s="98" t="n"/>
      <c r="H49" s="98" t="n">
        <v>2021</v>
      </c>
      <c r="I49" s="41" t="inlineStr">
        <is>
          <t>A Triple-Pooling Graph Neural Network for\&amp;#xa0;Multi-scale Topological Learning of\&amp;#xa0;Brain Functional Connectivity: Application to\&amp;#xa0;ASD Diagnosis</t>
        </is>
      </c>
      <c r="J49" s="43" t="inlineStr">
        <is>
          <t>https://doi.org/10.1007/978-3-030-93049-3_30</t>
        </is>
      </c>
      <c r="K49" s="43" t="n"/>
      <c r="L49" s="41" t="n"/>
      <c r="M49" s="43" t="n"/>
      <c r="N49" s="43" t="n"/>
      <c r="O49" s="43" t="inlineStr">
        <is>
          <t>included_prior_final_corpus</t>
        </is>
      </c>
      <c r="P49" s="41" t="inlineStr">
        <is>
          <t>Incluido en corpus final previo</t>
        </is>
      </c>
      <c r="Q49" s="43" t="inlineStr">
        <is>
          <t>Included base</t>
        </is>
      </c>
      <c r="R49" s="43" t="inlineStr">
        <is>
          <t>No</t>
        </is>
      </c>
      <c r="S49" s="41" t="inlineStr">
        <is>
          <t>Prior inclusion; not reassessed in this update</t>
        </is>
      </c>
      <c r="T49" s="41" t="str"/>
      <c r="U49" s="41" t="str"/>
      <c r="V49" s="43" t="n"/>
      <c r="W49" s="43" t="n">
        <v>49</v>
      </c>
      <c r="X49" s="43" t="inlineStr">
        <is>
          <t>https://doi.org/10.1007/978-3-030-93049-3_30</t>
        </is>
      </c>
      <c r="Y49" s="43" t="inlineStr">
        <is>
          <t>doi:10.1007/978-3-030-93049-3_30</t>
        </is>
      </c>
      <c r="Z49" s="43" t="inlineStr">
        <is>
          <t>Brain functional connectivity (BFC) built from resting-state functional magnetic resonance imaging (rs-fMRI) has shown promising results in revealing the pathological basis of neurological disorders. However, a major problem is that existing approaches tend to limit analysis to a single scale, which unmatches the truth that modern neuroscience highlights BFC as a multi-scale topological architecture. Such a narrow view does lose representation of the inherent BFC topology and would weaken its performance. To solve this issue, we propose a novel triple-pooling graph neural network (TPGNN) to learn different scales of BFC topological knowledge in a task-adaptive way. Specifically, a pooling architecture with triple branches is designed to automate BFC analysis on the global scale, community scale, and region of interest (ROI) scale, respectively. We validate the diagnostic performance of TPGNN on an open autism spectrum disorder (ASD) dataset. Experimental results demonstrate that TPGNN outperforms the alternative state-of-the-art BFC analysis methods and provides potential biomarkers of different scales to benefit neuroscience.</t>
        </is>
      </c>
      <c r="AA49" s="43" t="inlineStr">
        <is>
          <t>prior_final_corpus</t>
        </is>
      </c>
      <c r="AB49" s="43">
        <f>COUNTIF($A$2:$A$707,A49)</f>
        <v/>
      </c>
    </row>
    <row r="50" ht="32" customHeight="1">
      <c r="A50" s="43" t="inlineStr">
        <is>
          <t>B-0049</t>
        </is>
      </c>
      <c r="B50" s="43" t="inlineStr">
        <is>
          <t>Base 276</t>
        </is>
      </c>
      <c r="C50" s="43" t="inlineStr">
        <is>
          <t>Base included</t>
        </is>
      </c>
      <c r="D50" s="43" t="n">
        <v>51</v>
      </c>
      <c r="E50" s="43" t="n">
        <v>49</v>
      </c>
      <c r="F50" s="43" t="n">
        <v>51</v>
      </c>
      <c r="G50" s="98" t="n"/>
      <c r="H50" s="98" t="n">
        <v>2024</v>
      </c>
      <c r="I50" s="41" t="inlineStr">
        <is>
          <t>Bilinear Perceptual Fusion Algorithm Based on Brain Functional and Structural Data for ASD Diagnosis and Regions of Interest Identification</t>
        </is>
      </c>
      <c r="J50" s="43" t="inlineStr">
        <is>
          <t>https://doi.org/10.1007/s12539-024-00651-w</t>
        </is>
      </c>
      <c r="K50" s="43" t="n"/>
      <c r="L50" s="41" t="n"/>
      <c r="M50" s="43" t="n"/>
      <c r="N50" s="43" t="n"/>
      <c r="O50" s="43" t="inlineStr">
        <is>
          <t>included_prior_final_corpus</t>
        </is>
      </c>
      <c r="P50" s="41" t="inlineStr">
        <is>
          <t>Incluido en corpus final previo</t>
        </is>
      </c>
      <c r="Q50" s="43" t="inlineStr">
        <is>
          <t>Included base</t>
        </is>
      </c>
      <c r="R50" s="43" t="inlineStr">
        <is>
          <t>No</t>
        </is>
      </c>
      <c r="S50" s="41" t="inlineStr">
        <is>
          <t>Prior inclusion; not reassessed in this update</t>
        </is>
      </c>
      <c r="T50" s="41" t="str"/>
      <c r="U50" s="41" t="str"/>
      <c r="V50" s="43" t="n"/>
      <c r="W50" s="43" t="n">
        <v>51</v>
      </c>
      <c r="X50" s="43" t="inlineStr">
        <is>
          <t>https://doi.org/10.1007/s12539-024-00651-w</t>
        </is>
      </c>
      <c r="Y50" s="43" t="inlineStr">
        <is>
          <t>doi:10.1007/s12539-024-00651-w</t>
        </is>
      </c>
      <c r="Z50" s="43" t="inlineStr">
        <is>
          <t>Autism spectrum disorder (ASD) is a serious mental disorder with a complex pathogenesis mechanism and variable presentation among individuals. Although many deep learning algorithms have been used to diagnose ASD, most of them focus on a single modality of data, resulting in limited information extraction and poor stability. In this paper, we propose a bilinear perceptual fusion (BPF) algorithm that leverages data from multiple modalities. In our algorithm, different schemes are used to extract features according to the characteristics of functional and structural data. Through bilinear operations, the associations between the functional and structural features of each region of interest (ROI) are captured. Then the associations are used to integrate the feature representation. Graph convolutional neural networks (GCNs) can effectively utilize topology and node features in brain network analysis. Therefore, we design a deep learning framework called BPF-GCN and conduct experiments on publicly available ASD dataset. The results show that the classification accuracy of BPF-GCN reached 82.35%, surpassing existing methods. This demonstrates the superiority of its classification performance, and the framework can extract ROIs related to ASD. Our work provides a valuable reference for the timely diagnosis and treatment of ASD. Graphical Abstract: Based on the extracted functional and structural features, we design a generic framework called BPF-GCN. It can not only diagnose ASD, but also identify pathogenic ROIs. BPF-GCN consists of four parts. They are extraction of brain functional features, extraction of brain structural features, feature fusion and classification. (Figure presented.)</t>
        </is>
      </c>
      <c r="AA50" s="43" t="inlineStr">
        <is>
          <t>prior_final_corpus</t>
        </is>
      </c>
      <c r="AB50" s="43">
        <f>COUNTIF($A$2:$A$707,A50)</f>
        <v/>
      </c>
    </row>
    <row r="51" ht="32" customHeight="1">
      <c r="A51" s="43" t="inlineStr">
        <is>
          <t>B-0050</t>
        </is>
      </c>
      <c r="B51" s="43" t="inlineStr">
        <is>
          <t>Base 276</t>
        </is>
      </c>
      <c r="C51" s="43" t="inlineStr">
        <is>
          <t>Base included</t>
        </is>
      </c>
      <c r="D51" s="43" t="n">
        <v>52</v>
      </c>
      <c r="E51" s="43" t="n">
        <v>50</v>
      </c>
      <c r="F51" s="43" t="n">
        <v>52</v>
      </c>
      <c r="G51" s="98" t="n"/>
      <c r="H51" s="98" t="n">
        <v>2023</v>
      </c>
      <c r="I51" s="41" t="inlineStr">
        <is>
          <t>Computer-aided diagnosis of autism spectrum disorder from EEG signals using deep learning with FAWT and multiscale permutation entropy features</t>
        </is>
      </c>
      <c r="J51" s="43" t="inlineStr">
        <is>
          <t>https://doi.org/10.1177/09544119221141751</t>
        </is>
      </c>
      <c r="K51" s="43" t="n"/>
      <c r="L51" s="41" t="n"/>
      <c r="M51" s="43" t="n"/>
      <c r="N51" s="43" t="n"/>
      <c r="O51" s="43" t="inlineStr">
        <is>
          <t>included_prior_final_corpus</t>
        </is>
      </c>
      <c r="P51" s="41" t="inlineStr">
        <is>
          <t>Incluido en corpus final previo</t>
        </is>
      </c>
      <c r="Q51" s="43" t="inlineStr">
        <is>
          <t>Included base</t>
        </is>
      </c>
      <c r="R51" s="43" t="inlineStr">
        <is>
          <t>No</t>
        </is>
      </c>
      <c r="S51" s="41" t="inlineStr">
        <is>
          <t>Prior inclusion; not reassessed in this update</t>
        </is>
      </c>
      <c r="T51" s="41" t="str"/>
      <c r="U51" s="41" t="str"/>
      <c r="V51" s="43" t="n"/>
      <c r="W51" s="43" t="n">
        <v>52</v>
      </c>
      <c r="X51" s="43" t="inlineStr">
        <is>
          <t>https://doi.org/10.1177/09544119221141751</t>
        </is>
      </c>
      <c r="Y51" s="43" t="inlineStr">
        <is>
          <t>doi:10.1177/09544119221141751</t>
        </is>
      </c>
      <c r="Z51" s="43" t="inlineStr">
        <is>
          <t>Autism spectrum disorder (ASD), a neurodevelopment disorder, is characterized by significant difficulties in social interaction and emerges as a major threat to children. Its computer-aided diagnosis used by neurologists improves the detection process and has a favorable impact on patients’ health. Currently, a biomarker termed electroencephalography (EEG) is considered as vital tool to detect abnormal electrical activity in the brain. In this context, the present paper brings forth a novel approach for automated diagnosis of ASD from multichannel EEG signals using flexible analytic wavelet transform (FAWT). Firstly, this approach processes the acquired EEG signals with filtering and segmentation into short-duration EEG segments in the range of 5–20 s. These segmented EEG signals are decomposed into five levels using FAWT technique to obtain various sub-bands. Further, multiscale permutation entropy values are extracted from decomposed sub-bands which are used as feature vectors in the present work. Afterwards, these feature vectors are evaluated by traditional machine learning algorithms viz., k-nearest neighbor, logistic regression, support vector machine, and random forest, as well as convolutional neural network (CNN) as deep learning algorithm with different segment durations. The analysis of results reveals that CNN provides maximum accuracy, sensitivity, specificity, and area under the curve of 99.19%, 99.34%, 99.21%, and 0.9997, respectively, for 10 s duration EEG segment to identify ASD patients among healthy individuals. Thus, the proposed CNN architecture would be extremely helpful during diagnostic process of autism disease for neurologists.</t>
        </is>
      </c>
      <c r="AA51" s="43" t="inlineStr">
        <is>
          <t>prior_final_corpus</t>
        </is>
      </c>
      <c r="AB51" s="43">
        <f>COUNTIF($A$2:$A$707,A51)</f>
        <v/>
      </c>
    </row>
    <row r="52" ht="32" customHeight="1">
      <c r="A52" s="43" t="inlineStr">
        <is>
          <t>B-0051</t>
        </is>
      </c>
      <c r="B52" s="43" t="inlineStr">
        <is>
          <t>Base 276</t>
        </is>
      </c>
      <c r="C52" s="43" t="inlineStr">
        <is>
          <t>Base included</t>
        </is>
      </c>
      <c r="D52" s="43" t="n">
        <v>53</v>
      </c>
      <c r="E52" s="43" t="n">
        <v>51</v>
      </c>
      <c r="F52" s="43" t="n">
        <v>53</v>
      </c>
      <c r="G52" s="98" t="n"/>
      <c r="H52" s="98" t="n">
        <v>2023</v>
      </c>
      <c r="I52" s="41" t="inlineStr">
        <is>
          <t>Development and validation of a machine learning-based tool to predict autism among children</t>
        </is>
      </c>
      <c r="J52" s="43" t="inlineStr">
        <is>
          <t>https://doi.org/10.1002/AUR.2912</t>
        </is>
      </c>
      <c r="K52" s="43" t="n"/>
      <c r="L52" s="41" t="n"/>
      <c r="M52" s="43" t="n"/>
      <c r="N52" s="43" t="n"/>
      <c r="O52" s="43" t="inlineStr">
        <is>
          <t>included_prior_final_corpus</t>
        </is>
      </c>
      <c r="P52" s="41" t="inlineStr">
        <is>
          <t>Incluido en corpus final previo</t>
        </is>
      </c>
      <c r="Q52" s="43" t="inlineStr">
        <is>
          <t>Included base</t>
        </is>
      </c>
      <c r="R52" s="43" t="inlineStr">
        <is>
          <t>No</t>
        </is>
      </c>
      <c r="S52" s="41" t="inlineStr">
        <is>
          <t>Prior inclusion; not reassessed in this update</t>
        </is>
      </c>
      <c r="T52" s="41" t="str"/>
      <c r="U52" s="41" t="str"/>
      <c r="V52" s="43" t="n"/>
      <c r="W52" s="43" t="n">
        <v>53</v>
      </c>
      <c r="X52" s="43" t="inlineStr">
        <is>
          <t>https://doi.org/10.1002/AUR.2912</t>
        </is>
      </c>
      <c r="Y52" s="43" t="inlineStr">
        <is>
          <t>doi:10.1002/aur.2912</t>
        </is>
      </c>
      <c r="Z52" s="43" t="inlineStr">
        <is>
          <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is>
      </c>
      <c r="AA52" s="43" t="inlineStr">
        <is>
          <t>prior_final_corpus</t>
        </is>
      </c>
      <c r="AB52" s="43">
        <f>COUNTIF($A$2:$A$707,A52)</f>
        <v/>
      </c>
    </row>
    <row r="53" ht="32" customHeight="1">
      <c r="A53" s="43" t="inlineStr">
        <is>
          <t>B-0052</t>
        </is>
      </c>
      <c r="B53" s="43" t="inlineStr">
        <is>
          <t>Base 276</t>
        </is>
      </c>
      <c r="C53" s="43" t="inlineStr">
        <is>
          <t>Base included</t>
        </is>
      </c>
      <c r="D53" s="43" t="n">
        <v>54</v>
      </c>
      <c r="E53" s="43" t="n">
        <v>52</v>
      </c>
      <c r="F53" s="43" t="n">
        <v>54</v>
      </c>
      <c r="G53" s="98" t="n"/>
      <c r="H53" s="98" t="n">
        <v>2015</v>
      </c>
      <c r="I53" s="41" t="inlineStr">
        <is>
          <t>Diagnostic classification of intrinsic functional connectivity highlights somatosensory, default mode, and visual regions in autism</t>
        </is>
      </c>
      <c r="J53" s="43" t="inlineStr">
        <is>
          <t>https://doi.org/10.1016/j.nicl.2015.04.002</t>
        </is>
      </c>
      <c r="K53" s="43" t="n"/>
      <c r="L53" s="41" t="n"/>
      <c r="M53" s="43" t="n"/>
      <c r="N53" s="43" t="n"/>
      <c r="O53" s="43" t="inlineStr">
        <is>
          <t>included_prior_final_corpus</t>
        </is>
      </c>
      <c r="P53" s="41" t="inlineStr">
        <is>
          <t>Incluido en corpus final previo</t>
        </is>
      </c>
      <c r="Q53" s="43" t="inlineStr">
        <is>
          <t>Included base</t>
        </is>
      </c>
      <c r="R53" s="43" t="inlineStr">
        <is>
          <t>No</t>
        </is>
      </c>
      <c r="S53" s="41" t="inlineStr">
        <is>
          <t>Prior inclusion; not reassessed in this update</t>
        </is>
      </c>
      <c r="T53" s="41" t="str"/>
      <c r="U53" s="41" t="str"/>
      <c r="V53" s="43" t="n"/>
      <c r="W53" s="43" t="n">
        <v>54</v>
      </c>
      <c r="X53" s="43" t="inlineStr">
        <is>
          <t>https://doi.org/10.1016/j.nicl.2015.04.002</t>
        </is>
      </c>
      <c r="Y53" s="43" t="inlineStr">
        <is>
          <t>doi:10.1016/j.nicl.2015.04.002</t>
        </is>
      </c>
      <c r="Z53" s="43" t="inlineStr">
        <is>
          <t>Despite consensus on the neurological nature of autism spectrum disorders (ASD), brain biomarkers remain unknown and diagnosis continues to be based on behavioral criteria. Growing evidence suggests that brain abnormalities in ASD occur at the level of interconnected networks; however, previous attempts using functional connectivity data for diagnostic classification have reached only moderate accuracy. We selected 252 low-motion resting-state functional MRI (rs-fMRI) scans from the Autism Brain Imaging Data Exchange (ABIDE) including typically developing (TD) and ASD participants (n = 126 each), matched for age, non-verbal IQ, and head motion. A matrix of functional connectivities between 220 functionally defined regions of interest was used for diagnostic classification, implementing several machine learning tools. While support vector machines in combination with particle swarm optimization and recursive feature elimination performed modestly (with accuracies for validation datasets &lt;70%), diagnostic classification reached a high accuracy of 91% with random forest (RF), a nonparametric ensemble learning method. Among the 100 most informative features (connectivities), for which this peak accuracy was achieved, participation of somatosensory, default mode, visual, and subcortical regions stood out. Whereas some of these findings were expected, given previous findings of default mode abnormalities and atypical visual functioning in ASD, the prominent role of somatosensory regions was remarkable. The finding of peak accuracy for 100 interregional functional connectivities further suggests that brain biomarkers of ASD may be regionally complex and distributed, rather than localized.</t>
        </is>
      </c>
      <c r="AA53" s="43" t="inlineStr">
        <is>
          <t>prior_final_corpus</t>
        </is>
      </c>
      <c r="AB53" s="43">
        <f>COUNTIF($A$2:$A$707,A53)</f>
        <v/>
      </c>
    </row>
    <row r="54" ht="32" customHeight="1">
      <c r="A54" s="43" t="inlineStr">
        <is>
          <t>B-0053</t>
        </is>
      </c>
      <c r="B54" s="43" t="inlineStr">
        <is>
          <t>Base 276</t>
        </is>
      </c>
      <c r="C54" s="43" t="inlineStr">
        <is>
          <t>Base included</t>
        </is>
      </c>
      <c r="D54" s="43" t="n">
        <v>56</v>
      </c>
      <c r="E54" s="43" t="n">
        <v>53</v>
      </c>
      <c r="F54" s="43" t="n">
        <v>56</v>
      </c>
      <c r="G54" s="98" t="n"/>
      <c r="H54" s="98" t="n">
        <v>2023</v>
      </c>
      <c r="I54" s="41" t="inlineStr">
        <is>
          <t>Epigenomic signatures reveal mechanistic clues and predictive markers for autism spectrum disorder</t>
        </is>
      </c>
      <c r="J54" s="43" t="inlineStr">
        <is>
          <t>https://doi.org/10.1038/s41380-022-01917-9</t>
        </is>
      </c>
      <c r="K54" s="43" t="n"/>
      <c r="L54" s="41" t="n"/>
      <c r="M54" s="43" t="n"/>
      <c r="N54" s="43" t="n"/>
      <c r="O54" s="43" t="inlineStr">
        <is>
          <t>included_prior_final_corpus</t>
        </is>
      </c>
      <c r="P54" s="41" t="inlineStr">
        <is>
          <t>Incluido en corpus final previo</t>
        </is>
      </c>
      <c r="Q54" s="43" t="inlineStr">
        <is>
          <t>Included base</t>
        </is>
      </c>
      <c r="R54" s="43" t="inlineStr">
        <is>
          <t>No</t>
        </is>
      </c>
      <c r="S54" s="41" t="inlineStr">
        <is>
          <t>Prior inclusion; not reassessed in this update</t>
        </is>
      </c>
      <c r="T54" s="41" t="str"/>
      <c r="U54" s="41" t="str"/>
      <c r="V54" s="43" t="n"/>
      <c r="W54" s="43" t="n">
        <v>56</v>
      </c>
      <c r="X54" s="43" t="inlineStr">
        <is>
          <t>https://doi.org/10.1038/s41380-022-01917-9</t>
        </is>
      </c>
      <c r="Y54" s="43" t="inlineStr">
        <is>
          <t>doi:10.1038/s41380-022-01917-9</t>
        </is>
      </c>
      <c r="Z54" s="43" t="inlineStr">
        <is>
          <t>Autism spectrum disorder (ASD) comprises a heterogeneous group of neurodevelopmental outcomes in children with a commonality in deficits in social communication and language combined with repetitive behaviors and interests. The etiology of ASD is heterogeneous, as several hundred genes have been implicated as well as multiple in utero environmental exposures. Over the past two decades, epigenetic investigations, including DNA methylation, have emerged as a novel way to capture the complex interface of multivariate ASD etiologies. More recently, epigenome-wide association studies using human brain and surrogate accessible tissues have revealed some convergent genes that are epigenetically altered in ASD, many of which overlap with known genetic risk factors. Unlike transcriptomes, epigenomic signatures defined by DNA methylation from surrogate tissues such as placenta and cord blood can reflect past differences in fetal brain gene transcription, transcription factor binding, and chromatin. For example, the discovery of NHIP (neuronal hypoxia inducible, placenta associated) through an epigenome-wide association in placenta, identified a common genetic risk for ASD that was modified by prenatal vitamin use. While epigenomic signatures are distinct between different genetic syndromic causes of ASD, bivalent chromatin and some convergent gene pathways are consistently epigenetically altered in both syndromic and idiopathic ASD, as well as some environmental exposures. Together, these epigenomic signatures hold promising clues towards improved early prediction and prevention of ASD as well genes and gene pathways to target for pharmacological interventions. Future advancements in single cell and multi-omic technologies, machine learning, as well as non-invasive screening of epigenomic signatures during pregnancy or newborn periods are expected to continue to impact the translatability of the recent discoveries in epigenomics to precision public health.</t>
        </is>
      </c>
      <c r="AA54" s="43" t="inlineStr">
        <is>
          <t>prior_final_corpus</t>
        </is>
      </c>
      <c r="AB54" s="43">
        <f>COUNTIF($A$2:$A$707,A54)</f>
        <v/>
      </c>
    </row>
    <row r="55" ht="32" customHeight="1">
      <c r="A55" s="43" t="inlineStr">
        <is>
          <t>B-0054</t>
        </is>
      </c>
      <c r="B55" s="43" t="inlineStr">
        <is>
          <t>Base 276</t>
        </is>
      </c>
      <c r="C55" s="43" t="inlineStr">
        <is>
          <t>Base included</t>
        </is>
      </c>
      <c r="D55" s="43" t="n">
        <v>57</v>
      </c>
      <c r="E55" s="43" t="n">
        <v>54</v>
      </c>
      <c r="F55" s="43" t="n">
        <v>57</v>
      </c>
      <c r="G55" s="98" t="n"/>
      <c r="H55" s="98" t="n">
        <v>2024</v>
      </c>
      <c r="I55" s="41" t="inlineStr">
        <is>
          <t>Evaluation and benchmarking of hybrid machine learning models for autism spectrum disorder diagnosis using a 2-tuple linguistic neutrosophic fuzzy sets-based decision-making model</t>
        </is>
      </c>
      <c r="J55" s="43" t="inlineStr">
        <is>
          <t>https://doi.org/10.1007/s00521-024-09905-6</t>
        </is>
      </c>
      <c r="K55" s="43" t="n"/>
      <c r="L55" s="41" t="n"/>
      <c r="M55" s="43" t="n"/>
      <c r="N55" s="43" t="n"/>
      <c r="O55" s="43" t="inlineStr">
        <is>
          <t>included_prior_final_corpus</t>
        </is>
      </c>
      <c r="P55" s="41" t="inlineStr">
        <is>
          <t>Incluido en corpus final previo</t>
        </is>
      </c>
      <c r="Q55" s="43" t="inlineStr">
        <is>
          <t>Included base</t>
        </is>
      </c>
      <c r="R55" s="43" t="inlineStr">
        <is>
          <t>No</t>
        </is>
      </c>
      <c r="S55" s="41" t="inlineStr">
        <is>
          <t>Prior inclusion; not reassessed in this update</t>
        </is>
      </c>
      <c r="T55" s="41" t="str"/>
      <c r="U55" s="41" t="str"/>
      <c r="V55" s="43" t="n"/>
      <c r="W55" s="43" t="n">
        <v>57</v>
      </c>
      <c r="X55" s="43" t="inlineStr">
        <is>
          <t>https://doi.org/10.1007/s00521-024-09905-6</t>
        </is>
      </c>
      <c r="Y55" s="43" t="inlineStr">
        <is>
          <t>doi:10.1007/s00521-024-09905-6</t>
        </is>
      </c>
      <c r="Z55" s="43" t="inlineStr">
        <is>
          <t>Autism spectrum disorder (ASD) presents challenges for accurate diagnosis, prompting researchers to search for an optimal diagnostic process. Feature selection (FS) approaches and classification methods considering medical tests and socio-demographic characteristics are crucial for diagnosing autism. However, evaluating and benchmarking hybrid diagnosis machine learning (ML) models in the presence of multiple evaluation performance metrics, criteria trade-offs, and varying criteria importance present complex multi-criteria decision-making (MCDM) problems. This study proposes a three-phase methodology integrating FS, ML, and fuzzy MCDM to develop and evaluate diagnosis models. Firstly, an ASD dataset combining medical tests and socio-demographic characteristics is identified and preprocessed. Secondly, 72 hybrid diagnosis models are developed by combining eight FS techniques and nine ML algorithms using an intersection process. Thirdly, the following steps are performed: (i) A decision matrix is formulated based on nine evaluation metrics, including classification accuracy (CA), specificity, precision, F1 score, recall, test time, train time, log loss, and area under the curve (AUC); (ii) a new extension of fuzzy-weighted zero inconsistency is developed using 2-tuple linguistic neutrosophic fuzzy sets (2TLNFSs) to assign weights to the evaluation metrics criteria and address related issues; (iii) a new extension of the fuzzy decision-by-opinion score method is developed using 2TLNFSs as well to benchmark the 72 models. Results indicate that the selected FS techniques vary in the number of features chosen, with the sets ranging from 19 to 46 out of the 48 available features. Socio-demographic features were predominantly selected over medical tests. Regarding the evaluation and benchmarking results, the weights constructed by three experts suggest that CA holds high importance, precision and recall are assigned equal weights, and AUC and test time carry moderate weights. At the same time, F1 and log loss are considered less crucial in the decision-making process. Specificity and train time are assigned relatively lower weights, indicating their lower importance. The best-performing hybrid model identified was sequential feature selection/logistic regression (SFS/LR)-decision tree, with a score value of 4.3964. Decision trees and gradient boosting consistently achieved high rankings, demonstrating their effectiveness in diagnosing ASD, while SVM, random forest, and logistic regression showed mixed results across different hybrid models. The sensitivity analysis assessments were conducted to verify the efficiency of the proposed evaluation and benchmarking methodology. We benchmarked the proposed framework against three other benchmark studies and achieved a score of 100% across five key areas. The developed methodology can potentially advance and accelerate the selection of diagnostic tools for ASD therapy, benefiting individuals with ASD.</t>
        </is>
      </c>
      <c r="AA55" s="43" t="inlineStr">
        <is>
          <t>prior_final_corpus</t>
        </is>
      </c>
      <c r="AB55" s="43">
        <f>COUNTIF($A$2:$A$707,A55)</f>
        <v/>
      </c>
    </row>
    <row r="56" ht="32" customHeight="1">
      <c r="A56" s="43" t="inlineStr">
        <is>
          <t>B-0055</t>
        </is>
      </c>
      <c r="B56" s="43" t="inlineStr">
        <is>
          <t>Base 276</t>
        </is>
      </c>
      <c r="C56" s="43" t="inlineStr">
        <is>
          <t>Base included</t>
        </is>
      </c>
      <c r="D56" s="43" t="n">
        <v>58</v>
      </c>
      <c r="E56" s="43" t="n">
        <v>55</v>
      </c>
      <c r="F56" s="43" t="n">
        <v>58</v>
      </c>
      <c r="G56" s="98" t="n"/>
      <c r="H56" s="98" t="n">
        <v>2021</v>
      </c>
      <c r="I56" s="41" t="inlineStr">
        <is>
          <t>Event Related Potential Analysis Using Machine Learning to Predict Diagnostic Outcome of Autism Spectrum Disorder</t>
        </is>
      </c>
      <c r="J56" s="43" t="inlineStr">
        <is>
          <t>https://doi.org/10.1007/978-3-030-88163-4_7</t>
        </is>
      </c>
      <c r="K56" s="43" t="n"/>
      <c r="L56" s="41" t="n"/>
      <c r="M56" s="43" t="n"/>
      <c r="N56" s="43" t="n"/>
      <c r="O56" s="43" t="inlineStr">
        <is>
          <t>included_prior_final_corpus</t>
        </is>
      </c>
      <c r="P56" s="41" t="inlineStr">
        <is>
          <t>Incluido en corpus final previo</t>
        </is>
      </c>
      <c r="Q56" s="43" t="inlineStr">
        <is>
          <t>Included base</t>
        </is>
      </c>
      <c r="R56" s="43" t="inlineStr">
        <is>
          <t>No</t>
        </is>
      </c>
      <c r="S56" s="41" t="inlineStr">
        <is>
          <t>Prior inclusion; not reassessed in this update</t>
        </is>
      </c>
      <c r="T56" s="41" t="str"/>
      <c r="U56" s="41" t="str"/>
      <c r="V56" s="43" t="n"/>
      <c r="W56" s="43" t="n">
        <v>58</v>
      </c>
      <c r="X56" s="43" t="inlineStr">
        <is>
          <t>https://doi.org/10.1007/978-3-030-88163-4_7</t>
        </is>
      </c>
      <c r="Y56" s="43" t="inlineStr">
        <is>
          <t>doi:10.1007/978-3-030-88163-4_7</t>
        </is>
      </c>
      <c r="Z56" s="43" t="inlineStr">
        <is>
          <t>dentifying diagnostic biomarkers for autism spectrum disorder (ASD) is one of the challenges in autism research today. Recent studies using visual Event Related Potentials (ERPs) have identified abnormal patterns of brain activity in high-risk infants who go onto ASD diagnosis. In this study, we used well-established ERP components related to face processing. Features of these ERPs were used to explore the performance of machine learning algorithms in classifying ASD diagnostic outcomes. Data were used from the EEG Integrated Platform (EEG-IP). ERPs were recorded from six-months infants in response to static faces that dynamically changed between direct and averted eye gaze. Amplitude and latency measures of prominent ERP peaks including P100, N290 and P400 were derived across five scalp regions. Difference Scores between stimulus conditions (direct versus indirect eye gaze, toward versus away and face versus noise) were considered. Features were selected by weight correlation and used as inputs to three classifiers: k-Nearest Neighbor, Support Vector machines and Decision tree. Performance of these classifiers was compared. The results showed that the Decision tree classifier had the greatest average accuracy rate of 78.09% in classifying ASD diagnosis in high-risk infants.</t>
        </is>
      </c>
      <c r="AA56" s="43" t="inlineStr">
        <is>
          <t>prior_final_corpus</t>
        </is>
      </c>
      <c r="AB56" s="43">
        <f>COUNTIF($A$2:$A$707,A56)</f>
        <v/>
      </c>
    </row>
    <row r="57" ht="32" customHeight="1">
      <c r="A57" s="43" t="inlineStr">
        <is>
          <t>B-0056</t>
        </is>
      </c>
      <c r="B57" s="43" t="inlineStr">
        <is>
          <t>Base 276</t>
        </is>
      </c>
      <c r="C57" s="43" t="inlineStr">
        <is>
          <t>Base included</t>
        </is>
      </c>
      <c r="D57" s="43" t="n">
        <v>59</v>
      </c>
      <c r="E57" s="43" t="n">
        <v>56</v>
      </c>
      <c r="F57" s="43" t="n">
        <v>59</v>
      </c>
      <c r="G57" s="98" t="n"/>
      <c r="H57" s="98" t="n">
        <v>2019</v>
      </c>
      <c r="I57" s="41" t="inlineStr">
        <is>
          <t>Functional Connectivities Are More Informative Than Anatomical Variables in Diagnostic Classification of Autism</t>
        </is>
      </c>
      <c r="J57" s="43" t="inlineStr">
        <is>
          <t>https://doi.org/10.1089/brain.2019.0689</t>
        </is>
      </c>
      <c r="K57" s="43" t="n"/>
      <c r="L57" s="41" t="n"/>
      <c r="M57" s="43" t="n"/>
      <c r="N57" s="43" t="n"/>
      <c r="O57" s="43" t="inlineStr">
        <is>
          <t>included_prior_final_corpus</t>
        </is>
      </c>
      <c r="P57" s="41" t="inlineStr">
        <is>
          <t>Incluido en corpus final previo</t>
        </is>
      </c>
      <c r="Q57" s="43" t="inlineStr">
        <is>
          <t>Included base</t>
        </is>
      </c>
      <c r="R57" s="43" t="inlineStr">
        <is>
          <t>No</t>
        </is>
      </c>
      <c r="S57" s="41" t="inlineStr">
        <is>
          <t>Prior inclusion; not reassessed in this update</t>
        </is>
      </c>
      <c r="T57" s="41" t="str"/>
      <c r="U57" s="41" t="str"/>
      <c r="V57" s="43" t="n"/>
      <c r="W57" s="43" t="n">
        <v>59</v>
      </c>
      <c r="X57" s="43" t="inlineStr">
        <is>
          <t>https://doi.org/10.1089/brain.2019.0689</t>
        </is>
      </c>
      <c r="Y57" s="43" t="inlineStr">
        <is>
          <t>doi:10.1089/brain.2019.0689</t>
        </is>
      </c>
      <c r="Z57" s="43" t="inlineStr">
        <is>
          <t>Machine learning techniques have been implemented to reveal brain features that distinguish people with autism spectrum disorders (ASDs) from typically developing (TD) peers. However, it remains unknown whether different neuroimaging modalities are equally informative for diagnostic classification. We combined anatomical magnetic resonance imaging (aMRI), diffusion weighted imaging (DWI), and functional connectivity MRI (fcMRI) using conditional random forest (CRF) for supervised learning to compare how informative each modality was in diagnostic classification. In-house data (N = 93) included 47 TD and 46 ASD participants, matched on age, motion, and nonverbal IQ. Four main analyses consistently indicated that fcMRI variables were significantly more informative than anatomical variables from aMRI and DWI. This was found (1) when the top 100 variables from CRF (run separately in each modality) were combined for multimodal CRF; (2) when only 19 top variables reaching &gt;67% accuracy in each modality were combined in multimodal CRF; and (3) when the large number of initial variables (before dimension reduction) potentially biasing comparisons in favor of fcMRI was reduced using a less granular region of interest scheme. Consistent superiority of fcMRI was even found (4) when 100 variables per modality were randomly selected, removing any such potential bias. Greater informative value of functional than anatomical modalities may relate to the nature of fcMRI data, reflecting more closely behavioral condition, which is also the basis of diagnosis, whereas brain anatomy may be more reflective of neurodevelopmental history.</t>
        </is>
      </c>
      <c r="AA57" s="43" t="inlineStr">
        <is>
          <t>prior_final_corpus</t>
        </is>
      </c>
      <c r="AB57" s="43">
        <f>COUNTIF($A$2:$A$707,A57)</f>
        <v/>
      </c>
    </row>
    <row r="58" ht="32" customHeight="1">
      <c r="A58" s="43" t="inlineStr">
        <is>
          <t>B-0057</t>
        </is>
      </c>
      <c r="B58" s="43" t="inlineStr">
        <is>
          <t>Base 276</t>
        </is>
      </c>
      <c r="C58" s="43" t="inlineStr">
        <is>
          <t>Base included</t>
        </is>
      </c>
      <c r="D58" s="43" t="n">
        <v>60</v>
      </c>
      <c r="E58" s="43" t="n">
        <v>57</v>
      </c>
      <c r="F58" s="43" t="n">
        <v>60</v>
      </c>
      <c r="G58" s="98" t="n"/>
      <c r="H58" s="98" t="n">
        <v>2017</v>
      </c>
      <c r="I58" s="41" t="inlineStr">
        <is>
          <t>Hyperuricemia and Metabolic Adverse Effect in Children and Adolescents with Autism Spectrum Disorder Treated with Risperidone</t>
        </is>
      </c>
      <c r="J58" s="43" t="inlineStr">
        <is>
          <t>https://doi.org/10.1016/j.eurpsy.2017.02.198</t>
        </is>
      </c>
      <c r="K58" s="43" t="n"/>
      <c r="L58" s="41" t="n"/>
      <c r="M58" s="43" t="n"/>
      <c r="N58" s="43" t="n"/>
      <c r="O58" s="43" t="inlineStr">
        <is>
          <t>included_prior_final_corpus</t>
        </is>
      </c>
      <c r="P58" s="41" t="inlineStr">
        <is>
          <t>Incluido en corpus final previo</t>
        </is>
      </c>
      <c r="Q58" s="43" t="inlineStr">
        <is>
          <t>Included base</t>
        </is>
      </c>
      <c r="R58" s="43" t="inlineStr">
        <is>
          <t>No</t>
        </is>
      </c>
      <c r="S58" s="41" t="inlineStr">
        <is>
          <t>Prior inclusion; not reassessed in this update</t>
        </is>
      </c>
      <c r="T58" s="41" t="str"/>
      <c r="U58" s="41" t="str"/>
      <c r="V58" s="43" t="n"/>
      <c r="W58" s="43" t="n">
        <v>60</v>
      </c>
      <c r="X58" s="43" t="inlineStr">
        <is>
          <t>https://doi.org/10.1016/j.eurpsy.2017.02.198</t>
        </is>
      </c>
      <c r="Y58" s="43" t="inlineStr">
        <is>
          <t>doi:10.1016/j.eurpsy.2017.02.198</t>
        </is>
      </c>
      <c r="Z58" s="43" t="inlineStr">
        <is>
          <t>Background
Atypical anti-psychotics have been found to be associated with hyperuricemia. The aims of this study were to determine the prevalence of hyperuricemia and metabolic adverse events in children and adolescents with ASD treated with risperidone.
Methods
In this cross-sectional study, we recruited 127 Thai ASD children and adolescents aged 3–20years receiving risperidone for more than 4 weeks. The clinical data and laboratory data were obtained and analyzed. Hyperuricemia was defined as serum uric acid&gt;5.5mg/dL.
Results
Hyperuricemia was present in 57.48% of total ASD patients treated with risperidone. Uric acid levels were significantly higher in adolescents as compared to children. Uric acid levels correlated with risperidone dose (P=0.01), duration of treatment (P&lt;0.0001), BMI (P&lt;0.0001), waist circumference (P=0.003), triglyceride (TG; P&lt;0.0001), triglycerides/high-density lipoprotein cholesterol ratio (TG/HDL-C; P&lt;0.0001), insulin (P=0.04), homeostatic model assessment index (HOMA-IR; P=0.03), high-sensitivity CRP (hs-CRP; P&lt;0.0001), and leptin levels (P&lt;0.0001). HDL-C and adiponectin levels were negatively correlated with uric acid levels (P&lt;0.0001). In multiple regressions analysis, age, BMI, TG/HDL-C, and adiponectin level remained significantly associated with uric acid levels (P&lt;0.0001).
Conclusion
Hyperuricemia may play a role in metabolic adverse effects in children and adolescents with ASD receiving high dose and/or long-term treatment with risperidone.</t>
        </is>
      </c>
      <c r="AA58" s="43" t="inlineStr">
        <is>
          <t>prior_final_corpus</t>
        </is>
      </c>
      <c r="AB58" s="43">
        <f>COUNTIF($A$2:$A$707,A58)</f>
        <v/>
      </c>
    </row>
    <row r="59" ht="32" customHeight="1">
      <c r="A59" s="43" t="inlineStr">
        <is>
          <t>B-0058</t>
        </is>
      </c>
      <c r="B59" s="43" t="inlineStr">
        <is>
          <t>Base 276</t>
        </is>
      </c>
      <c r="C59" s="43" t="inlineStr">
        <is>
          <t>Base included</t>
        </is>
      </c>
      <c r="D59" s="43" t="n">
        <v>61</v>
      </c>
      <c r="E59" s="43" t="n">
        <v>58</v>
      </c>
      <c r="F59" s="43" t="n">
        <v>61</v>
      </c>
      <c r="G59" s="98" t="n"/>
      <c r="H59" s="98" t="n">
        <v>2022</v>
      </c>
      <c r="I59" s="41" t="inlineStr">
        <is>
          <t>Identifying Visual Attention Features Accurately Discerning Between Autism and Typically Developing: a Deep Learning Framework</t>
        </is>
      </c>
      <c r="J59" s="43" t="inlineStr">
        <is>
          <t>https://doi.org/10.1007/s12539-022-00510-6</t>
        </is>
      </c>
      <c r="K59" s="43" t="n"/>
      <c r="L59" s="41" t="n"/>
      <c r="M59" s="43" t="n"/>
      <c r="N59" s="43" t="n"/>
      <c r="O59" s="43" t="inlineStr">
        <is>
          <t>included_prior_final_corpus</t>
        </is>
      </c>
      <c r="P59" s="41" t="inlineStr">
        <is>
          <t>Incluido en corpus final previo</t>
        </is>
      </c>
      <c r="Q59" s="43" t="inlineStr">
        <is>
          <t>Included base</t>
        </is>
      </c>
      <c r="R59" s="43" t="inlineStr">
        <is>
          <t>No</t>
        </is>
      </c>
      <c r="S59" s="41" t="inlineStr">
        <is>
          <t>Prior inclusion; not reassessed in this update</t>
        </is>
      </c>
      <c r="T59" s="41" t="str"/>
      <c r="U59" s="41" t="str"/>
      <c r="V59" s="43" t="n"/>
      <c r="W59" s="43" t="n">
        <v>61</v>
      </c>
      <c r="X59" s="43" t="inlineStr">
        <is>
          <t>https://doi.org/10.1007/s12539-022-00510-6</t>
        </is>
      </c>
      <c r="Y59" s="43" t="inlineStr">
        <is>
          <t>doi:10.1007/s12539-022-00510-6</t>
        </is>
      </c>
      <c r="Z59" s="43" t="inlineStr">
        <is>
          <t>Atypical visual attention is a hallmark of autism spectrum disorder (ASD). Identifying the attention features accurately discerning between people with ASD and typically developing (TD) at the individual level remains a challenge. In this study, we developed a new systematic framework combining high accuracy deep learning classification, deep learning segmentation, image ablation and a direct measurement of classification ability to identify the discriminative features for autism identification. Our two-stream model achieved the state-of-the-art performance with a classification accuracy of 0.95. Using this framework, two new categories of features, Food &amp; drink and Outdoor-objects, were identified as discriminative attention features, in addition to the previously reported features including Center-object and Human-faces, etc. Altered attention to the new categories helps to understand related atypical behaviors in ASD. Importantly, the area under curve (AUC) based on the combined top-9 features identified in this study was 0.92, allowing an accurate classification at the individual level. We also obtained a small but informative dataset of 12 images with an AUC of 0.86, suggesting a potentially efficient approach for the clinical diagnosis of ASD. Together, our deep learning framework based on VGG-16 provides a novel and powerful tool to recognize and understand abnormal visual attention in ASD, which will, in turn, facilitate the identification of biomarkers for ASD. Graphical abstract: [Figure not available: see fulltext.].</t>
        </is>
      </c>
      <c r="AA59" s="43" t="inlineStr">
        <is>
          <t>prior_final_corpus</t>
        </is>
      </c>
      <c r="AB59" s="43">
        <f>COUNTIF($A$2:$A$707,A59)</f>
        <v/>
      </c>
    </row>
    <row r="60" ht="32" customHeight="1">
      <c r="A60" s="43" t="inlineStr">
        <is>
          <t>B-0059</t>
        </is>
      </c>
      <c r="B60" s="43" t="inlineStr">
        <is>
          <t>Base 276</t>
        </is>
      </c>
      <c r="C60" s="43" t="inlineStr">
        <is>
          <t>Base included</t>
        </is>
      </c>
      <c r="D60" s="43" t="n">
        <v>62</v>
      </c>
      <c r="E60" s="43" t="n">
        <v>59</v>
      </c>
      <c r="F60" s="43" t="n">
        <v>62</v>
      </c>
      <c r="G60" s="98" t="n"/>
      <c r="H60" s="98" t="n">
        <v>2016</v>
      </c>
      <c r="I60" s="41" t="inlineStr">
        <is>
          <t>Impact of DRD2 polymorphisms on prolactin level in risperidone-treated Thai children and adolescent with autism spectrum disorders</t>
        </is>
      </c>
      <c r="J60" s="43" t="inlineStr">
        <is>
          <t>https://doi.org/10.1016/j.eurpsy.2016.01.060</t>
        </is>
      </c>
      <c r="K60" s="43" t="n"/>
      <c r="L60" s="41" t="n"/>
      <c r="M60" s="43" t="n"/>
      <c r="N60" s="43" t="n"/>
      <c r="O60" s="43" t="inlineStr">
        <is>
          <t>included_prior_final_corpus</t>
        </is>
      </c>
      <c r="P60" s="41" t="inlineStr">
        <is>
          <t>Incluido en corpus final previo</t>
        </is>
      </c>
      <c r="Q60" s="43" t="inlineStr">
        <is>
          <t>Included base</t>
        </is>
      </c>
      <c r="R60" s="43" t="inlineStr">
        <is>
          <t>No</t>
        </is>
      </c>
      <c r="S60" s="41" t="inlineStr">
        <is>
          <t>Prior inclusion; not reassessed in this update</t>
        </is>
      </c>
      <c r="T60" s="41" t="str"/>
      <c r="U60" s="41" t="str"/>
      <c r="V60" s="43" t="n"/>
      <c r="W60" s="43" t="n">
        <v>62</v>
      </c>
      <c r="X60" s="43" t="inlineStr">
        <is>
          <t>https://doi.org/10.1016/j.eurpsy.2016.01.060</t>
        </is>
      </c>
      <c r="Y60" s="43" t="inlineStr">
        <is>
          <t>doi:10.1016/j.eurpsy.2016.01.060</t>
        </is>
      </c>
      <c r="Z60" s="43" t="inlineStr">
        <is>
          <t>Introduction A large number of studies have reported that the prolactin concentration was significantly increased in the Taq1A A1 allele carriers because several reports revealed that individuals with the DRD2 Taq1A A1 allele have a reduced density of brain D2 receptors. Objective The main aim of this study was to identify the impact of pharmacogenetic markers associated with prolactin concentration in risperidone-treated children and adolescents with autism spectrum disorders. Methods One hundred and forty-seven children and adolescents with autism, aged 3 to 19, received risperidone. The clinical data of patients were recorded from medical records. Prolactin levels were measured by chemiluminescence immunoassay. Three CYP2D6 single nucleotide polymorphisms (SNPs), CYP2D6∗4 (1846G&gt;A), ∗10 (100C&gt;T), and ∗41 (2988G&gt;A), one gene deletion (∗5), and DRD2 Taq1A (rs1800497) polymorphism were genotyped by TaqMan real-time PCR. Results The three common allelic frequencies were CYP2D6∗10 (55.10%), ∗1 (32.65%) and ∗5 (6.12%), respectively. Patients were grouped according to their CYP2D6 genotypes. The DRD2 genotype frequencies were Taq1A A2A2 (38.77%), A1A2 (41.50%), and A1A1 (19.73%), respectively. There were statistically significant differences in prolactin level of patients among the three groups (P = 0.033). The median prolactin level in patients with DRD2 Taq1A A2A2 (17.80 ng/mL) was significantly higher than A1A2 (17.10 ng/mL) and A1A1 (12.70 ng/mL). Conclusion DRD2 Taq1A A2A2 polymorphisms may be a critical role in an influence prolactin elevation during risperidone treatment in ASD.</t>
        </is>
      </c>
      <c r="AA60" s="43" t="inlineStr">
        <is>
          <t>prior_final_corpus</t>
        </is>
      </c>
      <c r="AB60" s="43">
        <f>COUNTIF($A$2:$A$707,A60)</f>
        <v/>
      </c>
    </row>
    <row r="61" ht="32" customHeight="1">
      <c r="A61" s="43" t="inlineStr">
        <is>
          <t>B-0060</t>
        </is>
      </c>
      <c r="B61" s="43" t="inlineStr">
        <is>
          <t>Base 276</t>
        </is>
      </c>
      <c r="C61" s="43" t="inlineStr">
        <is>
          <t>Base included</t>
        </is>
      </c>
      <c r="D61" s="43" t="n">
        <v>63</v>
      </c>
      <c r="E61" s="43" t="n">
        <v>60</v>
      </c>
      <c r="F61" s="43" t="n">
        <v>63</v>
      </c>
      <c r="G61" s="98" t="n"/>
      <c r="H61" s="98" t="n">
        <v>2025</v>
      </c>
      <c r="I61" s="41" t="inlineStr">
        <is>
          <t>Improving fMRI-Based Autism Severity Identification via Brain Network Distance and Adaptive Label Distribution Learning</t>
        </is>
      </c>
      <c r="J61" s="43" t="inlineStr">
        <is>
          <t>https://doi.org/10.1109/TNSRE.2024.3516216</t>
        </is>
      </c>
      <c r="K61" s="43" t="n"/>
      <c r="L61" s="41" t="n"/>
      <c r="M61" s="43" t="n"/>
      <c r="N61" s="43" t="n"/>
      <c r="O61" s="43" t="inlineStr">
        <is>
          <t>included_prior_final_corpus</t>
        </is>
      </c>
      <c r="P61" s="41" t="inlineStr">
        <is>
          <t>Incluido en corpus final previo</t>
        </is>
      </c>
      <c r="Q61" s="43" t="inlineStr">
        <is>
          <t>Included base</t>
        </is>
      </c>
      <c r="R61" s="43" t="inlineStr">
        <is>
          <t>No</t>
        </is>
      </c>
      <c r="S61" s="41" t="inlineStr">
        <is>
          <t>Prior inclusion; not reassessed in this update</t>
        </is>
      </c>
      <c r="T61" s="41" t="str"/>
      <c r="U61" s="41" t="str"/>
      <c r="V61" s="43" t="n"/>
      <c r="W61" s="43" t="n">
        <v>63</v>
      </c>
      <c r="X61" s="43" t="inlineStr">
        <is>
          <t>https://doi.org/10.1109/TNSRE.2024.3516216</t>
        </is>
      </c>
      <c r="Y61" s="43" t="inlineStr">
        <is>
          <t>doi:10.1109/tnsre.2024.3516216</t>
        </is>
      </c>
      <c r="Z61" s="43" t="inlineStr">
        <is>
          <t>Machine learning methodologies have been profoundly researched in the realm of autism spectrum disorder (ASD) diagnosis. Nonetheless, owing to the ambiguity of ASD severity labels and individual differences in ASD severity, current fMRI-based methods for identifying ASD severity still do not achieve satisfactory performance. Besides, the potential association between brain functional networks(BFN) and ASD symptom severity remains under investigation. To address these problems, we propose a low&amp;high-level BFN distance method and an adaptive multi-label distribution(HBFND-AMLD) technique for ASD severity identification. First, a low-level and high-level BFN distance(HBFND) is proposed to construct BFN that reflects differences in ASD severity. This method can measure the distance between the ASD and the health control(HC) on the low-order and high-order BFN respectively, which can distinguish the severity of ASD. After that, a multi-task network is proposed for ASD severity identification which considers the individual differences of ASD severity in communication and society, which considers the individual differences in language and social skills of ASD patients. Finally, a novel adaptive label distribution(ALD) technique is employed to train the ASD severity identification model, effectively preventing network overfitting by restricting label probability distribution. We evaluate the proposed framework on the public ABIDE I dataset. The promising results obtained by our framework outperform the state-of-the-art methods with an increase in identification performance, indicating that it has a potential clinical prospect for practical ASD severity diagnosis.</t>
        </is>
      </c>
      <c r="AA61" s="43" t="inlineStr">
        <is>
          <t>prior_final_corpus</t>
        </is>
      </c>
      <c r="AB61" s="43">
        <f>COUNTIF($A$2:$A$707,A61)</f>
        <v/>
      </c>
    </row>
    <row r="62" ht="32" customHeight="1">
      <c r="A62" s="43" t="inlineStr">
        <is>
          <t>B-0061</t>
        </is>
      </c>
      <c r="B62" s="43" t="inlineStr">
        <is>
          <t>Base 276</t>
        </is>
      </c>
      <c r="C62" s="43" t="inlineStr">
        <is>
          <t>Base included</t>
        </is>
      </c>
      <c r="D62" s="43" t="n">
        <v>64</v>
      </c>
      <c r="E62" s="43" t="n">
        <v>61</v>
      </c>
      <c r="F62" s="43" t="n">
        <v>64</v>
      </c>
      <c r="G62" s="98" t="n"/>
      <c r="H62" s="98" t="n">
        <v>2025</v>
      </c>
      <c r="I62" s="41" t="inlineStr">
        <is>
          <t>Leveraging hybrid model of ConvNextBase and LightGBM for early ASD detection via eye-gaze analysis</t>
        </is>
      </c>
      <c r="J62" s="43" t="inlineStr">
        <is>
          <t>https://doi.org/10.1016/j.mex.2025.103166</t>
        </is>
      </c>
      <c r="K62" s="43" t="n"/>
      <c r="L62" s="41" t="n"/>
      <c r="M62" s="43" t="n"/>
      <c r="N62" s="43" t="n"/>
      <c r="O62" s="43" t="inlineStr">
        <is>
          <t>included_prior_final_corpus</t>
        </is>
      </c>
      <c r="P62" s="41" t="inlineStr">
        <is>
          <t>Incluido en corpus final previo</t>
        </is>
      </c>
      <c r="Q62" s="43" t="inlineStr">
        <is>
          <t>Included base</t>
        </is>
      </c>
      <c r="R62" s="43" t="inlineStr">
        <is>
          <t>No</t>
        </is>
      </c>
      <c r="S62" s="41" t="inlineStr">
        <is>
          <t>Prior inclusion; not reassessed in this update</t>
        </is>
      </c>
      <c r="T62" s="41" t="str"/>
      <c r="U62" s="41" t="str"/>
      <c r="V62" s="43" t="n"/>
      <c r="W62" s="43" t="n">
        <v>64</v>
      </c>
      <c r="X62" s="43" t="inlineStr">
        <is>
          <t>https://doi.org/10.1016/j.mex.2025.103166</t>
        </is>
      </c>
      <c r="Y62" s="43" t="inlineStr">
        <is>
          <t>doi:10.1016/j.mex.2025.103166</t>
        </is>
      </c>
      <c r="Z62" s="43" t="inlineStr">
        <is>
          <t>ASD is a mental developmental disorder that significantly impacts the behavioural and communicational abilities of the child. ASD is affecting the world hard, and its global presence continuously increases. One of the reasons for this trend may be a pandemic, which increases screen time for children and decreases communication with peers or family. A lengthy and subjective non-clinical procedure is currently placed for detecting ASD, which is followed by a series of therapy sessions to cure it. This research introduces a novel method for eye gaze analysis to identify autistic traits in children. This proposed work offers • A novel method of ConvNextBase and LightGBM leveraging eye position as a feature for early detection of autistic traits. • A new ConvNextBase architecture proposed with few unfreezed layers and extra dense layers with units of 512 and 128, respectively, and dropout layers with a rate of 0.5 that extract rich, high-level, and more complex features from the images to improve generalization and mitigate overfitting. • A LightGBM model performed classification using 3-fold cross-validation and found the best parameters for bagging_function, feature_fraction, max_depth, Number_of_leaves and learning_rate with values of 0.8, 0.8, −1, 31 and 0.1 respectively, to improve the model's robustness on unseen data.This proposed method is trained and tested on the publicly available Kaggle dataset, and results are benchmarked with other state-of-the-art methods. The experimentation finding shows that the proposed systems outperform other cutting-edge techniques in accuracy and specificity by 95 % and 98 %, respectively. Furthermore, the model achieved a precision of 93 %, showing that the model effectively reduces false positives and identifies false positives correctly. The classification process yielded 91 % under the AUC-ROC curve, showing the model's strong classification capability.</t>
        </is>
      </c>
      <c r="AA62" s="43" t="inlineStr">
        <is>
          <t>prior_final_corpus</t>
        </is>
      </c>
      <c r="AB62" s="43">
        <f>COUNTIF($A$2:$A$707,A62)</f>
        <v/>
      </c>
    </row>
    <row r="63" ht="32" customHeight="1">
      <c r="A63" s="43" t="inlineStr">
        <is>
          <t>B-0062</t>
        </is>
      </c>
      <c r="B63" s="43" t="inlineStr">
        <is>
          <t>Base 276</t>
        </is>
      </c>
      <c r="C63" s="43" t="inlineStr">
        <is>
          <t>Base included</t>
        </is>
      </c>
      <c r="D63" s="43" t="n">
        <v>65</v>
      </c>
      <c r="E63" s="43" t="n">
        <v>62</v>
      </c>
      <c r="F63" s="43" t="n">
        <v>65</v>
      </c>
      <c r="G63" s="98" t="n"/>
      <c r="H63" s="98" t="n">
        <v>2020</v>
      </c>
      <c r="I63" s="41" t="inlineStr">
        <is>
          <t>Modified Grasshopper Optimization Algorithm for detection of Autism Spectrum Disorder</t>
        </is>
      </c>
      <c r="J63" s="43" t="inlineStr">
        <is>
          <t>https://doi.org/10.1016/j.phycom.2020.101115</t>
        </is>
      </c>
      <c r="K63" s="43" t="n"/>
      <c r="L63" s="41" t="n"/>
      <c r="M63" s="43" t="n"/>
      <c r="N63" s="43" t="n"/>
      <c r="O63" s="43" t="inlineStr">
        <is>
          <t>included_prior_final_corpus</t>
        </is>
      </c>
      <c r="P63" s="41" t="inlineStr">
        <is>
          <t>Incluido en corpus final previo</t>
        </is>
      </c>
      <c r="Q63" s="43" t="inlineStr">
        <is>
          <t>Included base</t>
        </is>
      </c>
      <c r="R63" s="43" t="inlineStr">
        <is>
          <t>No</t>
        </is>
      </c>
      <c r="S63" s="41" t="inlineStr">
        <is>
          <t>Prior inclusion; not reassessed in this update</t>
        </is>
      </c>
      <c r="T63" s="41" t="str"/>
      <c r="U63" s="41" t="str"/>
      <c r="V63" s="43" t="n"/>
      <c r="W63" s="43" t="n">
        <v>65</v>
      </c>
      <c r="X63" s="43" t="inlineStr">
        <is>
          <t>https://doi.org/10.1016/j.phycom.2020.101115</t>
        </is>
      </c>
      <c r="Y63" s="43" t="inlineStr">
        <is>
          <t>doi:10.1016/j.phycom.2020.101115</t>
        </is>
      </c>
      <c r="Z63" s="43" t="inlineStr">
        <is>
          <t>Autism Spectrum Disorder (ASD) is a disorder of neurodevelopment whose delayed diagnosis has been posing a barrier in alleviating the severity of the conditions of the sufferers. ASD patients experience difficulties with social communication and interaction. They also show restricted and repetitive patterns of behavior. Approximately 62 million people are diagnosed with ASD globally. Males are about 3–4 times more likely to suffer from ASD than females. Statistically, ASD can be detected between the age of one to two, but some cases may remain undetected for a substantial period. It is crucial to detect ASD precisely and at the nascent stage to remediate the disease. The presented paper proposes an algorithm, namely Modified Grasshopper Optimization Algorithm (MGOA), capable of detecting Autism Spectrum Disorder at all stages of life. GOA is a nature-inspired algorithm that has the potential to explore and exploit the search space effectively. Through this paper, we have attempted to overcome the shortcomings of the traditional GOA, resulting in early diagnosis of the disease. The algorithm is used on the three ASD screening datasets targeting different age groups, namely children, adolescents, and adults, are used for numerical experimentation, and the results are contrasted with the state-of-the-art algorithms. The proposed algorithm with the Random Forest classifier predicted ASD with an approximate accuracy of 100% with specificity and sensitivity as 100% at all stages of life.</t>
        </is>
      </c>
      <c r="AA63" s="43" t="inlineStr">
        <is>
          <t>prior_final_corpus</t>
        </is>
      </c>
      <c r="AB63" s="43">
        <f>COUNTIF($A$2:$A$707,A63)</f>
        <v/>
      </c>
    </row>
    <row r="64" ht="32" customHeight="1">
      <c r="A64" s="43" t="inlineStr">
        <is>
          <t>B-0063</t>
        </is>
      </c>
      <c r="B64" s="43" t="inlineStr">
        <is>
          <t>Base 276</t>
        </is>
      </c>
      <c r="C64" s="43" t="inlineStr">
        <is>
          <t>Base included</t>
        </is>
      </c>
      <c r="D64" s="43" t="n">
        <v>66</v>
      </c>
      <c r="E64" s="43" t="n">
        <v>63</v>
      </c>
      <c r="F64" s="43" t="n">
        <v>66</v>
      </c>
      <c r="G64" s="98" t="n"/>
      <c r="H64" s="98" t="n">
        <v>2023</v>
      </c>
      <c r="I64" s="41" t="inlineStr">
        <is>
          <t>Motor Signature Differences Between Autism Spectrum Disorder and Developmental Coordination Disorder, and Their Neural Mechanisms</t>
        </is>
      </c>
      <c r="J64" s="43" t="inlineStr">
        <is>
          <t>https://doi.org/10.1007/s10803-023-06171-8</t>
        </is>
      </c>
      <c r="K64" s="43" t="n"/>
      <c r="L64" s="41" t="n"/>
      <c r="M64" s="43" t="n"/>
      <c r="N64" s="43" t="n"/>
      <c r="O64" s="43" t="inlineStr">
        <is>
          <t>included_prior_final_corpus</t>
        </is>
      </c>
      <c r="P64" s="41" t="inlineStr">
        <is>
          <t>Incluido en corpus final previo</t>
        </is>
      </c>
      <c r="Q64" s="43" t="inlineStr">
        <is>
          <t>Included base</t>
        </is>
      </c>
      <c r="R64" s="43" t="inlineStr">
        <is>
          <t>No</t>
        </is>
      </c>
      <c r="S64" s="41" t="inlineStr">
        <is>
          <t>Prior inclusion; not reassessed in this update</t>
        </is>
      </c>
      <c r="T64" s="41" t="str"/>
      <c r="U64" s="41" t="str"/>
      <c r="V64" s="43" t="n"/>
      <c r="W64" s="43" t="n">
        <v>66</v>
      </c>
      <c r="X64" s="43" t="inlineStr">
        <is>
          <t>https://doi.org/10.1007/s10803-023-06171-8</t>
        </is>
      </c>
      <c r="Y64" s="43" t="inlineStr">
        <is>
          <t>doi:10.1007/s10803-023-06171-8</t>
        </is>
      </c>
      <c r="Z64" s="43" t="inlineStr">
        <is>
          <t>Autism spectrum disorder (ASD) and Developmental Coordination Disorder (DCD) are distinct clinical groups with overlapping motor features. We attempted to (1) differentiate children with ASD from those with DCD, and from those typically developing (TD) (ages 8–17; 18 ASD, 16 DCD, 20 TD) using a 5-min coloring game on a smart tablet and (2) identify neural correlates of these differences. We utilized standardized behavioral motor assessments (e.g. fine motor, gross motor, and balance skills) and video recordings of a smart tablet task to capture any visible motor, behavioral, posture, or engagement differences. We employed machine learning analytics of motor kinematics during a 5-min coloring game on a smart tablet. Imaging data was captured using functional magnetic resonance imaging (fMRI) during action production tasks. While subject-rated motor assessments could not differentiate the two clinical groups, machine learning computational analysis provided good predictive discrimination: between TD and ASD (76% accuracy), TD and DCD (78% accuracy), and ASD and DCD (71% accuracy). Two kinematic markers which strongly drove categorization were significantly correlated with cerebellar activity. Findings demonstrate unique neuromotor patterns between ASD and DCD relate to cerebellar function and present a promising route for computational techniques in early identification. These are promising preliminary results that warrant replication with larger samples.</t>
        </is>
      </c>
      <c r="AA64" s="43" t="inlineStr">
        <is>
          <t>prior_final_corpus</t>
        </is>
      </c>
      <c r="AB64" s="43">
        <f>COUNTIF($A$2:$A$707,A64)</f>
        <v/>
      </c>
    </row>
    <row r="65" ht="32" customHeight="1">
      <c r="A65" s="43" t="inlineStr">
        <is>
          <t>B-0064</t>
        </is>
      </c>
      <c r="B65" s="43" t="inlineStr">
        <is>
          <t>Base 276</t>
        </is>
      </c>
      <c r="C65" s="43" t="inlineStr">
        <is>
          <t>Base included</t>
        </is>
      </c>
      <c r="D65" s="43" t="n">
        <v>67</v>
      </c>
      <c r="E65" s="43" t="n">
        <v>64</v>
      </c>
      <c r="F65" s="43" t="n">
        <v>67</v>
      </c>
      <c r="G65" s="98" t="n"/>
      <c r="H65" s="98" t="n">
        <v>2018</v>
      </c>
      <c r="I65" s="41" t="inlineStr">
        <is>
          <t>Novelty detection using deep normative modeling for imu-based abnormal movement monitoring in parkinson’s disease and autism spectrum disorders</t>
        </is>
      </c>
      <c r="J65" s="43" t="inlineStr">
        <is>
          <t>https://doi.org/10.3390/s18103533</t>
        </is>
      </c>
      <c r="K65" s="43" t="n"/>
      <c r="L65" s="41" t="n"/>
      <c r="M65" s="43" t="n"/>
      <c r="N65" s="43" t="n"/>
      <c r="O65" s="43" t="inlineStr">
        <is>
          <t>included_prior_final_corpus</t>
        </is>
      </c>
      <c r="P65" s="41" t="inlineStr">
        <is>
          <t>Incluido en corpus final previo</t>
        </is>
      </c>
      <c r="Q65" s="43" t="inlineStr">
        <is>
          <t>Included base</t>
        </is>
      </c>
      <c r="R65" s="43" t="inlineStr">
        <is>
          <t>No</t>
        </is>
      </c>
      <c r="S65" s="41" t="inlineStr">
        <is>
          <t>Prior inclusion; not reassessed in this update</t>
        </is>
      </c>
      <c r="T65" s="41" t="str"/>
      <c r="U65" s="41" t="str"/>
      <c r="V65" s="43" t="n"/>
      <c r="W65" s="43" t="n">
        <v>67</v>
      </c>
      <c r="X65" s="43" t="inlineStr">
        <is>
          <t>https://doi.org/10.3390/s18103533</t>
        </is>
      </c>
      <c r="Y65" s="43" t="inlineStr">
        <is>
          <t>doi:10.3390/s18103533</t>
        </is>
      </c>
      <c r="Z65" s="43" t="inlineStr">
        <is>
          <t>Detecting and monitoring of abnormal movement behaviors in patients with Parkinson’s Disease (PD) and individuals with Autism Spectrum Disorders (ASD) are beneficial for adjusting care and medical treatment in order to improve the patient’s quality of life. Supervised methods commonly used in the literature need annotation of data, which is a time-consuming and costly process. In this paper, we propose deep normative modeling as a probabilistic novelty detection method, in which we model the distribution of normal human movements recorded by wearable sensors and try to detect abnormal movements in patients with PD and ASD in a novelty detection framework. In the proposed deep normative model, a movement disorder behavior is treated as an extreme of the normal range or, equivalently, as a deviation from the normal movements. Our experiments on three benchmark datasets indicate the effectiveness of the proposed method, which outperforms one-class SVM and the reconstruction-based novelty detection approaches. Our contribution opens the door toward modeling normal human movements during daily activities using wearable sensors and eventually real-time abnormal movement detection in neuro-developmental and neuro-degenerative disorders.</t>
        </is>
      </c>
      <c r="AA65" s="43" t="inlineStr">
        <is>
          <t>prior_final_corpus</t>
        </is>
      </c>
      <c r="AB65" s="43">
        <f>COUNTIF($A$2:$A$707,A65)</f>
        <v/>
      </c>
    </row>
    <row r="66" ht="32" customHeight="1">
      <c r="A66" s="43" t="inlineStr">
        <is>
          <t>B-0065</t>
        </is>
      </c>
      <c r="B66" s="43" t="inlineStr">
        <is>
          <t>Base 276</t>
        </is>
      </c>
      <c r="C66" s="43" t="inlineStr">
        <is>
          <t>Base included</t>
        </is>
      </c>
      <c r="D66" s="43" t="n">
        <v>68</v>
      </c>
      <c r="E66" s="43" t="n">
        <v>65</v>
      </c>
      <c r="F66" s="43" t="n">
        <v>68</v>
      </c>
      <c r="G66" s="98" t="n"/>
      <c r="H66" s="98" t="n">
        <v>2017</v>
      </c>
      <c r="I66" s="41" t="inlineStr">
        <is>
          <t>Perceived social support in adults with autism spectrum disorder and attention-deficit/hyperactivity disorder</t>
        </is>
      </c>
      <c r="J66" s="43" t="inlineStr">
        <is>
          <t>https://doi.org/10.1002/AUR.1735</t>
        </is>
      </c>
      <c r="K66" s="43" t="n"/>
      <c r="L66" s="41" t="n"/>
      <c r="M66" s="43" t="n"/>
      <c r="N66" s="43" t="n"/>
      <c r="O66" s="43" t="inlineStr">
        <is>
          <t>included_prior_final_corpus</t>
        </is>
      </c>
      <c r="P66" s="41" t="inlineStr">
        <is>
          <t>Incluido en corpus final previo</t>
        </is>
      </c>
      <c r="Q66" s="43" t="inlineStr">
        <is>
          <t>Included base</t>
        </is>
      </c>
      <c r="R66" s="43" t="inlineStr">
        <is>
          <t>No</t>
        </is>
      </c>
      <c r="S66" s="41" t="inlineStr">
        <is>
          <t>Prior inclusion; not reassessed in this update</t>
        </is>
      </c>
      <c r="T66" s="41" t="str"/>
      <c r="U66" s="41" t="str"/>
      <c r="V66" s="43" t="n"/>
      <c r="W66" s="43" t="n">
        <v>68</v>
      </c>
      <c r="X66" s="43" t="inlineStr">
        <is>
          <t>https://doi.org/10.1002/AUR.1735</t>
        </is>
      </c>
      <c r="Y66" s="43" t="inlineStr">
        <is>
          <t>doi:10.1002/aur.1735</t>
        </is>
      </c>
      <c r="Z66" s="43" t="inlineStr">
        <is>
          <t>Perceived social support (PSS) has been related to physical and mental well-being in typically developing individuals, but systematic characterizations of PSS in autism spectrum disorder (ASD) are limited. We compared self-report ratings of the multidimensional scale of PSS (MSPSS) among age- and IQ-matched groups of adults (18–58 years) with cognitively high-functioning ASD (N = 41), or attention-deficit/hyperactivity disorder (ADHD; N = 69), and neurotypical controls (NC; N = 69). Accompanying group comparisons, we used machine learning random forest (RF) analyses to explore predictors among a range of psychopathological and socio-emotional variables. Relative to both ADHD and NC, adults with ASD showed lower MSPSS ratings, specifically for the friends subscale (MSPSS-f). Across ASD and ADHD, interindividual differences in autism severity, affective empathy, symptoms of anxiety related to social interactions, hyperactivity/impulsivity, and somatization best predicted MSPSS-f. These relationships did not differ between clinical groups. While group comparisons demonstrated greater impairment in individuals with ASD, analyzing individuals' characteristics revealed cross-diagnoses similarities in regard to their MSPSS-f relationships. This is consistent with the Research Domain Criteria framework, supporting a trans-diagnostic approach as on the path toward “precision medicine.” Autism Res 2017, 10: 866–877. © 2017 International Society for Autism Research, Wiley Periodicals, Inc.</t>
        </is>
      </c>
      <c r="AA66" s="43" t="inlineStr">
        <is>
          <t>prior_final_corpus</t>
        </is>
      </c>
      <c r="AB66" s="43">
        <f>COUNTIF($A$2:$A$707,A66)</f>
        <v/>
      </c>
    </row>
    <row r="67" ht="32" customHeight="1">
      <c r="A67" s="43" t="inlineStr">
        <is>
          <t>B-0066</t>
        </is>
      </c>
      <c r="B67" s="43" t="inlineStr">
        <is>
          <t>Base 276</t>
        </is>
      </c>
      <c r="C67" s="43" t="inlineStr">
        <is>
          <t>Base included</t>
        </is>
      </c>
      <c r="D67" s="43" t="n">
        <v>69</v>
      </c>
      <c r="E67" s="43" t="n">
        <v>66</v>
      </c>
      <c r="F67" s="43" t="n">
        <v>69</v>
      </c>
      <c r="G67" s="98" t="n"/>
      <c r="H67" s="98" t="n">
        <v>2024</v>
      </c>
      <c r="I67" s="41" t="inlineStr">
        <is>
          <t>Regional-Asymmetric Adaptive Graph Convolutional Neural Network for Diagnosis of Autism in Children with Resting-State EEG</t>
        </is>
      </c>
      <c r="J67" s="43" t="inlineStr">
        <is>
          <t>https://doi.org/10.1109/TNSRE.2023.3347134</t>
        </is>
      </c>
      <c r="K67" s="43" t="n"/>
      <c r="L67" s="41" t="n"/>
      <c r="M67" s="43" t="n"/>
      <c r="N67" s="43" t="n"/>
      <c r="O67" s="43" t="inlineStr">
        <is>
          <t>included_prior_final_corpus</t>
        </is>
      </c>
      <c r="P67" s="41" t="inlineStr">
        <is>
          <t>Incluido en corpus final previo</t>
        </is>
      </c>
      <c r="Q67" s="43" t="inlineStr">
        <is>
          <t>Included base</t>
        </is>
      </c>
      <c r="R67" s="43" t="inlineStr">
        <is>
          <t>No</t>
        </is>
      </c>
      <c r="S67" s="41" t="inlineStr">
        <is>
          <t>Prior inclusion; not reassessed in this update</t>
        </is>
      </c>
      <c r="T67" s="41" t="str"/>
      <c r="U67" s="41" t="str"/>
      <c r="V67" s="43" t="n"/>
      <c r="W67" s="43" t="n">
        <v>69</v>
      </c>
      <c r="X67" s="43" t="inlineStr">
        <is>
          <t>https://doi.org/10.1109/TNSRE.2023.3347134</t>
        </is>
      </c>
      <c r="Y67" s="43" t="inlineStr">
        <is>
          <t>doi:10.1109/tnsre.2023.3347134</t>
        </is>
      </c>
      <c r="Z67" s="43" t="inlineStr">
        <is>
          <t>Currently, resting-state electroencephalography (rs-EEG) has become an effective and low-cost evaluation way to identify autism spectrum disorders (ASD) in children. However, it is of great challenge to extract useful features from raw rs-EEG data to improve diagnosis performance. Traditional methods mainly rely on the design of manual feature extractors and classifiers, which are separately performed and cannot be optimized simultaneously. To this end, this paper proposes a new end-To-end diagnostic method based on a recently emerged graph convolutional neural network for the diagnosis of ASD in children. Inspired by related neuroscience findings on the abnormal brain functional connectivity and hemispheric asymmetry characteristics observed in autism patients, we design a new Regional-Asymmetric Adaptive Graph Convolutional Neural Network (RAGNN). It utilizes a hierarchical feature extraction and fusion process to learn separable spatiotemporal EEG features from different brain regions, two hemispheres, and a global brain. In the temporal feature extraction section, we utilize a convolutional layer that spans from the brain area to the hemisphere. This allows for effectively capturing temporal features both within and between brain areas. To better capture spatial characteristics of multi-channel EEG signals, we employ adaptive graph convolutional learning to capture non-Euclidean features within the brain's hemispheres. Additionally, an attention layer is introduced to highlight different contributions of the left and right hemispheres, and the fused features are used for classification. We conducted a subject-independent cross-validation experiment on rs-EEG data from 45 children with ASD and 45 typically developing (TD) children. Experimental results have shown that our proposed RAGNN model outperformed several existing deep learning-based methods (ShaollowNet, EEGNet, TSception, ST-GCN, and CGRU-MDGN).</t>
        </is>
      </c>
      <c r="AA67" s="43" t="inlineStr">
        <is>
          <t>prior_final_corpus</t>
        </is>
      </c>
      <c r="AB67" s="43">
        <f>COUNTIF($A$2:$A$707,A67)</f>
        <v/>
      </c>
    </row>
    <row r="68" ht="32" customHeight="1">
      <c r="A68" s="43" t="inlineStr">
        <is>
          <t>B-0067</t>
        </is>
      </c>
      <c r="B68" s="43" t="inlineStr">
        <is>
          <t>Base 276</t>
        </is>
      </c>
      <c r="C68" s="43" t="inlineStr">
        <is>
          <t>Base included</t>
        </is>
      </c>
      <c r="D68" s="43" t="n">
        <v>70</v>
      </c>
      <c r="E68" s="43" t="n">
        <v>67</v>
      </c>
      <c r="F68" s="43" t="n">
        <v>70</v>
      </c>
      <c r="G68" s="98" t="n"/>
      <c r="H68" s="98" t="n">
        <v>2024</v>
      </c>
      <c r="I68" s="41" t="inlineStr">
        <is>
          <t>Relationship between abnormal intrinsic functional connectivity of subcortices and autism symptoms in high-functioning adults with autism spectrum disorder</t>
        </is>
      </c>
      <c r="J68" s="43" t="inlineStr">
        <is>
          <t>https://doi.org/10.1016/j.pscychresns.2023.111762</t>
        </is>
      </c>
      <c r="K68" s="43" t="n"/>
      <c r="L68" s="41" t="n"/>
      <c r="M68" s="43" t="n"/>
      <c r="N68" s="43" t="n"/>
      <c r="O68" s="43" t="inlineStr">
        <is>
          <t>included_prior_final_corpus</t>
        </is>
      </c>
      <c r="P68" s="41" t="inlineStr">
        <is>
          <t>Incluido en corpus final previo</t>
        </is>
      </c>
      <c r="Q68" s="43" t="inlineStr">
        <is>
          <t>Included base</t>
        </is>
      </c>
      <c r="R68" s="43" t="inlineStr">
        <is>
          <t>No</t>
        </is>
      </c>
      <c r="S68" s="41" t="inlineStr">
        <is>
          <t>Prior inclusion; not reassessed in this update</t>
        </is>
      </c>
      <c r="T68" s="41" t="str"/>
      <c r="U68" s="41" t="str"/>
      <c r="V68" s="43" t="n"/>
      <c r="W68" s="43" t="n">
        <v>70</v>
      </c>
      <c r="X68" s="43" t="inlineStr">
        <is>
          <t>https://doi.org/10.1016/j.pscychresns.2023.111762</t>
        </is>
      </c>
      <c r="Y68" s="43" t="inlineStr">
        <is>
          <t>doi:10.1016/j.pscychresns.2023.111762</t>
        </is>
      </c>
      <c r="Z68" s="43" t="inlineStr">
        <is>
          <t>Purpose: This study explores subcortices and their intrinsic functional connectivity (iFC) in autism spectrum disorder (ASD) adults and investigates their relationship with clinical severity. Methods: Resting-state functional magnetic resonance imaging (rs-fMRI) data were acquired from 74 ASD patients, and 63 gender and age-matched typically developing (TD) adults. Independent component analysis (ICA) was conducted to evaluate subcortical patterns of basal ganglia (BG) and thalamus. These two brain areas were treated as regions of interest to further calculate whole-brain FC. In addition, we employed multivariate machine learning to identify subcortices-based FC brain patterns and clinical scores to classify ASD adults from those TD subjects. Results: In ASD individuals, autism diagnostic observation schedule (ADOS) was negatively correlated with the BG network. Similarly, social responsiveness scale (SRS) was negatively correlated with the thalamus network. The BG-based iFC analysis revealed adults with ASD versus TD had lower FC, and its FC with the right medial temporal lobe (MTL), was positively correlated with SRS and ADOS separately. ASD could be predicted with a balanced accuracy of around 60.0 % using brain patterns and 84.7 % using clinical variables. Conclusion: Our results revealed the abnormal subcortical iFC may be related to autism symptoms.</t>
        </is>
      </c>
      <c r="AA68" s="43" t="inlineStr">
        <is>
          <t>prior_final_corpus</t>
        </is>
      </c>
      <c r="AB68" s="43">
        <f>COUNTIF($A$2:$A$707,A68)</f>
        <v/>
      </c>
    </row>
    <row r="69" ht="32" customHeight="1">
      <c r="A69" s="43" t="inlineStr">
        <is>
          <t>B-0068</t>
        </is>
      </c>
      <c r="B69" s="43" t="inlineStr">
        <is>
          <t>Base 276</t>
        </is>
      </c>
      <c r="C69" s="43" t="inlineStr">
        <is>
          <t>Base included</t>
        </is>
      </c>
      <c r="D69" s="43" t="n">
        <v>72</v>
      </c>
      <c r="E69" s="43" t="n">
        <v>68</v>
      </c>
      <c r="F69" s="43" t="n">
        <v>72</v>
      </c>
      <c r="G69" s="98" t="n"/>
      <c r="H69" s="98" t="n">
        <v>2022</v>
      </c>
      <c r="I69" s="41" t="inlineStr">
        <is>
          <t>Transdiagnostic symptom subtypes across autism spectrum disorders and attention deficit hyperactivity disorder: validated by measures of neurocognition and structural connectivity</t>
        </is>
      </c>
      <c r="J69" s="43" t="inlineStr">
        <is>
          <t>https://doi.org/10.1186/s12888-022-03734-4</t>
        </is>
      </c>
      <c r="K69" s="43" t="n"/>
      <c r="L69" s="41" t="n"/>
      <c r="M69" s="43" t="n"/>
      <c r="N69" s="43" t="n"/>
      <c r="O69" s="43" t="inlineStr">
        <is>
          <t>included_prior_final_corpus</t>
        </is>
      </c>
      <c r="P69" s="41" t="inlineStr">
        <is>
          <t>Incluido en corpus final previo</t>
        </is>
      </c>
      <c r="Q69" s="43" t="inlineStr">
        <is>
          <t>Included base</t>
        </is>
      </c>
      <c r="R69" s="43" t="inlineStr">
        <is>
          <t>No</t>
        </is>
      </c>
      <c r="S69" s="41" t="inlineStr">
        <is>
          <t>Prior inclusion; not reassessed in this update</t>
        </is>
      </c>
      <c r="T69" s="41" t="str"/>
      <c r="U69" s="41" t="str"/>
      <c r="V69" s="43" t="n"/>
      <c r="W69" s="43" t="n">
        <v>72</v>
      </c>
      <c r="X69" s="43" t="inlineStr">
        <is>
          <t>https://doi.org/10.1186/s12888-022-03734-4</t>
        </is>
      </c>
      <c r="Y69" s="43" t="inlineStr">
        <is>
          <t>doi:10.1186/s12888-022-03734-4</t>
        </is>
      </c>
      <c r="Z69" s="43" t="inlineStr">
        <is>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is>
      </c>
      <c r="AA69" s="43" t="inlineStr">
        <is>
          <t>prior_final_corpus</t>
        </is>
      </c>
      <c r="AB69" s="43">
        <f>COUNTIF($A$2:$A$707,A69)</f>
        <v/>
      </c>
    </row>
    <row r="70" ht="32" customHeight="1">
      <c r="A70" s="43" t="inlineStr">
        <is>
          <t>B-0069</t>
        </is>
      </c>
      <c r="B70" s="43" t="inlineStr">
        <is>
          <t>Base 276</t>
        </is>
      </c>
      <c r="C70" s="43" t="inlineStr">
        <is>
          <t>Base included</t>
        </is>
      </c>
      <c r="D70" s="43" t="n">
        <v>73</v>
      </c>
      <c r="E70" s="43" t="n">
        <v>69</v>
      </c>
      <c r="F70" s="43" t="n">
        <v>73</v>
      </c>
      <c r="G70" s="98" t="n"/>
      <c r="H70" s="98" t="n">
        <v>2021</v>
      </c>
      <c r="I70" s="41" t="inlineStr">
        <is>
          <t>A Convolutional Neural Network Combined With Prototype Learning Framework for Brain Functional Network Classification of Autism Spectrum Disorder</t>
        </is>
      </c>
      <c r="J70" s="43" t="inlineStr">
        <is>
          <t>https://doi.org/10.1109/TNSRE.2021.3120024</t>
        </is>
      </c>
      <c r="K70" s="43" t="n"/>
      <c r="L70" s="41" t="n"/>
      <c r="M70" s="43" t="n"/>
      <c r="N70" s="43" t="n"/>
      <c r="O70" s="43" t="inlineStr">
        <is>
          <t>included_prior_final_corpus</t>
        </is>
      </c>
      <c r="P70" s="41" t="inlineStr">
        <is>
          <t>Incluido en corpus final previo</t>
        </is>
      </c>
      <c r="Q70" s="43" t="inlineStr">
        <is>
          <t>Included base</t>
        </is>
      </c>
      <c r="R70" s="43" t="inlineStr">
        <is>
          <t>No</t>
        </is>
      </c>
      <c r="S70" s="41" t="inlineStr">
        <is>
          <t>Prior inclusion; not reassessed in this update</t>
        </is>
      </c>
      <c r="T70" s="41" t="str"/>
      <c r="U70" s="41" t="str"/>
      <c r="V70" s="43" t="n"/>
      <c r="W70" s="43" t="n">
        <v>73</v>
      </c>
      <c r="X70" s="43" t="inlineStr">
        <is>
          <t>https://doi.org/10.1109/TNSRE.2021.3120024</t>
        </is>
      </c>
      <c r="Y70" s="43" t="inlineStr">
        <is>
          <t>doi:10.1109/tnsre.2021.3120024</t>
        </is>
      </c>
      <c r="Z70" s="43" t="inlineStr">
        <is>
          <t>The application of deep learning methods in brain disease diagnosis is becoming a new research hotspot. This study constructed brain functional networks based on the functional magnetic resonance imaging (fMRI) data, and proposed a novel convolutional neural network combined with a prototype learning (CNNPL) framework to classify brain functional networks for the diagnosis of autism spectrum disorder (ASD). At the bottom of CNNPL, traditional CNN was employed as the basic feature extractor, while at the top of CNNPL multiple prototypes were automatically learnt on the features to represent different categories. A generalized prototype loss based on distance cross-entropy was proposed to jointly learn the parameters of the CNN feature extractor and the prototypes. The classification was implemented with prototype matching. A transfer learning strategy was introduced to our CNNPL for weight initialization in the subsequent fine-tuning phase to promote model training. We conducted systematic experiments on the aggregate multi-sites ASD dataset. Experimental results revealed that our model outperforms the current state-of-the-art methods in ASD classification and can reliably learn inter-site biomarkers, indicating the robustness of our model on large-scale dataset with inter-site variability. Furthermore, our model demonstrated robust learning capability for high-level organization of brain functionality. Our study also identified important brain regions as biomarkers associated with ASD classification. Together, our proposed model provides a promising solution for learning and classifying brain functional networks, and thus contributes to the biomarker extraction and imaging diagnosis of ASD.</t>
        </is>
      </c>
      <c r="AA70" s="43" t="inlineStr">
        <is>
          <t>prior_final_corpus</t>
        </is>
      </c>
      <c r="AB70" s="43">
        <f>COUNTIF($A$2:$A$707,A70)</f>
        <v/>
      </c>
    </row>
    <row r="71" ht="32" customHeight="1">
      <c r="A71" s="43" t="inlineStr">
        <is>
          <t>B-0070</t>
        </is>
      </c>
      <c r="B71" s="43" t="inlineStr">
        <is>
          <t>Base 276</t>
        </is>
      </c>
      <c r="C71" s="43" t="inlineStr">
        <is>
          <t>Base included</t>
        </is>
      </c>
      <c r="D71" s="43" t="n">
        <v>74</v>
      </c>
      <c r="E71" s="43" t="n">
        <v>70</v>
      </c>
      <c r="F71" s="43" t="n">
        <v>74</v>
      </c>
      <c r="G71" s="98" t="n"/>
      <c r="H71" s="98" t="n">
        <v>2023</v>
      </c>
      <c r="I71" s="41" t="inlineStr">
        <is>
          <t>A heterogeneous graph convolutional attention network method for classification of autism spectrum disorder</t>
        </is>
      </c>
      <c r="J71" s="43" t="inlineStr">
        <is>
          <t>https://doi.org/10.1186/S12859-023-05495-7</t>
        </is>
      </c>
      <c r="K71" s="43" t="n"/>
      <c r="L71" s="41" t="n"/>
      <c r="M71" s="43" t="n"/>
      <c r="N71" s="43" t="n"/>
      <c r="O71" s="43" t="inlineStr">
        <is>
          <t>included_prior_final_corpus</t>
        </is>
      </c>
      <c r="P71" s="41" t="inlineStr">
        <is>
          <t>Incluido en corpus final previo</t>
        </is>
      </c>
      <c r="Q71" s="43" t="inlineStr">
        <is>
          <t>Included base</t>
        </is>
      </c>
      <c r="R71" s="43" t="inlineStr">
        <is>
          <t>No</t>
        </is>
      </c>
      <c r="S71" s="41" t="inlineStr">
        <is>
          <t>Prior inclusion; not reassessed in this update</t>
        </is>
      </c>
      <c r="T71" s="41" t="str"/>
      <c r="U71" s="41" t="str"/>
      <c r="V71" s="43" t="n"/>
      <c r="W71" s="43" t="n">
        <v>74</v>
      </c>
      <c r="X71" s="43" t="inlineStr">
        <is>
          <t>https://doi.org/10.1186/S12859-023-05495-7</t>
        </is>
      </c>
      <c r="Y71" s="43" t="inlineStr">
        <is>
          <t>doi:10.1186/s12859-023-05495-7</t>
        </is>
      </c>
      <c r="Z71" s="43" t="inlineStr">
        <is>
          <t>Background: Autism spectrum disorder (ASD) is a serious developmental disorder of the brain. Recently, various deep learning methods based on functional magnetic resonance imaging (fMRI) data have been developed for the classification of ASD. Among them, graph neural networks, which generalize deep neural network models to graph structured data, have shown great advantages. However, in graph neural methods, because the graphs constructed are homogeneous, the phenotype information of the subjects cannot be fully utilized. This affects the improvement of the classification performance. Methods: To fully utilize the phenotype information, this paper proposes a heterogeneous graph convolutional attention network (HCAN) model to classify ASD. By combining an attention mechanism and a heterogeneous graph convolutional network, important aggregated features can be extracted in the HCAN. The model consists of a multilayer HCAN feature extractor and a multilayer perceptron (MLP) classifier. First, a heterogeneous population graph was constructed based on the fMRI and phenotypic data. Then, a multilayer HCAN is used to mine graph-based features from the heterogeneous graph. Finally, the extracted features are fed into an MLP for the final classification. Results: The proposed method is assessed on the autism brain imaging data exchange (ABIDE) repository. In total, 871 subjects in the ABIDE I dataset are used for the classification task. The best classification accuracy of 82.9% is achieved. Compared to the other methods using exactly the same subjects in the literature, the proposed method achieves superior performance to the best reported result. Conclusions: The proposed method can effectively integrate heterogeneous graph convolutional networks with a semantic attention mechanism so that the phenotype features of the subjects can be fully utilized. Moreover, it shows great potential in the diagnosis of brain functional disorders with fMRI data.</t>
        </is>
      </c>
      <c r="AA71" s="43" t="inlineStr">
        <is>
          <t>prior_final_corpus</t>
        </is>
      </c>
      <c r="AB71" s="43">
        <f>COUNTIF($A$2:$A$707,A71)</f>
        <v/>
      </c>
    </row>
    <row r="72" ht="32" customHeight="1">
      <c r="A72" s="43" t="inlineStr">
        <is>
          <t>B-0071</t>
        </is>
      </c>
      <c r="B72" s="43" t="inlineStr">
        <is>
          <t>Base 276</t>
        </is>
      </c>
      <c r="C72" s="43" t="inlineStr">
        <is>
          <t>Base included</t>
        </is>
      </c>
      <c r="D72" s="43" t="n">
        <v>75</v>
      </c>
      <c r="E72" s="43" t="n">
        <v>71</v>
      </c>
      <c r="F72" s="43" t="n">
        <v>75</v>
      </c>
      <c r="G72" s="98" t="n"/>
      <c r="H72" s="98" t="n">
        <v>2020</v>
      </c>
      <c r="I72" s="41" t="inlineStr">
        <is>
          <t>A monitoring system for patients of autism spectrum disorder using artificial intelligence</t>
        </is>
      </c>
      <c r="J72" s="43" t="inlineStr">
        <is>
          <t>https://doi.org/10.1007/978-3-030-59277-6_23</t>
        </is>
      </c>
      <c r="K72" s="43" t="n"/>
      <c r="L72" s="41" t="n"/>
      <c r="M72" s="43" t="n"/>
      <c r="N72" s="43" t="n"/>
      <c r="O72" s="43" t="inlineStr">
        <is>
          <t>included_prior_final_corpus</t>
        </is>
      </c>
      <c r="P72" s="41" t="inlineStr">
        <is>
          <t>Incluido en corpus final previo</t>
        </is>
      </c>
      <c r="Q72" s="43" t="inlineStr">
        <is>
          <t>Included base</t>
        </is>
      </c>
      <c r="R72" s="43" t="inlineStr">
        <is>
          <t>No</t>
        </is>
      </c>
      <c r="S72" s="41" t="inlineStr">
        <is>
          <t>Prior inclusion; not reassessed in this update</t>
        </is>
      </c>
      <c r="T72" s="41" t="str"/>
      <c r="U72" s="41" t="str"/>
      <c r="V72" s="43" t="n"/>
      <c r="W72" s="43" t="n">
        <v>75</v>
      </c>
      <c r="X72" s="43" t="inlineStr">
        <is>
          <t>https://doi.org/10.1007/978-3-030-59277-6_23</t>
        </is>
      </c>
      <c r="Y72" s="43" t="inlineStr">
        <is>
          <t>doi:10.1007/978-3-030-59277-6_23</t>
        </is>
      </c>
      <c r="Z72" s="43" t="inlineStr">
        <is>
          <t>When the world is suffering from the deadliest consequences of COVID-19, people with autism find themselves in the worst possible situation. The patients of autism lack social skills, and in many cases, show repetitive behavior. Many of them need outside support throughout their life. During the COVID-19 pandemic, as many of the places are in lockdown conditions, it is very tough for them to find help from their doctors and therapists. Suddenly, the caregivers and parents of the ASD patients find themselves in a strange situation. Therefore, we are proposing an artificial intelligence-based system that uses sensor data to monitor the patient’s condition, and based on the emotion and facial expression of the patient, adjusts the learning method through exciting games and tasks. Whenever something goes wrong with the patient’s behavior, the caregivers and the parents are alerted about it. We then presented how this AI-based system can help them during COVID-19 pandemic. This system can help the parents to adjust to the new situation and continue the mental growth of the patients.</t>
        </is>
      </c>
      <c r="AA72" s="43" t="inlineStr">
        <is>
          <t>prior_final_corpus</t>
        </is>
      </c>
      <c r="AB72" s="43">
        <f>COUNTIF($A$2:$A$707,A72)</f>
        <v/>
      </c>
    </row>
    <row r="73" ht="32" customHeight="1">
      <c r="A73" s="43" t="inlineStr">
        <is>
          <t>B-0072</t>
        </is>
      </c>
      <c r="B73" s="43" t="inlineStr">
        <is>
          <t>Base 276</t>
        </is>
      </c>
      <c r="C73" s="43" t="inlineStr">
        <is>
          <t>Base included</t>
        </is>
      </c>
      <c r="D73" s="43" t="n">
        <v>77</v>
      </c>
      <c r="E73" s="43" t="n">
        <v>72</v>
      </c>
      <c r="F73" s="43" t="n">
        <v>77</v>
      </c>
      <c r="G73" s="98" t="n"/>
      <c r="H73" s="98" t="n">
        <v>2023</v>
      </c>
      <c r="I73" s="41" t="inlineStr">
        <is>
          <t>Age-Specific Diagnostic Classification of ASD Using Deep Learning Approaches</t>
        </is>
      </c>
      <c r="J73" s="43" t="inlineStr">
        <is>
          <t>https://doi.org/10.3233/SHTI230794</t>
        </is>
      </c>
      <c r="K73" s="43" t="n"/>
      <c r="L73" s="41" t="n"/>
      <c r="M73" s="43" t="n"/>
      <c r="N73" s="43" t="n"/>
      <c r="O73" s="43" t="inlineStr">
        <is>
          <t>included_prior_final_corpus</t>
        </is>
      </c>
      <c r="P73" s="41" t="inlineStr">
        <is>
          <t>Incluido en corpus final previo</t>
        </is>
      </c>
      <c r="Q73" s="43" t="inlineStr">
        <is>
          <t>Included base</t>
        </is>
      </c>
      <c r="R73" s="43" t="inlineStr">
        <is>
          <t>No</t>
        </is>
      </c>
      <c r="S73" s="41" t="inlineStr">
        <is>
          <t>Prior inclusion; not reassessed in this update</t>
        </is>
      </c>
      <c r="T73" s="41" t="str"/>
      <c r="U73" s="41" t="str"/>
      <c r="V73" s="43" t="n"/>
      <c r="W73" s="43" t="n">
        <v>77</v>
      </c>
      <c r="X73" s="43" t="inlineStr">
        <is>
          <t>https://doi.org/10.3233/SHTI230794</t>
        </is>
      </c>
      <c r="Y73" s="43" t="inlineStr">
        <is>
          <t>doi:10.3233/shti230794</t>
        </is>
      </c>
      <c r="Z73" s="43" t="inlineStr">
        <is>
          <t>Autism Spectrum Disorder (ASD) is a highly heterogeneous condition, due to high variance in its etiology, comorbidity, pathogenesis, severity, genetics, and brain functional connectivity (FC). This makes it devoid of any robust universal biomarker. This study aims to analyze the role of age and multivariate patterns in brain FC and their accountability in diagnosing ASD by deep learning algorithms. We utilized functional magnetic resonance imaging data of three age groups (6 to 11, 11 to 18, and 6 to 18 years), available with public databases ABIDE-I and ABIDE-II, to discriminate between ASD and typically developing. The blood-oxygen-level dependent time series were extracted using the Gordon's, Harvard Oxford and Diedrichsen's atlases, over 236 regions of interest, as 236x236 sized FC matrices for each participant, with Pearson correlations. The feature sets, in the form of FC heat maps were computed with respect to each age group and were fed to a convolutional neural network, such as MobileNetV2 and DenseNet201 to build age-specific diagnostic models. The results revealed that DenseNet201 was able to adapt and extract better features from the heat maps, and hence returned better accuracy scores. The age-specific dataset, with participants of ages 6 to 11 years, performed best, followed by 11 to 18 years and 6 to 18 years, with accuracy scores of 72.19%, 71.88%, and 69.74% respectively, when tested using the DenseNet201. Our results suggest that age-specific diagnostic models are able to counter heterogeneity present in ASD, and that enables better discrimination.</t>
        </is>
      </c>
      <c r="AA73" s="43" t="inlineStr">
        <is>
          <t>prior_final_corpus</t>
        </is>
      </c>
      <c r="AB73" s="43">
        <f>COUNTIF($A$2:$A$707,A73)</f>
        <v/>
      </c>
    </row>
    <row r="74" ht="32" customHeight="1">
      <c r="A74" s="43" t="inlineStr">
        <is>
          <t>B-0073</t>
        </is>
      </c>
      <c r="B74" s="43" t="inlineStr">
        <is>
          <t>Base 276</t>
        </is>
      </c>
      <c r="C74" s="43" t="inlineStr">
        <is>
          <t>Base included</t>
        </is>
      </c>
      <c r="D74" s="43" t="n">
        <v>78</v>
      </c>
      <c r="E74" s="43" t="n">
        <v>73</v>
      </c>
      <c r="F74" s="43" t="n">
        <v>78</v>
      </c>
      <c r="G74" s="98" t="n"/>
      <c r="H74" s="98" t="n">
        <v>2024</v>
      </c>
      <c r="I74" s="41" t="inlineStr">
        <is>
          <t>An Automatic Framework for Detecting Autism Spectrum Disorder From EEG Signals Using TFD</t>
        </is>
      </c>
      <c r="J74" s="43" t="inlineStr">
        <is>
          <t>https://doi.org/10.1109/JSEN.2024.3362341</t>
        </is>
      </c>
      <c r="K74" s="43" t="n"/>
      <c r="L74" s="41" t="n"/>
      <c r="M74" s="43" t="n"/>
      <c r="N74" s="43" t="n"/>
      <c r="O74" s="43" t="inlineStr">
        <is>
          <t>included_prior_final_corpus</t>
        </is>
      </c>
      <c r="P74" s="41" t="inlineStr">
        <is>
          <t>Incluido en corpus final previo</t>
        </is>
      </c>
      <c r="Q74" s="43" t="inlineStr">
        <is>
          <t>Included base</t>
        </is>
      </c>
      <c r="R74" s="43" t="inlineStr">
        <is>
          <t>No</t>
        </is>
      </c>
      <c r="S74" s="41" t="inlineStr">
        <is>
          <t>Prior inclusion; not reassessed in this update</t>
        </is>
      </c>
      <c r="T74" s="41" t="str"/>
      <c r="U74" s="41" t="str"/>
      <c r="V74" s="43" t="n"/>
      <c r="W74" s="43" t="n">
        <v>78</v>
      </c>
      <c r="X74" s="43" t="inlineStr">
        <is>
          <t>https://doi.org/10.1109/JSEN.2024.3362341</t>
        </is>
      </c>
      <c r="Y74" s="43" t="inlineStr">
        <is>
          <t>doi:10.1109/jsen.2024.3362341</t>
        </is>
      </c>
      <c r="Z74" s="43" t="inlineStr">
        <is>
          <t>Autism spectrum disorder (ASD) is an intricate neurodevelopmental disorder with many neurological problems. Social interaction and communication issues, repetitive behaviors, and limited interests are its main symptoms. Manual ASD diagnosis testing is prone to human error, time-consuming, and difficult owing to contamination from a number of factors. Electroencephalogram (EEG) signals are extensively utilized to identify ASD as they represent brain abnormalities. This study employed a novel method that included pre-processing, segmentation, and time-frequency distribution (TFD) of various algorithms such as short-time Fourier transformation (STFT), continuous wavelet transformation (CWT), and smoothed pseudo-Wigner-Ville distribution (SPWVD), which produced corresponding spectrograms, scalograms, and SPWVD-TFD. These TFDs are introduced into the DenseNet-121 and ResNet-101 pre-trained (ImageNet dataset) models, and then subsequently fed into the proposed ASD-Net. Deep learning networks (DLMs) models were utilized to identify ASD and Normal subject using these TFD images. We acquired a 97.35% mean accuracy utilizing the SPWVD-based TFD and ASD-Net model. When compared to the benchmark DenseNet-121 and ResNet-101, the developed convolution neural network (CNN) model with five convolution layers (CLs) not only needs less learnable parameters but is also computationally efficient and quick.</t>
        </is>
      </c>
      <c r="AA74" s="43" t="inlineStr">
        <is>
          <t>prior_final_corpus</t>
        </is>
      </c>
      <c r="AB74" s="43">
        <f>COUNTIF($A$2:$A$707,A74)</f>
        <v/>
      </c>
    </row>
    <row r="75" ht="32" customHeight="1">
      <c r="A75" s="43" t="inlineStr">
        <is>
          <t>B-0074</t>
        </is>
      </c>
      <c r="B75" s="43" t="inlineStr">
        <is>
          <t>Base 276</t>
        </is>
      </c>
      <c r="C75" s="43" t="inlineStr">
        <is>
          <t>Base included</t>
        </is>
      </c>
      <c r="D75" s="43" t="n">
        <v>79</v>
      </c>
      <c r="E75" s="43" t="n">
        <v>74</v>
      </c>
      <c r="F75" s="43" t="n">
        <v>79</v>
      </c>
      <c r="G75" s="98" t="n"/>
      <c r="H75" s="98" t="n">
        <v>2020</v>
      </c>
      <c r="I75" s="41" t="inlineStr">
        <is>
          <t>Applying Machine Learning to Kinematic and Eye Movement Features of a Movement Imitation Task to Predict Autism Diagnosis</t>
        </is>
      </c>
      <c r="J75" s="43" t="inlineStr">
        <is>
          <t>https://doi.org/10.1038/s41598-020-65384-4</t>
        </is>
      </c>
      <c r="K75" s="43" t="n"/>
      <c r="L75" s="41" t="n"/>
      <c r="M75" s="43" t="n"/>
      <c r="N75" s="43" t="n"/>
      <c r="O75" s="43" t="inlineStr">
        <is>
          <t>included_prior_final_corpus</t>
        </is>
      </c>
      <c r="P75" s="41" t="inlineStr">
        <is>
          <t>Incluido en corpus final previo</t>
        </is>
      </c>
      <c r="Q75" s="43" t="inlineStr">
        <is>
          <t>Included base</t>
        </is>
      </c>
      <c r="R75" s="43" t="inlineStr">
        <is>
          <t>No</t>
        </is>
      </c>
      <c r="S75" s="41" t="inlineStr">
        <is>
          <t>Prior inclusion; not reassessed in this update</t>
        </is>
      </c>
      <c r="T75" s="41" t="str"/>
      <c r="U75" s="41" t="str"/>
      <c r="V75" s="43" t="n"/>
      <c r="W75" s="43" t="n">
        <v>79</v>
      </c>
      <c r="X75" s="43" t="inlineStr">
        <is>
          <t>https://doi.org/10.1038/s41598-020-65384-4</t>
        </is>
      </c>
      <c r="Y75" s="43" t="inlineStr">
        <is>
          <t>doi:10.1038/s41598-020-65384-4</t>
        </is>
      </c>
      <c r="Z75" s="43" t="inlineStr">
        <is>
          <t>&lt;p&gt;Autism is a developmental condition currently identified by experts using observation, interview, and questionnaire techniques and primarily assessing social and communication deficits. Motor function and movement imitation are also altered in autism and can be measured more objectively. In this study, motion and eye tracking data from a movement imitation task were combined with supervised machine learning methods to classify 22 autistic and 22 non-autistic adults. The focus was on a reliable machine learning application. We have used nested validation to develop models and further tested the models with an independent data sample. Feature selection was aimed at selection stability to assure result interpretability. Our models predicted diagnosis with 73% accuracy from kinematic features, 70% accuracy from eye movement features and 78% accuracy from combined features. We further explored features which were most important for predictions to better understand movement imitation differences in autism. Consistent with the behavioural results, most discriminative features were from the experimental condition in which non-autistic individuals tended to successfully imitate unusual movement kinematics while autistic individuals tended to fail. Machine learning results show promise that future work could aid in the diagnosis process by providing quantitative tests to supplement current qualitative ones.&lt;/p&gt;</t>
        </is>
      </c>
      <c r="AA75" s="43" t="inlineStr">
        <is>
          <t>prior_final_corpus</t>
        </is>
      </c>
      <c r="AB75" s="43">
        <f>COUNTIF($A$2:$A$707,A75)</f>
        <v/>
      </c>
    </row>
    <row r="76" ht="32" customHeight="1">
      <c r="A76" s="43" t="inlineStr">
        <is>
          <t>B-0075</t>
        </is>
      </c>
      <c r="B76" s="43" t="inlineStr">
        <is>
          <t>Base 276</t>
        </is>
      </c>
      <c r="C76" s="43" t="inlineStr">
        <is>
          <t>Base included</t>
        </is>
      </c>
      <c r="D76" s="43" t="n">
        <v>80</v>
      </c>
      <c r="E76" s="43" t="n">
        <v>75</v>
      </c>
      <c r="F76" s="43" t="n">
        <v>80</v>
      </c>
      <c r="G76" s="98" t="n"/>
      <c r="H76" s="98" t="n">
        <v>2019</v>
      </c>
      <c r="I76" s="41" t="inlineStr">
        <is>
          <t>Artificial intelligence analysis of newborn leucocyte epigenomic markers for the prediction of autism</t>
        </is>
      </c>
      <c r="J76" s="43" t="inlineStr">
        <is>
          <t>https://doi.org/10.1016/j.brainres.2019.146457</t>
        </is>
      </c>
      <c r="K76" s="43" t="n"/>
      <c r="L76" s="41" t="n"/>
      <c r="M76" s="43" t="n"/>
      <c r="N76" s="43" t="n"/>
      <c r="O76" s="43" t="inlineStr">
        <is>
          <t>included_prior_final_corpus</t>
        </is>
      </c>
      <c r="P76" s="41" t="inlineStr">
        <is>
          <t>Incluido en corpus final previo</t>
        </is>
      </c>
      <c r="Q76" s="43" t="inlineStr">
        <is>
          <t>Included base</t>
        </is>
      </c>
      <c r="R76" s="43" t="inlineStr">
        <is>
          <t>No</t>
        </is>
      </c>
      <c r="S76" s="41" t="inlineStr">
        <is>
          <t>Prior inclusion; not reassessed in this update</t>
        </is>
      </c>
      <c r="T76" s="41" t="str"/>
      <c r="U76" s="41" t="str"/>
      <c r="V76" s="43" t="n"/>
      <c r="W76" s="43" t="n">
        <v>80</v>
      </c>
      <c r="X76" s="43" t="inlineStr">
        <is>
          <t>https://doi.org/10.1016/j.brainres.2019.146457</t>
        </is>
      </c>
      <c r="Y76" s="43" t="inlineStr">
        <is>
          <t>doi:10.1016/j.brainres.2019.146457</t>
        </is>
      </c>
      <c r="Z76" s="43" t="inlineStr">
        <is>
          <t>A great diversity of factors contribute to the pathogenesis of autism and autism spectrum disorder (ASD). Early detection is known to correlate with improved long term outcomes. There is therefore intense scientific interest in the pathogenesis of and early prediction of autism. Recent reports suggest that epigenetic alterations may play a vital role in disease pathophysiology. We conducted an epigenome-wide analysis of newborn leucocyte (blood spot) DNA in autism as defined at the time of sample collection. Our goal was to investigate the epigenetic basis of autism and identification of early biomarkers for disease prediction. Infinium HumanMethylation450 BeadChip assay was performed to measure DNA methylation level in 14 autism cases and 10 controls. The accuracy of cytosine methylation for autism detection using six different Machine Learning/Artificial Intelligence (AI) approaches including Deep-Learning (DL) was determined. Ingenuity Pathway Analysis (IPA) was further used to interrogate autism pathogenesis by identifying over-represented biological pathways. We found highly significant dysregulation of CpG methylation in 230 loci (249 genes). DL yielded an AUC (95% CI) = 1.00 (0.80–1.00) with 97.5% sensitivity and 100.0% specificity for autism detection. Epigenetic dysregulation was identified in several important candidate genes including some previously linked to autism development e.g.: EIF4E, FYN, SHANK1, VIM, LMX1B, GABRB1, SDHAP3 and PACS2. We observed significant enrichment of molecular pathways involved in neuroinflammation signaling, synaptic long term potentiation, serotonin degradation, mTOR signaling and signaling by Rho-Family GTPases. Our findings suggest significant epigenetic role in autism development and epigenetic markers appeared highly accurate for newborn prediction.</t>
        </is>
      </c>
      <c r="AA76" s="43" t="inlineStr">
        <is>
          <t>prior_final_corpus</t>
        </is>
      </c>
      <c r="AB76" s="43">
        <f>COUNTIF($A$2:$A$707,A76)</f>
        <v/>
      </c>
    </row>
    <row r="77" ht="32" customHeight="1">
      <c r="A77" s="43" t="inlineStr">
        <is>
          <t>B-0076</t>
        </is>
      </c>
      <c r="B77" s="43" t="inlineStr">
        <is>
          <t>Base 276</t>
        </is>
      </c>
      <c r="C77" s="43" t="inlineStr">
        <is>
          <t>Base included</t>
        </is>
      </c>
      <c r="D77" s="43" t="n">
        <v>81</v>
      </c>
      <c r="E77" s="43" t="n">
        <v>76</v>
      </c>
      <c r="F77" s="43" t="n">
        <v>81</v>
      </c>
      <c r="G77" s="98" t="n"/>
      <c r="H77" s="98" t="n">
        <v>2023</v>
      </c>
      <c r="I77" s="41" t="inlineStr">
        <is>
          <t>Autism Detection in Children using Common Spatial Patterns of MEG Signals</t>
        </is>
      </c>
      <c r="J77" s="43" t="inlineStr">
        <is>
          <t>https://doi.org/10.1109/EMBC40787.2023.10340449</t>
        </is>
      </c>
      <c r="K77" s="43" t="n"/>
      <c r="L77" s="41" t="n"/>
      <c r="M77" s="43" t="n"/>
      <c r="N77" s="43" t="n"/>
      <c r="O77" s="43" t="inlineStr">
        <is>
          <t>included_prior_final_corpus</t>
        </is>
      </c>
      <c r="P77" s="41" t="inlineStr">
        <is>
          <t>Incluido en corpus final previo</t>
        </is>
      </c>
      <c r="Q77" s="43" t="inlineStr">
        <is>
          <t>Included base</t>
        </is>
      </c>
      <c r="R77" s="43" t="inlineStr">
        <is>
          <t>No</t>
        </is>
      </c>
      <c r="S77" s="41" t="inlineStr">
        <is>
          <t>Prior inclusion; not reassessed in this update</t>
        </is>
      </c>
      <c r="T77" s="41" t="str"/>
      <c r="U77" s="41" t="str"/>
      <c r="V77" s="43" t="n"/>
      <c r="W77" s="43" t="n">
        <v>81</v>
      </c>
      <c r="X77" s="43" t="inlineStr">
        <is>
          <t>https://doi.org/10.1109/EMBC40787.2023.10340449</t>
        </is>
      </c>
      <c r="Y77" s="43" t="inlineStr">
        <is>
          <t>doi:10.1109/embc40787.2023.10340449</t>
        </is>
      </c>
      <c r="Z77" s="43" t="inlineStr">
        <is>
          <t>Autism exhibits a wide range of developmental disabilities and is associated with aberrant anatomical and functional neural patterns. To detect autism in young children (4-7 years) in an automatic and non-invasive fashion, we have recorded magnetoencephalogram (MEG) signals from 30 autistic and 30 age-matched typically developing (TD) children. We have used a machine learning classification framework with common spatial pattern (CSP)-based logarithmic band power (LBP) features. When comparing the LBP feature to the conventional logarithmic variance (LV) spatial pattern, CSP + LBP (92.77%) has performed better than CSP + LV (90.66%) in the 1-100 Hz frequency range for distinguishing autistic children from TD children. In frequency band-wise analysis using our proposed method, the high gamma frequency band (50-100 Hz) has shown the highest classification accuracy (97.14%). Our findings reveal that the occipital lobe exhibits the most distinct spatial pattern in autistic children over the whole frequency range. This study shows that spatial brain activation patterns can be utilized as potential biomarkers of autism in young children. The improved performance signifies the clinical relevance of the work for autism detection using MEG signals.</t>
        </is>
      </c>
      <c r="AA77" s="43" t="inlineStr">
        <is>
          <t>prior_final_corpus</t>
        </is>
      </c>
      <c r="AB77" s="43">
        <f>COUNTIF($A$2:$A$707,A77)</f>
        <v/>
      </c>
    </row>
    <row r="78" ht="32" customHeight="1">
      <c r="A78" s="43" t="inlineStr">
        <is>
          <t>B-0077</t>
        </is>
      </c>
      <c r="B78" s="43" t="inlineStr">
        <is>
          <t>Base 276</t>
        </is>
      </c>
      <c r="C78" s="43" t="inlineStr">
        <is>
          <t>Base included</t>
        </is>
      </c>
      <c r="D78" s="43" t="n">
        <v>82</v>
      </c>
      <c r="E78" s="43" t="n">
        <v>77</v>
      </c>
      <c r="F78" s="43" t="n">
        <v>82</v>
      </c>
      <c r="G78" s="98" t="n"/>
      <c r="H78" s="98" t="n">
        <v>2023</v>
      </c>
      <c r="I78" s="41" t="inlineStr">
        <is>
          <t>Autism Spectrum Disorder detection framework for children based on federated learning integrated CNN-LSTM</t>
        </is>
      </c>
      <c r="J78" s="43" t="inlineStr">
        <is>
          <t>https://doi.org/10.1016/j.compbiomed.2023.107539</t>
        </is>
      </c>
      <c r="K78" s="43" t="n"/>
      <c r="L78" s="41" t="n"/>
      <c r="M78" s="43" t="n"/>
      <c r="N78" s="43" t="n"/>
      <c r="O78" s="43" t="inlineStr">
        <is>
          <t>included_prior_final_corpus</t>
        </is>
      </c>
      <c r="P78" s="41" t="inlineStr">
        <is>
          <t>Incluido en corpus final previo</t>
        </is>
      </c>
      <c r="Q78" s="43" t="inlineStr">
        <is>
          <t>Included base</t>
        </is>
      </c>
      <c r="R78" s="43" t="inlineStr">
        <is>
          <t>No</t>
        </is>
      </c>
      <c r="S78" s="41" t="inlineStr">
        <is>
          <t>Prior inclusion; not reassessed in this update</t>
        </is>
      </c>
      <c r="T78" s="41" t="str"/>
      <c r="U78" s="41" t="str"/>
      <c r="V78" s="43" t="n"/>
      <c r="W78" s="43" t="n">
        <v>82</v>
      </c>
      <c r="X78" s="43" t="inlineStr">
        <is>
          <t>https://doi.org/10.1016/j.compbiomed.2023.107539</t>
        </is>
      </c>
      <c r="Y78" s="43" t="inlineStr">
        <is>
          <t>doi:10.1016/j.compbiomed.2023.107539</t>
        </is>
      </c>
      <c r="Z78" s="43" t="inlineStr">
        <is>
          <t>The incidence of Autism Spectrum Disorder (ASD) among children, attributed to genetics and environmental factors, has been increasing daily. ASD is a non-curable neurodevelopmental disorder that affects children's communication, behavior, social interaction, and learning skills. While machine learning has been employed for ASD detection in children, existing ASD frameworks offer limited services to monitor and improve the health of ASD patients. This paper presents a complex and efficient ASD framework with comprehensive services to enhance the results of existing ASD frameworks. Our proposed approach is the Federated Learning-enabled CNN-LSTM (FCNN-LSTM) scheme, designed for ASD detection in children using multimodal datasets. The ASD framework is built in a distributed computing environment where different ASD laboratories are connected to the central hospital. The FCNN-LSTM scheme enables local laboratories to train and validate different datasets, including Ages and Stages Questionnaires (ASQ), Facial Communication and Symbolic Behavior Scales (CSBS) Dataset, Parents Evaluate Developmental Status (PEDS), Modified Checklist for Autism in Toddlers (M-CHAT), and Screening Tool for Autism in Toddlers and Children (STAT) datasets, on different computing laboratories. To ensure the security of patient data, we have implemented a security mechanism based on advanced standard encryption (AES) within the federated learning environment. This mechanism allows all laboratories to offload and download data securely. We integrate all trained datasets into the aggregated nodes and make the final decision for ASD patients based on the decision process tree. Additionally, we have designed various Internet of Things (IoT) applications to improve the efficiency of ASD patients and achieve more optimal learning results. Simulation results demonstrate that our proposed framework achieves an ASD detection accuracy of approximately 99% compared to all existing ASD frameworks.</t>
        </is>
      </c>
      <c r="AA78" s="43" t="inlineStr">
        <is>
          <t>prior_final_corpus</t>
        </is>
      </c>
      <c r="AB78" s="43">
        <f>COUNTIF($A$2:$A$707,A78)</f>
        <v/>
      </c>
    </row>
    <row r="79" ht="32" customHeight="1">
      <c r="A79" s="43" t="inlineStr">
        <is>
          <t>B-0078</t>
        </is>
      </c>
      <c r="B79" s="43" t="inlineStr">
        <is>
          <t>Base 276</t>
        </is>
      </c>
      <c r="C79" s="43" t="inlineStr">
        <is>
          <t>Base included</t>
        </is>
      </c>
      <c r="D79" s="43" t="n">
        <v>83</v>
      </c>
      <c r="E79" s="43" t="n">
        <v>78</v>
      </c>
      <c r="F79" s="43" t="n">
        <v>83</v>
      </c>
      <c r="G79" s="98" t="n"/>
      <c r="H79" s="98" t="n">
        <v>2025</v>
      </c>
      <c r="I79" s="41" t="inlineStr">
        <is>
          <t>Converging Representations of Attention-Deficit/Hyperactivity Disorder and Autism on Social Media: Linguistic and Topic Analysis of Trends in Reddit Data</t>
        </is>
      </c>
      <c r="J79" s="43" t="inlineStr">
        <is>
          <t>https://doi.org/10.2196/70914</t>
        </is>
      </c>
      <c r="K79" s="43" t="n"/>
      <c r="L79" s="41" t="n"/>
      <c r="M79" s="43" t="n"/>
      <c r="N79" s="43" t="n"/>
      <c r="O79" s="43" t="inlineStr">
        <is>
          <t>included_prior_final_corpus</t>
        </is>
      </c>
      <c r="P79" s="41" t="inlineStr">
        <is>
          <t>Incluido en corpus final previo</t>
        </is>
      </c>
      <c r="Q79" s="43" t="inlineStr">
        <is>
          <t>Included base</t>
        </is>
      </c>
      <c r="R79" s="43" t="inlineStr">
        <is>
          <t>No</t>
        </is>
      </c>
      <c r="S79" s="41" t="inlineStr">
        <is>
          <t>Prior inclusion; not reassessed in this update</t>
        </is>
      </c>
      <c r="T79" s="41" t="str"/>
      <c r="U79" s="41" t="str"/>
      <c r="V79" s="43" t="n"/>
      <c r="W79" s="43" t="n">
        <v>83</v>
      </c>
      <c r="X79" s="43" t="inlineStr">
        <is>
          <t>https://doi.org/10.2196/70914</t>
        </is>
      </c>
      <c r="Y79" s="43" t="inlineStr">
        <is>
          <t>doi:10.2196/70914</t>
        </is>
      </c>
      <c r="Z79" s="43"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is>
      </c>
      <c r="AA79" s="43" t="inlineStr">
        <is>
          <t>prior_final_corpus</t>
        </is>
      </c>
      <c r="AB79" s="43">
        <f>COUNTIF($A$2:$A$707,A79)</f>
        <v/>
      </c>
    </row>
    <row r="80" ht="32" customHeight="1">
      <c r="A80" s="43" t="inlineStr">
        <is>
          <t>B-0079</t>
        </is>
      </c>
      <c r="B80" s="43" t="inlineStr">
        <is>
          <t>Base 276</t>
        </is>
      </c>
      <c r="C80" s="43" t="inlineStr">
        <is>
          <t>Base included</t>
        </is>
      </c>
      <c r="D80" s="43" t="n">
        <v>84</v>
      </c>
      <c r="E80" s="43" t="n">
        <v>79</v>
      </c>
      <c r="F80" s="43" t="n">
        <v>84</v>
      </c>
      <c r="G80" s="98" t="n"/>
      <c r="H80" s="98" t="n">
        <v>2024</v>
      </c>
      <c r="I80" s="41" t="inlineStr">
        <is>
          <t>Creating a diagnostic assessment model for autism spectrum disorder by differentiating lexicogrammatical choices through machine learning</t>
        </is>
      </c>
      <c r="J80" s="43" t="inlineStr">
        <is>
          <t>https://doi.org/10.1371/journal.pone.0311209</t>
        </is>
      </c>
      <c r="K80" s="43" t="n"/>
      <c r="L80" s="41" t="n"/>
      <c r="M80" s="43" t="n"/>
      <c r="N80" s="43" t="n"/>
      <c r="O80" s="43" t="inlineStr">
        <is>
          <t>included_prior_final_corpus</t>
        </is>
      </c>
      <c r="P80" s="41" t="inlineStr">
        <is>
          <t>Incluido en corpus final previo</t>
        </is>
      </c>
      <c r="Q80" s="43" t="inlineStr">
        <is>
          <t>Included base</t>
        </is>
      </c>
      <c r="R80" s="43" t="inlineStr">
        <is>
          <t>No</t>
        </is>
      </c>
      <c r="S80" s="41" t="inlineStr">
        <is>
          <t>Prior inclusion; not reassessed in this update</t>
        </is>
      </c>
      <c r="T80" s="41" t="str"/>
      <c r="U80" s="41" t="str"/>
      <c r="V80" s="43" t="n"/>
      <c r="W80" s="43" t="n">
        <v>84</v>
      </c>
      <c r="X80" s="43" t="inlineStr">
        <is>
          <t>https://doi.org/10.1371/journal.pone.0311209</t>
        </is>
      </c>
      <c r="Y80" s="43" t="inlineStr">
        <is>
          <t>doi:10.1371/journal.pone.0311209</t>
        </is>
      </c>
      <c r="Z80" s="43" t="inlineStr">
        <is>
          <t>This study explores the challenge of differentiating autism spectrum (AS) from non-AS conditions in adolescents and adults, particularly considering the heterogeneity of AS and the limitations ofssss diagnostic tools like the ADOS-2. In response, we advocate a multidimensional approach and highlight lexicogrammatical analysis as a key component to improve diagnostic accuracy. From a corpus of spoken language we developed, interviews and story-recounting texts were extracted for 64 individuals diagnosed with AS and 71 non-AS individuals, all aged 14 and above. Utilizing machine learning techniques, we analyzed the lexicogrammatical choices in both interviews and story-recounting tasks. Our approach led to the formulation of two diagnostic models: the first based on annotated linguistic tags, and the second combining these tags with textual analysis. The combined model demonstrated high diagnostic effectiveness, achieving an accuracy of 80%, precision of 82%, sensitivity of 73%, and specificity of 87%. Notably, our analysis revealed that interview-based texts were more diagnostically effective than story-recounting texts. This underscores the altered social language use in individuals with AS, a csrucial aspect in distinguishing AS from non-AS conditions. Our findings demonstrate that lexicogrammatical analysis is a promising addition to traditional AS diagnostic methods. This approach suggests the possibility of using natural language processing to detect distinctive linguistic patterns in AS, aiming to enhance diagnostic accuracy for differentiating AS from non-AS in adolescents and adults.</t>
        </is>
      </c>
      <c r="AA80" s="43" t="inlineStr">
        <is>
          <t>prior_final_corpus</t>
        </is>
      </c>
      <c r="AB80" s="43">
        <f>COUNTIF($A$2:$A$707,A80)</f>
        <v/>
      </c>
    </row>
    <row r="81" ht="32" customHeight="1">
      <c r="A81" s="43" t="inlineStr">
        <is>
          <t>B-0080</t>
        </is>
      </c>
      <c r="B81" s="43" t="inlineStr">
        <is>
          <t>Base 276</t>
        </is>
      </c>
      <c r="C81" s="43" t="inlineStr">
        <is>
          <t>Base included</t>
        </is>
      </c>
      <c r="D81" s="43" t="n">
        <v>85</v>
      </c>
      <c r="E81" s="43" t="n">
        <v>80</v>
      </c>
      <c r="F81" s="43" t="n">
        <v>85</v>
      </c>
      <c r="G81" s="98" t="n"/>
      <c r="H81" s="98" t="n">
        <v>2022</v>
      </c>
      <c r="I81" s="41" t="inlineStr">
        <is>
          <t>Diagnosing autism spectrum disorder in children using conventional MRI and apparent diffusion coefficient based deep learning algorithms</t>
        </is>
      </c>
      <c r="J81" s="43" t="inlineStr">
        <is>
          <t>https://doi.org/10.1007/s00330-021-08239-4</t>
        </is>
      </c>
      <c r="K81" s="43" t="n"/>
      <c r="L81" s="41" t="n"/>
      <c r="M81" s="43" t="n"/>
      <c r="N81" s="43" t="n"/>
      <c r="O81" s="43" t="inlineStr">
        <is>
          <t>included_prior_final_corpus</t>
        </is>
      </c>
      <c r="P81" s="41" t="inlineStr">
        <is>
          <t>Incluido en corpus final previo</t>
        </is>
      </c>
      <c r="Q81" s="43" t="inlineStr">
        <is>
          <t>Included base</t>
        </is>
      </c>
      <c r="R81" s="43" t="inlineStr">
        <is>
          <t>No</t>
        </is>
      </c>
      <c r="S81" s="41" t="inlineStr">
        <is>
          <t>Prior inclusion; not reassessed in this update</t>
        </is>
      </c>
      <c r="T81" s="41" t="str"/>
      <c r="U81" s="41" t="str"/>
      <c r="V81" s="43" t="n"/>
      <c r="W81" s="43" t="n">
        <v>85</v>
      </c>
      <c r="X81" s="43" t="inlineStr">
        <is>
          <t>https://doi.org/10.1007/s00330-021-08239-4</t>
        </is>
      </c>
      <c r="Y81" s="43" t="inlineStr">
        <is>
          <t>doi:10.1007/s00330-021-08239-4</t>
        </is>
      </c>
      <c r="Z81" s="43" t="inlineStr">
        <is>
          <t>Objective: To develop and validate deep learning (DL) methods for diagnosing autism spectrum disorder (ASD) based on conventional MRI (cMRI) and apparent diffusion coefficient (ADC) images. Methods: A total of 151 ASD children and 151 age-matched typically developing (TD) controls were included in this study. The data from these subjects were assigned to training and validation datasets. An additional 20 ASD children and 25 TD controls were acquired, whose data were utilized in an independent test set. All subjects underwent cMRI and diffusion-weighted imaging examination of the brain. We developed a series of DL models to separate ASD from TD based on the cMRI and ADC data. The seven models used include five single-sequence models (SSMs), one dominant-sequence model (DSM), and one all-sequence model (ASM). To enhance the feature detection of the models, we embed an attention mechanism module. Results: The highest AUC (0.824 ~ 0.850) was achieved when applying the SSM based on either FLAIR or ADC to the validation and independent test sets. A DSM using the combination of FLAIR and ADC showed an improved AUC in the validation (0.873) and independent test sets (0.876). The ASM also showed better diagnostic value in the validation (AUC = 0.838) and independent test sets (AUC = 0.836) compared to the SSMs. Among the models with attention mechanism, the DSM achieved the highest diagnostic performance with an AUC, accuracy, sensitivity, and specificity of 0.898, 84.4%, 85.0%, and 84.0% respectively. Conclusions: This study established the potential of DL models to distinguish ASD cases from TD controls based on cMRI and ADC images. Key Points: • Deep learning models based on conventional MRI and ADC can be used to diagnose ASD. • The model (DSM) based on the FLAIR and ADC sequence achieved the best diagnostic performance with an AUC of 0.836 in the independent test sets. • The attention mechanism further improved the diagnostic performance of the models.</t>
        </is>
      </c>
      <c r="AA81" s="43" t="inlineStr">
        <is>
          <t>prior_final_corpus</t>
        </is>
      </c>
      <c r="AB81" s="43">
        <f>COUNTIF($A$2:$A$707,A81)</f>
        <v/>
      </c>
    </row>
    <row r="82" ht="32" customHeight="1">
      <c r="A82" s="43" t="inlineStr">
        <is>
          <t>B-0081</t>
        </is>
      </c>
      <c r="B82" s="43" t="inlineStr">
        <is>
          <t>Base 276</t>
        </is>
      </c>
      <c r="C82" s="43" t="inlineStr">
        <is>
          <t>Base included</t>
        </is>
      </c>
      <c r="D82" s="43" t="n">
        <v>86</v>
      </c>
      <c r="E82" s="43" t="n">
        <v>81</v>
      </c>
      <c r="F82" s="43" t="n">
        <v>86</v>
      </c>
      <c r="G82" s="98" t="n"/>
      <c r="H82" s="98" t="n">
        <v>2025</v>
      </c>
      <c r="I82" s="41" t="inlineStr">
        <is>
          <t>Dissecting the heterogeneity of autism spectrum disorder with sensory behavior, brain, and epigenetic factors</t>
        </is>
      </c>
      <c r="J82" s="43" t="inlineStr">
        <is>
          <t>https://doi.org/10.1038/s41398-025-03566-2</t>
        </is>
      </c>
      <c r="K82" s="43" t="n"/>
      <c r="L82" s="41" t="n"/>
      <c r="M82" s="43" t="n"/>
      <c r="N82" s="43" t="n"/>
      <c r="O82" s="43" t="inlineStr">
        <is>
          <t>included_prior_final_corpus</t>
        </is>
      </c>
      <c r="P82" s="41" t="inlineStr">
        <is>
          <t>Incluido en corpus final previo</t>
        </is>
      </c>
      <c r="Q82" s="43" t="inlineStr">
        <is>
          <t>Included base</t>
        </is>
      </c>
      <c r="R82" s="43" t="inlineStr">
        <is>
          <t>No</t>
        </is>
      </c>
      <c r="S82" s="41" t="inlineStr">
        <is>
          <t>Prior inclusion; not reassessed in this update</t>
        </is>
      </c>
      <c r="T82" s="41" t="str"/>
      <c r="U82" s="41" t="str"/>
      <c r="V82" s="43" t="n"/>
      <c r="W82" s="43" t="n">
        <v>86</v>
      </c>
      <c r="X82" s="43" t="inlineStr">
        <is>
          <t>https://doi.org/10.1038/s41398-025-03566-2</t>
        </is>
      </c>
      <c r="Y82" s="43" t="inlineStr">
        <is>
          <t>doi:10.1038/s41398-025-03566-2</t>
        </is>
      </c>
      <c r="Z82" s="43" t="inlineStr">
        <is>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is>
      </c>
      <c r="AA82" s="43" t="inlineStr">
        <is>
          <t>prior_final_corpus</t>
        </is>
      </c>
      <c r="AB82" s="43">
        <f>COUNTIF($A$2:$A$707,A82)</f>
        <v/>
      </c>
    </row>
    <row r="83" ht="32" customHeight="1">
      <c r="A83" s="43" t="inlineStr">
        <is>
          <t>B-0082</t>
        </is>
      </c>
      <c r="B83" s="43" t="inlineStr">
        <is>
          <t>Base 276</t>
        </is>
      </c>
      <c r="C83" s="43" t="inlineStr">
        <is>
          <t>Base included</t>
        </is>
      </c>
      <c r="D83" s="43" t="n">
        <v>88</v>
      </c>
      <c r="E83" s="43" t="n">
        <v>82</v>
      </c>
      <c r="F83" s="43" t="n">
        <v>88</v>
      </c>
      <c r="G83" s="98" t="n"/>
      <c r="H83" s="98" t="n">
        <v>2022</v>
      </c>
      <c r="I83" s="41" t="inlineStr">
        <is>
          <t>Facial Emotions Are Accurately Encoded in the Neural Signal of Those With Autism Spectrum Disorder: A Deep Learning Approach</t>
        </is>
      </c>
      <c r="J83" s="43" t="inlineStr">
        <is>
          <t>https://doi.org/10.1016/j.bpsc.2021.03.015</t>
        </is>
      </c>
      <c r="K83" s="43" t="n"/>
      <c r="L83" s="41" t="n"/>
      <c r="M83" s="43" t="n"/>
      <c r="N83" s="43" t="n"/>
      <c r="O83" s="43" t="inlineStr">
        <is>
          <t>included_prior_final_corpus</t>
        </is>
      </c>
      <c r="P83" s="41" t="inlineStr">
        <is>
          <t>Incluido en corpus final previo</t>
        </is>
      </c>
      <c r="Q83" s="43" t="inlineStr">
        <is>
          <t>Included base</t>
        </is>
      </c>
      <c r="R83" s="43" t="inlineStr">
        <is>
          <t>No</t>
        </is>
      </c>
      <c r="S83" s="41" t="inlineStr">
        <is>
          <t>Prior inclusion; not reassessed in this update</t>
        </is>
      </c>
      <c r="T83" s="41" t="str"/>
      <c r="U83" s="41" t="str"/>
      <c r="V83" s="43" t="n"/>
      <c r="W83" s="43" t="n">
        <v>88</v>
      </c>
      <c r="X83" s="43" t="inlineStr">
        <is>
          <t>https://doi.org/10.1016/j.bpsc.2021.03.015</t>
        </is>
      </c>
      <c r="Y83" s="43" t="inlineStr">
        <is>
          <t>doi:10.1016/j.bpsc.2021.03.015</t>
        </is>
      </c>
      <c r="Z83" s="43" t="inlineStr">
        <is>
          <t>Background: Individuals with autism spectrum disorder (ASD) exhibit frequent behavioral deficits in facial emotion recognition (FER). It remains unknown whether these deficits arise because facial emotion information is not encoded in their neural signal or because it is encodes but fails to translate to FER behavior (deployment). This distinction has functional implications, including constraining when differences in social information processing occur in ASD, and guiding interventions (i.e., developing prosthetic FER vs. reinforcing existing skills). Methods: We utilized a discriminative and contemporary machine learning approach—deep convolutional neural networks—to classify facial emotions viewed by individuals with and without ASD (N = 88) from concurrently recorded electroencephalography signals. Results: The convolutional neural network classified facial emotions with high accuracy for both ASD and non-ASD groups, even though individuals with ASD performed more poorly on the concurrent FER task. In fact, convolutional neural network accuracy was greater in the ASD group and was not related to behavioral performance. This pattern of results replicated across three independent participant samples. Moreover, feature importance analyses suggested that a late temporal window of neural activity (1000–1500 ms) may be uniquely important in facial emotion classification for individuals with ASD. Conclusions: Our results reveal for the first time that facial emotion information is encoded in the neural signal of individuals with (and without) ASD. Thus, observed difficulties in behavioral FER associated with ASD likely arise from difficulties in decoding or deployment of facial emotion information within the neural signal. Interventions should focus on capitalizing on this intact encoding rather than promoting compensation or FER prostheses.</t>
        </is>
      </c>
      <c r="AA83" s="43" t="inlineStr">
        <is>
          <t>prior_final_corpus</t>
        </is>
      </c>
      <c r="AB83" s="43">
        <f>COUNTIF($A$2:$A$707,A83)</f>
        <v/>
      </c>
    </row>
    <row r="84" ht="32" customHeight="1">
      <c r="A84" s="43" t="inlineStr">
        <is>
          <t>B-0083</t>
        </is>
      </c>
      <c r="B84" s="43" t="inlineStr">
        <is>
          <t>Base 276</t>
        </is>
      </c>
      <c r="C84" s="43" t="inlineStr">
        <is>
          <t>Base included</t>
        </is>
      </c>
      <c r="D84" s="43" t="n">
        <v>89</v>
      </c>
      <c r="E84" s="43" t="n">
        <v>83</v>
      </c>
      <c r="F84" s="43" t="n">
        <v>89</v>
      </c>
      <c r="G84" s="98" t="n"/>
      <c r="H84" s="98" t="n">
        <v>2018</v>
      </c>
      <c r="I84" s="41" t="inlineStr">
        <is>
          <t>Feasibility Testing of a Wearable Behavioral Aid for Social Learning in Children with Autism</t>
        </is>
      </c>
      <c r="J84" s="43" t="inlineStr">
        <is>
          <t>https://doi.org/10.1055/s-0038-1626727</t>
        </is>
      </c>
      <c r="K84" s="43" t="n"/>
      <c r="L84" s="41" t="n"/>
      <c r="M84" s="43" t="n"/>
      <c r="N84" s="43" t="n"/>
      <c r="O84" s="43" t="inlineStr">
        <is>
          <t>included_prior_final_corpus</t>
        </is>
      </c>
      <c r="P84" s="41" t="inlineStr">
        <is>
          <t>Incluido en corpus final previo</t>
        </is>
      </c>
      <c r="Q84" s="43" t="inlineStr">
        <is>
          <t>Included base</t>
        </is>
      </c>
      <c r="R84" s="43" t="inlineStr">
        <is>
          <t>No</t>
        </is>
      </c>
      <c r="S84" s="41" t="inlineStr">
        <is>
          <t>Prior inclusion; not reassessed in this update</t>
        </is>
      </c>
      <c r="T84" s="41" t="str"/>
      <c r="U84" s="41" t="str"/>
      <c r="V84" s="43" t="n"/>
      <c r="W84" s="43" t="n">
        <v>89</v>
      </c>
      <c r="X84" s="43" t="inlineStr">
        <is>
          <t>https://doi.org/10.1055/s-0038-1626727</t>
        </is>
      </c>
      <c r="Y84" s="43" t="inlineStr">
        <is>
          <t>doi:10.1055/s-0038-1626727</t>
        </is>
      </c>
      <c r="Z84" s="43" t="inlineStr">
        <is>
          <t>Background Recent advances in computer vision and wearable technology have created an opportunity to introduce mobile therapy systems for autism spectrum disorders (ASD) that can respond to the increasing demand for therapeutic interventions; however, feasibility questions must be answered first. Objective We studied the feasibility of a prototype therapeutic tool for children with ASD using Google Glass, examining whether children with ASD would wear such a device, if providing the emotion classification will improve emotion recognition, and how emotion recognition differs between ASD participants and neurotypical controls (NC). Methods We ran a controlled laboratory experiment with 43 children: 23 with ASD and 20 NC. Children identified static facial images on a computer screen with one of 7 emotions in 3 successive batches: the first with no information about emotion provided to the child, the second with the correct classification from the Glass labeling the emotion, and the third again without emotion information. We then trained a logistic regression classifier on the emotion confusion matrices generated by the two information-free batches to predict ASD versus NC. Results All 43 children were comfortable wearing the Glass. ASD and NC participants who completed the computer task with Glass providing audible emotion labeling (n = 33) showed increased accuracies in emotion labeling, and the logistic regression classifier achieved an accuracy of 72.7%. Further analysis suggests that the ability to recognize surprise, fear, and neutrality may distinguish ASD cases from NC. Conclusion This feasibility study supports the utility of a wearable device for social affective learning in ASD children and demonstrates subtle differences in how ASD and NC children perform on an emotion recognition task.</t>
        </is>
      </c>
      <c r="AA84" s="43" t="inlineStr">
        <is>
          <t>prior_final_corpus</t>
        </is>
      </c>
      <c r="AB84" s="43">
        <f>COUNTIF($A$2:$A$707,A84)</f>
        <v/>
      </c>
    </row>
    <row r="85" ht="32" customHeight="1">
      <c r="A85" s="43" t="inlineStr">
        <is>
          <t>B-0084</t>
        </is>
      </c>
      <c r="B85" s="43" t="inlineStr">
        <is>
          <t>Base 276</t>
        </is>
      </c>
      <c r="C85" s="43" t="inlineStr">
        <is>
          <t>Base included</t>
        </is>
      </c>
      <c r="D85" s="43" t="n">
        <v>90</v>
      </c>
      <c r="E85" s="43" t="n">
        <v>84</v>
      </c>
      <c r="F85" s="43" t="n">
        <v>90</v>
      </c>
      <c r="G85" s="98" t="n"/>
      <c r="H85" s="98" t="n">
        <v>2023</v>
      </c>
      <c r="I85" s="41" t="inlineStr">
        <is>
          <t>Handwriting-Based ADHD Detection for Children Having ASD Using Machine Learning Approaches</t>
        </is>
      </c>
      <c r="J85" s="43" t="inlineStr">
        <is>
          <t>https://doi.org/10.1109/ACCESS.2023.3302903</t>
        </is>
      </c>
      <c r="K85" s="43" t="n"/>
      <c r="L85" s="41" t="n"/>
      <c r="M85" s="43" t="n"/>
      <c r="N85" s="43" t="n"/>
      <c r="O85" s="43" t="inlineStr">
        <is>
          <t>included_prior_final_corpus</t>
        </is>
      </c>
      <c r="P85" s="41" t="inlineStr">
        <is>
          <t>Incluido en corpus final previo</t>
        </is>
      </c>
      <c r="Q85" s="43" t="inlineStr">
        <is>
          <t>Included base</t>
        </is>
      </c>
      <c r="R85" s="43" t="inlineStr">
        <is>
          <t>No</t>
        </is>
      </c>
      <c r="S85" s="41" t="inlineStr">
        <is>
          <t>Prior inclusion; not reassessed in this update</t>
        </is>
      </c>
      <c r="T85" s="41" t="str"/>
      <c r="U85" s="41" t="str"/>
      <c r="V85" s="43" t="n"/>
      <c r="W85" s="43" t="n">
        <v>90</v>
      </c>
      <c r="X85" s="43" t="inlineStr">
        <is>
          <t>https://doi.org/10.1109/ACCESS.2023.3302903</t>
        </is>
      </c>
      <c r="Y85" s="43" t="inlineStr">
        <is>
          <t>doi:10.1109/access.2023.3302903</t>
        </is>
      </c>
      <c r="Z85" s="43" t="inlineStr">
        <is>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is>
      </c>
      <c r="AA85" s="43" t="inlineStr">
        <is>
          <t>prior_final_corpus</t>
        </is>
      </c>
      <c r="AB85" s="43">
        <f>COUNTIF($A$2:$A$707,A85)</f>
        <v/>
      </c>
    </row>
    <row r="86" ht="32" customHeight="1">
      <c r="A86" s="43" t="inlineStr">
        <is>
          <t>B-0085</t>
        </is>
      </c>
      <c r="B86" s="43" t="inlineStr">
        <is>
          <t>Base 276</t>
        </is>
      </c>
      <c r="C86" s="43" t="inlineStr">
        <is>
          <t>Base included</t>
        </is>
      </c>
      <c r="D86" s="43" t="n">
        <v>91</v>
      </c>
      <c r="E86" s="43" t="n">
        <v>85</v>
      </c>
      <c r="F86" s="43" t="n">
        <v>91</v>
      </c>
      <c r="G86" s="98" t="n"/>
      <c r="H86" s="98" t="n">
        <v>2022</v>
      </c>
      <c r="I86" s="41" t="inlineStr">
        <is>
          <t>Integrating Graph Convolutional Networks (GCNNs) and Long Short-Term Memory (LSTM) for Efficient Diagnosis of Autism</t>
        </is>
      </c>
      <c r="J86" s="43" t="inlineStr">
        <is>
          <t>https://doi.org/10.1007/978-3-031-09342-5_11</t>
        </is>
      </c>
      <c r="K86" s="43" t="n"/>
      <c r="L86" s="41" t="n"/>
      <c r="M86" s="43" t="n"/>
      <c r="N86" s="43" t="n"/>
      <c r="O86" s="43" t="inlineStr">
        <is>
          <t>included_prior_final_corpus</t>
        </is>
      </c>
      <c r="P86" s="41" t="inlineStr">
        <is>
          <t>Incluido en corpus final previo</t>
        </is>
      </c>
      <c r="Q86" s="43" t="inlineStr">
        <is>
          <t>Included base</t>
        </is>
      </c>
      <c r="R86" s="43" t="inlineStr">
        <is>
          <t>No</t>
        </is>
      </c>
      <c r="S86" s="41" t="inlineStr">
        <is>
          <t>Prior inclusion; not reassessed in this update</t>
        </is>
      </c>
      <c r="T86" s="41" t="str"/>
      <c r="U86" s="41" t="str"/>
      <c r="V86" s="43" t="n"/>
      <c r="W86" s="43" t="n">
        <v>91</v>
      </c>
      <c r="X86" s="43" t="inlineStr">
        <is>
          <t>https://doi.org/10.1007/978-3-031-09342-5_11</t>
        </is>
      </c>
      <c r="Y86" s="43" t="inlineStr">
        <is>
          <t>doi:10.1007/978-3-031-09342-5_11</t>
        </is>
      </c>
      <c r="Z86" s="43" t="inlineStr">
        <is>
          <t>Artificial intelligence (AI) has a wide range of practices in biotechnology, specifically for automated diagnosis of behavioural disorders, including autism spectrum disorder (ASD). With the rise and severity of this disorder, machine learning and deep learning methods have proven to provide efficient and less invasive diagnosis for individuals with ASD. Although various deep learning techniques have been employed to achieve a more robust diagnosis for ASD, hybrid graph convolutional neural networks (GCNNs) for ASD diagnosis are not addressed prominently in the literature; GCNNs have received significant adoption in image processing. This paper proposes and evaluates a hybrid deep learning model that combines the power of GCNNs and long short-term memory (LSTM) for ASD diagnosis. The proposed GCNN-LSTM model provides an efficient diagnosis for ASD by identifying the brain functionality between anterior and posterior areas of the brain. The proposed GCNN-LSTM model and other baseline classifiers are trained and tested on various ASD-related fMRI brain images from the Autism Brain Imaging Data Exchange (ABIDE) database. Experimental results show that the proposed model achieved an accuracy of up to 75%, AUC up to 80%, Precision up to 82%, Recall</t>
        </is>
      </c>
      <c r="AA86" s="43" t="inlineStr">
        <is>
          <t>prior_final_corpus</t>
        </is>
      </c>
      <c r="AB86" s="43">
        <f>COUNTIF($A$2:$A$707,A86)</f>
        <v/>
      </c>
    </row>
    <row r="87" ht="32" customHeight="1">
      <c r="A87" s="43" t="inlineStr">
        <is>
          <t>B-0086</t>
        </is>
      </c>
      <c r="B87" s="43" t="inlineStr">
        <is>
          <t>Base 276</t>
        </is>
      </c>
      <c r="C87" s="43" t="inlineStr">
        <is>
          <t>Base included</t>
        </is>
      </c>
      <c r="D87" s="43" t="n">
        <v>92</v>
      </c>
      <c r="E87" s="43" t="n">
        <v>86</v>
      </c>
      <c r="F87" s="43" t="n">
        <v>92</v>
      </c>
      <c r="G87" s="98" t="n"/>
      <c r="H87" s="98" t="n">
        <v>2025</v>
      </c>
      <c r="I87" s="41" t="inlineStr">
        <is>
          <t>Learning discriminative functional connectivity networks for identifying Autism spectrum disorder</t>
        </is>
      </c>
      <c r="J87" s="43" t="inlineStr">
        <is>
          <t>https://doi.org/10.1016/j.bspc.2024.107466</t>
        </is>
      </c>
      <c r="K87" s="43" t="n"/>
      <c r="L87" s="41" t="n"/>
      <c r="M87" s="43" t="n"/>
      <c r="N87" s="43" t="n"/>
      <c r="O87" s="43" t="inlineStr">
        <is>
          <t>included_prior_final_corpus</t>
        </is>
      </c>
      <c r="P87" s="41" t="inlineStr">
        <is>
          <t>Incluido en corpus final previo</t>
        </is>
      </c>
      <c r="Q87" s="43" t="inlineStr">
        <is>
          <t>Included base</t>
        </is>
      </c>
      <c r="R87" s="43" t="inlineStr">
        <is>
          <t>No</t>
        </is>
      </c>
      <c r="S87" s="41" t="inlineStr">
        <is>
          <t>Prior inclusion; not reassessed in this update</t>
        </is>
      </c>
      <c r="T87" s="41" t="str"/>
      <c r="U87" s="41" t="str"/>
      <c r="V87" s="43" t="n"/>
      <c r="W87" s="43" t="n">
        <v>92</v>
      </c>
      <c r="X87" s="43" t="inlineStr">
        <is>
          <t>https://doi.org/10.1016/j.bspc.2024.107466</t>
        </is>
      </c>
      <c r="Y87" s="43" t="inlineStr">
        <is>
          <t>doi:10.1016/j.bspc.2024.107466</t>
        </is>
      </c>
      <c r="Z87" s="43" t="inlineStr">
        <is>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is>
      </c>
      <c r="AA87" s="43" t="inlineStr">
        <is>
          <t>prior_final_corpus</t>
        </is>
      </c>
      <c r="AB87" s="43">
        <f>COUNTIF($A$2:$A$707,A87)</f>
        <v/>
      </c>
    </row>
    <row r="88" ht="32" customHeight="1">
      <c r="A88" s="43" t="inlineStr">
        <is>
          <t>B-0087</t>
        </is>
      </c>
      <c r="B88" s="43" t="inlineStr">
        <is>
          <t>Base 276</t>
        </is>
      </c>
      <c r="C88" s="43" t="inlineStr">
        <is>
          <t>Base included</t>
        </is>
      </c>
      <c r="D88" s="43" t="n">
        <v>94</v>
      </c>
      <c r="E88" s="43" t="n">
        <v>87</v>
      </c>
      <c r="F88" s="43" t="n">
        <v>94</v>
      </c>
      <c r="G88" s="98" t="n"/>
      <c r="H88" s="98" t="n">
        <v>2023</v>
      </c>
      <c r="I88" s="41" t="inlineStr">
        <is>
          <t>Optimizing a de novo artificial intelligence-based medical device under a predetermined change control plan: Improved ability to detect or rule out pediatric autism</t>
        </is>
      </c>
      <c r="J88" s="43" t="inlineStr">
        <is>
          <t>https://doi.org/10.1016/j.ibmed.2023.100102</t>
        </is>
      </c>
      <c r="K88" s="43" t="n"/>
      <c r="L88" s="41" t="n"/>
      <c r="M88" s="43" t="n"/>
      <c r="N88" s="43" t="n"/>
      <c r="O88" s="43" t="inlineStr">
        <is>
          <t>included_prior_final_corpus</t>
        </is>
      </c>
      <c r="P88" s="41" t="inlineStr">
        <is>
          <t>Incluido en corpus final previo</t>
        </is>
      </c>
      <c r="Q88" s="43" t="inlineStr">
        <is>
          <t>Included base</t>
        </is>
      </c>
      <c r="R88" s="43" t="inlineStr">
        <is>
          <t>No</t>
        </is>
      </c>
      <c r="S88" s="41" t="inlineStr">
        <is>
          <t>Prior inclusion; not reassessed in this update</t>
        </is>
      </c>
      <c r="T88" s="41" t="str"/>
      <c r="U88" s="41" t="str"/>
      <c r="V88" s="43" t="n"/>
      <c r="W88" s="43" t="n">
        <v>94</v>
      </c>
      <c r="X88" s="43" t="inlineStr">
        <is>
          <t>https://doi.org/10.1016/j.ibmed.2023.100102</t>
        </is>
      </c>
      <c r="Y88" s="43" t="inlineStr">
        <is>
          <t>doi:10.1016/j.ibmed.2023.100102</t>
        </is>
      </c>
      <c r="Z88" s="43" t="inlineStr">
        <is>
          <t>A growing number of artificial intelligence-based medical devices are receiving clearance from the Food and Drug Administration (FDA). Debate has arisen about best practices for the regulation and safe oversight of such devices whose capabilities, if “unlocked”, include iterative learning and adaptation with exposure to new data. One regulatory mechanism proposed by the FDA is the predetermined change control plan (PCCP). This analysis provides what we believe would be the first example of how a PCCP has been leveraged to improve the performance of a de novo autism diagnostic device in practice. Following the PCCP's model update procedures included in the marketing authorization of the first generation of the device (“algorithm V1”), we conducted an algorithmic threshold optimization procedure to improve the device's ability to detect or rule out autism in children ages 18–72 months without changing the accuracy or intended use of the device. Decision threshold optimization was achieved using a repeated train/test validation procedure on a dataset of 722 children with concern for developmental delay, aged 18–72 months (28% autism, 22% neurotypical, 50% other developmental delay, mean age 3.6 years, 39% female). In 1000 repeats, 70% of samples were selected for threshold optimization and 30% for evaluation, ensuring that no training data appeared in the test set. Out-of-sample performance was estimated by evaluating the selected threshold pair on the test set and comparing the performance metrics of the new pair to the corresponding V1 metrics on the same test set. The device, with optimized decision thresholds, produced a determinate output for 66.5% (95% CI, 62.5–71.0) of children. Positive Predictive Value (PPV) and Negative Predictive Value (PPV) were 87.5% (95% CI, 82.5–96.7) and 95.6% (95% CI, 93.7–97.9) respectively. Threshold optimization improved the device's ability to accurately detect or rule out autism in a greater proportion of children. Given the current waitlist crisis for autism evaluations in the United States, the potential increase in coverage offered by the optimized thresholds is promising and emphasizes the value of regulatory mechanisms that allow software as medical devices to adapt safely and appropriately given real world data.</t>
        </is>
      </c>
      <c r="AA88" s="43" t="inlineStr">
        <is>
          <t>prior_final_corpus</t>
        </is>
      </c>
      <c r="AB88" s="43">
        <f>COUNTIF($A$2:$A$707,A88)</f>
        <v/>
      </c>
    </row>
    <row r="89" ht="32" customHeight="1">
      <c r="A89" s="43" t="inlineStr">
        <is>
          <t>B-0088</t>
        </is>
      </c>
      <c r="B89" s="43" t="inlineStr">
        <is>
          <t>Base 276</t>
        </is>
      </c>
      <c r="C89" s="43" t="inlineStr">
        <is>
          <t>Base included</t>
        </is>
      </c>
      <c r="D89" s="43" t="n">
        <v>95</v>
      </c>
      <c r="E89" s="43" t="n">
        <v>88</v>
      </c>
      <c r="F89" s="43" t="n">
        <v>95</v>
      </c>
      <c r="G89" s="98" t="n"/>
      <c r="H89" s="98" t="n">
        <v>2024</v>
      </c>
      <c r="I89" s="41" t="inlineStr">
        <is>
          <t>Physician Versus Large Language Model Chatbot Responses to Web-Based Questions From Autistic Patients in Chinese: Cross-Sectional Comparative Analysis</t>
        </is>
      </c>
      <c r="J89" s="43" t="inlineStr">
        <is>
          <t>https://doi.org/10.2196/54706</t>
        </is>
      </c>
      <c r="K89" s="43" t="n"/>
      <c r="L89" s="41" t="n"/>
      <c r="M89" s="43" t="n"/>
      <c r="N89" s="43" t="n"/>
      <c r="O89" s="43" t="inlineStr">
        <is>
          <t>included_prior_final_corpus</t>
        </is>
      </c>
      <c r="P89" s="41" t="inlineStr">
        <is>
          <t>Incluido en corpus final previo</t>
        </is>
      </c>
      <c r="Q89" s="43" t="inlineStr">
        <is>
          <t>Included base</t>
        </is>
      </c>
      <c r="R89" s="43" t="inlineStr">
        <is>
          <t>No</t>
        </is>
      </c>
      <c r="S89" s="41" t="inlineStr">
        <is>
          <t>Prior inclusion; not reassessed in this update</t>
        </is>
      </c>
      <c r="T89" s="41" t="str"/>
      <c r="U89" s="41" t="str"/>
      <c r="V89" s="43" t="n"/>
      <c r="W89" s="43" t="n">
        <v>95</v>
      </c>
      <c r="X89" s="43" t="inlineStr">
        <is>
          <t>https://doi.org/10.2196/54706</t>
        </is>
      </c>
      <c r="Y89" s="43" t="inlineStr">
        <is>
          <t>doi:10.2196/54706</t>
        </is>
      </c>
      <c r="Z89" s="43" t="inlineStr">
        <is>
          <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t>
        </is>
      </c>
      <c r="AA89" s="43" t="inlineStr">
        <is>
          <t>prior_final_corpus</t>
        </is>
      </c>
      <c r="AB89" s="43">
        <f>COUNTIF($A$2:$A$707,A89)</f>
        <v/>
      </c>
    </row>
    <row r="90" ht="32" customHeight="1">
      <c r="A90" s="43" t="inlineStr">
        <is>
          <t>B-0089</t>
        </is>
      </c>
      <c r="B90" s="43" t="inlineStr">
        <is>
          <t>Base 276</t>
        </is>
      </c>
      <c r="C90" s="43" t="inlineStr">
        <is>
          <t>Base included</t>
        </is>
      </c>
      <c r="D90" s="43" t="n">
        <v>96</v>
      </c>
      <c r="E90" s="43" t="n">
        <v>89</v>
      </c>
      <c r="F90" s="43" t="n">
        <v>96</v>
      </c>
      <c r="G90" s="98" t="n"/>
      <c r="H90" s="98" t="n">
        <v>2019</v>
      </c>
      <c r="I90" s="41" t="inlineStr">
        <is>
          <t>Polychlorinated biphenyls influence on autism spectrum disorder risk in the MARBLES cohort</t>
        </is>
      </c>
      <c r="J90" s="43" t="inlineStr">
        <is>
          <t>https://doi.org/10.1016/j.envres.2018.12.061</t>
        </is>
      </c>
      <c r="K90" s="43" t="n"/>
      <c r="L90" s="41" t="n"/>
      <c r="M90" s="43" t="n"/>
      <c r="N90" s="43" t="n"/>
      <c r="O90" s="43" t="inlineStr">
        <is>
          <t>included_prior_final_corpus</t>
        </is>
      </c>
      <c r="P90" s="41" t="inlineStr">
        <is>
          <t>Incluido en corpus final previo</t>
        </is>
      </c>
      <c r="Q90" s="43" t="inlineStr">
        <is>
          <t>Included base</t>
        </is>
      </c>
      <c r="R90" s="43" t="inlineStr">
        <is>
          <t>No</t>
        </is>
      </c>
      <c r="S90" s="41" t="inlineStr">
        <is>
          <t>Prior inclusion; not reassessed in this update</t>
        </is>
      </c>
      <c r="T90" s="41" t="str"/>
      <c r="U90" s="41" t="str"/>
      <c r="V90" s="43" t="n"/>
      <c r="W90" s="43" t="n">
        <v>96</v>
      </c>
      <c r="X90" s="43" t="inlineStr">
        <is>
          <t>https://doi.org/10.1016/j.envres.2018.12.061</t>
        </is>
      </c>
      <c r="Y90" s="43" t="inlineStr">
        <is>
          <t>doi:10.1016/j.envres.2018.12.061</t>
        </is>
      </c>
      <c r="Z90" s="43" t="inlineStr">
        <is>
          <t>Background: Autism spectrum disorder (ASD) is suspected to have environmental and genetic contributions. Polychlorinated biphenyls (PCBs) are environmental risk factors of interest due to their potential as neurodevelopmental toxicants and environmental persistence despite a US production ban in the 1970s. Methods: Participants were mother-child pairs from MARBLES, a high-risk pregnancy cohort that enrolls families who have one child diagnosed with ASD and are planning to have another child. PCB concentrations were measured in maternal blood at each trimester of pregnancy using gas chromatography coupled with triple quadruple mass spectrometry. Concentrations were summed into total PCB and two categories based on function/mechanisms of action: dioxin-like (DL), and ryanodine receptor (RyR)-activating PCBs. Multinomial logistic regression assessed risk of clinical outcome classification of ASD and non-typical development (Non-TD) compared to typically developing (TD) in the children at 3 years old. Results: A total of 104 mother-child pairs were included. There were no significant associations for total PCB; however, there were borderline significant associations between DL-PCBs and decreased risk for Non-TD outcome classification (adjusted OR: 0.41 (95% CI 0.15–1.14)) and between RyR-activating PCBs and increased risk for ASD outcome classification (adjusted OR: 2.63 (95% CI 0.87–7.97)). Conclusion: This study does not provide strong supporting evidence that PCBs are risk factors for ASD or Non-TD. However, these analyses suggest the need to explore more deeply into subsets of PCBs as risk factors based on their function and structure in larger cohort studies where non-monotonic dose-response patterns can be better evaluated.</t>
        </is>
      </c>
      <c r="AA90" s="43" t="inlineStr">
        <is>
          <t>prior_final_corpus</t>
        </is>
      </c>
      <c r="AB90" s="43">
        <f>COUNTIF($A$2:$A$707,A90)</f>
        <v/>
      </c>
    </row>
    <row r="91" ht="32" customHeight="1">
      <c r="A91" s="43" t="inlineStr">
        <is>
          <t>B-0090</t>
        </is>
      </c>
      <c r="B91" s="43" t="inlineStr">
        <is>
          <t>Base 276</t>
        </is>
      </c>
      <c r="C91" s="43" t="inlineStr">
        <is>
          <t>Base included</t>
        </is>
      </c>
      <c r="D91" s="43" t="n">
        <v>97</v>
      </c>
      <c r="E91" s="43" t="n">
        <v>90</v>
      </c>
      <c r="F91" s="43" t="n">
        <v>97</v>
      </c>
      <c r="G91" s="98" t="n"/>
      <c r="H91" s="98" t="n">
        <v>2020</v>
      </c>
      <c r="I91" s="41" t="inlineStr">
        <is>
          <t>Predicting Core Characteristics of ASD Through Facial Emotion Recognition and Eye Tracking in Youth.</t>
        </is>
      </c>
      <c r="J91" s="43" t="inlineStr">
        <is>
          <t>https://doi.org/10.1109/EMBC44109.2020.9176843</t>
        </is>
      </c>
      <c r="K91" s="43" t="n"/>
      <c r="L91" s="41" t="n"/>
      <c r="M91" s="43" t="n"/>
      <c r="N91" s="43" t="n"/>
      <c r="O91" s="43" t="inlineStr">
        <is>
          <t>included_prior_final_corpus</t>
        </is>
      </c>
      <c r="P91" s="41" t="inlineStr">
        <is>
          <t>Incluido en corpus final previo</t>
        </is>
      </c>
      <c r="Q91" s="43" t="inlineStr">
        <is>
          <t>Included base</t>
        </is>
      </c>
      <c r="R91" s="43" t="inlineStr">
        <is>
          <t>No</t>
        </is>
      </c>
      <c r="S91" s="41" t="inlineStr">
        <is>
          <t>Prior inclusion; not reassessed in this update</t>
        </is>
      </c>
      <c r="T91" s="41" t="str"/>
      <c r="U91" s="41" t="str"/>
      <c r="V91" s="43" t="n"/>
      <c r="W91" s="43" t="n">
        <v>97</v>
      </c>
      <c r="X91" s="43" t="inlineStr">
        <is>
          <t>https://doi.org/10.1109/EMBC44109.2020.9176843</t>
        </is>
      </c>
      <c r="Y91" s="43" t="inlineStr">
        <is>
          <t>doi:10.1109/embc44109.2020.9176843</t>
        </is>
      </c>
      <c r="Z91" s="43" t="inlineStr">
        <is>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is>
      </c>
      <c r="AA91" s="43" t="inlineStr">
        <is>
          <t>prior_final_corpus</t>
        </is>
      </c>
      <c r="AB91" s="43">
        <f>COUNTIF($A$2:$A$707,A91)</f>
        <v/>
      </c>
    </row>
    <row r="92" ht="32" customHeight="1">
      <c r="A92" s="43" t="inlineStr">
        <is>
          <t>B-0091</t>
        </is>
      </c>
      <c r="B92" s="43" t="inlineStr">
        <is>
          <t>Base 276</t>
        </is>
      </c>
      <c r="C92" s="43" t="inlineStr">
        <is>
          <t>Base included</t>
        </is>
      </c>
      <c r="D92" s="43" t="n">
        <v>98</v>
      </c>
      <c r="E92" s="43" t="n">
        <v>91</v>
      </c>
      <c r="F92" s="43" t="n">
        <v>98</v>
      </c>
      <c r="G92" s="98" t="n"/>
      <c r="H92" s="98" t="n">
        <v>2024</v>
      </c>
      <c r="I92" s="41" t="inlineStr">
        <is>
          <t>Self-supervised machine learning approach for autism detection in young children using MEG signals</t>
        </is>
      </c>
      <c r="J92" s="43" t="inlineStr">
        <is>
          <t>https://doi.org/10.1016/j.bspc.2024.106671</t>
        </is>
      </c>
      <c r="K92" s="43" t="n"/>
      <c r="L92" s="41" t="n"/>
      <c r="M92" s="43" t="n"/>
      <c r="N92" s="43" t="n"/>
      <c r="O92" s="43" t="inlineStr">
        <is>
          <t>included_prior_final_corpus</t>
        </is>
      </c>
      <c r="P92" s="41" t="inlineStr">
        <is>
          <t>Incluido en corpus final previo</t>
        </is>
      </c>
      <c r="Q92" s="43" t="inlineStr">
        <is>
          <t>Included base</t>
        </is>
      </c>
      <c r="R92" s="43" t="inlineStr">
        <is>
          <t>No</t>
        </is>
      </c>
      <c r="S92" s="41" t="inlineStr">
        <is>
          <t>Prior inclusion; not reassessed in this update</t>
        </is>
      </c>
      <c r="T92" s="41" t="str"/>
      <c r="U92" s="41" t="str"/>
      <c r="V92" s="43" t="n"/>
      <c r="W92" s="43" t="n">
        <v>98</v>
      </c>
      <c r="X92" s="43" t="inlineStr">
        <is>
          <t>https://doi.org/10.1016/j.bspc.2024.106671</t>
        </is>
      </c>
      <c r="Y92" s="43" t="inlineStr">
        <is>
          <t>doi:10.1016/j.bspc.2024.106671</t>
        </is>
      </c>
      <c r="Z92" s="43" t="inlineStr">
        <is>
          <t>Objective: Autism spectrum disorder (ASD) encompasses a broad spectrum of developmental disabilities and is associated with aberrant anatomical and functional neural activity patterns. Early detection of autism in young children is crucial for managing its impact effectively, but obtaining brain data from ASD children presents significant challenges. This study aims to develop an automatic and non-invasive method for detecting autism using magnetoencephalogram (MEG) signals from 30 children (4–7 years) with ASD and 30 age-matched typically developing (TD) children. Methods: We employed a self-supervised learning (SSL) based machine learning framework, which has been successfully used in diverse domains. Specifically, we utilized a cross-domain (speech signal) pre-trained SSL architecture (wav2vec 2.0), leveraging the outputs of its final transformer layer as an embedding extractor for features in our classification. These SSL embedding (SSLE) features were then applied to artificial neural networks and support vector machine classifiers to distinguish between ASD and TD children. Results: Our results show that the SSLE features yielded an overall classification accuracy of 88.39% attained by neural network, exceeding the performance of commonly used handcrafted features extracted from broadband brain oscillations. Conclusion: The results show that even without in-domain pre-training, SSLE representations effectively discriminate between ASD and TD classes in this experiment. Pretrained SSL architectures, requiring minimal labeled data, outperformed conventional supervised models trained with much larger labeled data. Therefore, the proposed novel approach based on SSLE features shows promise for future autism detection research, especially in scenarios where collection of large data sets may be difficult.</t>
        </is>
      </c>
      <c r="AA92" s="43" t="inlineStr">
        <is>
          <t>prior_final_corpus</t>
        </is>
      </c>
      <c r="AB92" s="43">
        <f>COUNTIF($A$2:$A$707,A92)</f>
        <v/>
      </c>
    </row>
    <row r="93" ht="32" customHeight="1">
      <c r="A93" s="43" t="inlineStr">
        <is>
          <t>B-0092</t>
        </is>
      </c>
      <c r="B93" s="43" t="inlineStr">
        <is>
          <t>Base 276</t>
        </is>
      </c>
      <c r="C93" s="43" t="inlineStr">
        <is>
          <t>Base included</t>
        </is>
      </c>
      <c r="D93" s="43" t="n">
        <v>99</v>
      </c>
      <c r="E93" s="43" t="n">
        <v>92</v>
      </c>
      <c r="F93" s="43" t="n">
        <v>99</v>
      </c>
      <c r="G93" s="98" t="n"/>
      <c r="H93" s="98" t="n">
        <v>2014</v>
      </c>
      <c r="I93" s="41" t="inlineStr">
        <is>
          <t>Serum Brain-derived neurotrophic factor levels in Chinese children with autism spectrum disorders: A pilot study</t>
        </is>
      </c>
      <c r="J93" s="43" t="inlineStr">
        <is>
          <t>https://doi.org/10.1016/j.ijdevneu.2014.06.013</t>
        </is>
      </c>
      <c r="K93" s="43" t="n"/>
      <c r="L93" s="41" t="n"/>
      <c r="M93" s="43" t="n"/>
      <c r="N93" s="43" t="n"/>
      <c r="O93" s="43" t="inlineStr">
        <is>
          <t>included_prior_final_corpus</t>
        </is>
      </c>
      <c r="P93" s="41" t="inlineStr">
        <is>
          <t>Incluido en corpus final previo</t>
        </is>
      </c>
      <c r="Q93" s="43" t="inlineStr">
        <is>
          <t>Included base</t>
        </is>
      </c>
      <c r="R93" s="43" t="inlineStr">
        <is>
          <t>No</t>
        </is>
      </c>
      <c r="S93" s="41" t="inlineStr">
        <is>
          <t>Prior inclusion; not reassessed in this update</t>
        </is>
      </c>
      <c r="T93" s="41" t="str"/>
      <c r="U93" s="41" t="str"/>
      <c r="V93" s="43" t="n"/>
      <c r="W93" s="43" t="n">
        <v>99</v>
      </c>
      <c r="X93" s="43" t="inlineStr">
        <is>
          <t>https://doi.org/10.1016/j.ijdevneu.2014.06.013</t>
        </is>
      </c>
      <c r="Y93" s="43" t="inlineStr">
        <is>
          <t>doi:10.1016/j.ijdevneu.2014.06.013</t>
        </is>
      </c>
      <c r="Z93" s="43" t="inlineStr">
        <is>
          <t>Brain-derived neurotrophic factor (BDNF) plays a critical role in the pathogenesis of Autism spectrum disorders (ASD). The purpose of this study was to investigate the potential role of BDNF in Chinese children with ASD. Sixty patients (48 male, 12 female) diagnosed with ASD and 60 healthy sex and age control subjects were assessed for serum BDNF content at admission. BDNF were assayed with enzyme-linked immunosorbent assay methods, and severity of ASD was evaluated with the Childhood Autism Rating Scale (CARS) Score. The results indicated that the median serum BDNF levels were significantly (P&lt;. 0.0001) higher in children with ASD as compared to normal cases [17.6(IQR: 13.7-21.4) ng/ml and 11.5(9.6-13.8) ng/ml, respectively]. Based on the receiver operating characteristic (ROC) curve, the optimal cut-off value of serum BDNF levels as an indicator for auxiliary diagnosis of autism was projected to be 15.0. ng/ml. Further, we found that an increased risk of ASD was associated with BDNF levels &gt;15.0. ng/ml (adjusted OR 10.4, 95% CI: 4.39-29.32) after adjusting for above possible confounders. Our study demonstrated that serum BDNF levels were associated with ASD, and higher levels could be considered as an independent risk factor of ASD. © 2014 ISDN.</t>
        </is>
      </c>
      <c r="AA93" s="43" t="inlineStr">
        <is>
          <t>prior_final_corpus</t>
        </is>
      </c>
      <c r="AB93" s="43">
        <f>COUNTIF($A$2:$A$707,A93)</f>
        <v/>
      </c>
    </row>
    <row r="94" ht="32" customHeight="1">
      <c r="A94" s="43" t="inlineStr">
        <is>
          <t>B-0093</t>
        </is>
      </c>
      <c r="B94" s="43" t="inlineStr">
        <is>
          <t>Base 276</t>
        </is>
      </c>
      <c r="C94" s="43" t="inlineStr">
        <is>
          <t>Base included</t>
        </is>
      </c>
      <c r="D94" s="43" t="n">
        <v>100</v>
      </c>
      <c r="E94" s="43" t="n">
        <v>93</v>
      </c>
      <c r="F94" s="43" t="n">
        <v>100</v>
      </c>
      <c r="G94" s="98" t="n"/>
      <c r="H94" s="98" t="n">
        <v>2025</v>
      </c>
      <c r="I94" s="41" t="inlineStr">
        <is>
          <t>Sex Differences in Functional Gradients and Dynamic Functional Connectivity in Preschool-Aged Children With ASD</t>
        </is>
      </c>
      <c r="J94" s="43" t="inlineStr">
        <is>
          <t>https://doi.org/10.1111/cns.70562</t>
        </is>
      </c>
      <c r="K94" s="43" t="n"/>
      <c r="L94" s="41" t="n"/>
      <c r="M94" s="43" t="n"/>
      <c r="N94" s="43" t="n"/>
      <c r="O94" s="43" t="inlineStr">
        <is>
          <t>included_prior_final_corpus</t>
        </is>
      </c>
      <c r="P94" s="41" t="inlineStr">
        <is>
          <t>Incluido en corpus final previo</t>
        </is>
      </c>
      <c r="Q94" s="43" t="inlineStr">
        <is>
          <t>Included base</t>
        </is>
      </c>
      <c r="R94" s="43" t="inlineStr">
        <is>
          <t>No</t>
        </is>
      </c>
      <c r="S94" s="41" t="inlineStr">
        <is>
          <t>Prior inclusion; not reassessed in this update</t>
        </is>
      </c>
      <c r="T94" s="41" t="str"/>
      <c r="U94" s="41" t="str"/>
      <c r="V94" s="43" t="n"/>
      <c r="W94" s="43" t="n">
        <v>100</v>
      </c>
      <c r="X94" s="43" t="inlineStr">
        <is>
          <t>https://doi.org/10.1111/cns.70562</t>
        </is>
      </c>
      <c r="Y94" s="43" t="inlineStr">
        <is>
          <t>doi:10.1111/cns.70562</t>
        </is>
      </c>
      <c r="Z94" s="43" t="inlineStr">
        <is>
          <t>Background: The prevalence of autism spectrum disorder (ASD) is significantly higher in males than in females; although the underlying etiology remains unclear. This study aimed to investigate the multi-scale reorganization of brain networks in preschool-aged boys with ASD and their impact on clinical symptoms. Methods: A total of 54 children with ASD (40 boys and 14 girls) and 44 typically developing (TD) children (28 boys and 16 girls), aged between 2 and 6 years, were recruited for this study. Functional gradient analysis and dynamic functional connectivity were used to examine differences in the hierarchical organization of brain functional networks between preschool-aged boys and girls with ASD compared to their corresponding typically developing peers. Subsequently, multiple machine learning models were applied to evaluate the classification performance of the identified abnormal features in distinguishing ASD from TD. Results: The results showed that the ASD group exhibited functional gradient abnormalities in multiple brain networks: (1) In boys with ASD, primary gradient abnormalities were identified in the dorsal attention network, limbic network, ventral attention network, and default mode network (DMN), whereas in girls with ASD, primary gradient abnormalities were only found in the DMN; (2) Secondary gradient abnormalities in boys with ASD were found in the sensorimotor network (SMN), ventral attention network, and DMN, while in girls with ASD, secondary gradient abnormalities were restricted to the DMN and SMN; (3) Third gradient abnormalities in boys with ASD were observed only in the visual network, whereas in girls with ASD, abnormalities were present in the limbic network, SMN, and visual network; (4) Enhanced dynamic functional connectivity was detected in boys with ASD only in state 1. Conclusion: Preschool-aged boys and girls with ASD exhibit significant sex differences in functional gradients and dynamic functional connectivity, underscoring the complexity and heterogeneity of ASD. These findings provide a novel theoretical framework for understanding the neuroimaging mechanisms underlying ASD.</t>
        </is>
      </c>
      <c r="AA94" s="43" t="inlineStr">
        <is>
          <t>prior_final_corpus</t>
        </is>
      </c>
      <c r="AB94" s="43">
        <f>COUNTIF($A$2:$A$707,A94)</f>
        <v/>
      </c>
    </row>
    <row r="95" ht="32" customHeight="1">
      <c r="A95" s="43" t="inlineStr">
        <is>
          <t>B-0094</t>
        </is>
      </c>
      <c r="B95" s="43" t="inlineStr">
        <is>
          <t>Base 276</t>
        </is>
      </c>
      <c r="C95" s="43" t="inlineStr">
        <is>
          <t>Base included</t>
        </is>
      </c>
      <c r="D95" s="43" t="n">
        <v>102</v>
      </c>
      <c r="E95" s="43" t="n">
        <v>94</v>
      </c>
      <c r="F95" s="43" t="n">
        <v>102</v>
      </c>
      <c r="G95" s="98" t="n"/>
      <c r="H95" s="98" t="n">
        <v>2020</v>
      </c>
      <c r="I95" s="41" t="inlineStr">
        <is>
          <t>Toward continuous social phenotyping: Analyzing gaze patterns in an emotion recognition task for children with autism through wearable smart glasses</t>
        </is>
      </c>
      <c r="J95" s="43" t="inlineStr">
        <is>
          <t>https://doi.org/10.2196/13810</t>
        </is>
      </c>
      <c r="K95" s="43" t="n"/>
      <c r="L95" s="41" t="n"/>
      <c r="M95" s="43" t="n"/>
      <c r="N95" s="43" t="n"/>
      <c r="O95" s="43" t="inlineStr">
        <is>
          <t>included_prior_final_corpus</t>
        </is>
      </c>
      <c r="P95" s="41" t="inlineStr">
        <is>
          <t>Incluido en corpus final previo</t>
        </is>
      </c>
      <c r="Q95" s="43" t="inlineStr">
        <is>
          <t>Included base</t>
        </is>
      </c>
      <c r="R95" s="43" t="inlineStr">
        <is>
          <t>No</t>
        </is>
      </c>
      <c r="S95" s="41" t="inlineStr">
        <is>
          <t>Prior inclusion; not reassessed in this update</t>
        </is>
      </c>
      <c r="T95" s="41" t="str"/>
      <c r="U95" s="41" t="str"/>
      <c r="V95" s="43" t="n"/>
      <c r="W95" s="43" t="n">
        <v>102</v>
      </c>
      <c r="X95" s="43" t="inlineStr">
        <is>
          <t>https://doi.org/10.2196/13810</t>
        </is>
      </c>
      <c r="Y95" s="43" t="inlineStr">
        <is>
          <t>doi:10.2196/13810</t>
        </is>
      </c>
      <c r="Z95" s="43" t="inlineStr">
        <is>
          <t>Background: Several studies have shown that facial attention differs in children with autism. Measuring eye gaze and emotion recognition in children with autism is challenging, as standard clinical assessments must be delivered in clinical settings by a trained clinician. Wearable technologies may be able to bring eye gaze and emotion recognition into natural social interactions and settings. Objective: This study aimed to test: (1) the feasibility of tracking gaze using wearable smart glasses during a facial expression recognition task and (2) the ability of these gaze-tracking data, together with facial expression recognition responses, to distinguish children with autism from neurotypical controls (NCs). Methods: We compared the eye gaze and emotion recognition patterns of 16 children with autism spectrum disorder (ASD) and 17 children without ASD via wearable smart glasses fitted with a custom eye tracker. Children identified static facial expressions of images presented on a computer screen along with nonsocial distractors while wearing Google Glass and the eye tracker. Faces were presented in three trials, during one of which children received feedback in the form of the correct classification. We employed hybrid human-labeling and computer vision-enabled methods for pupil tracking and world-gaze translation calibration. We analyzed the impact of gaze and emotion recognition features in a prediction task aiming to distinguish children with ASD from NC participants. Results: Gaze and emotion recognition patterns enabled the training of a classifier that distinguished ASD and NC groups. However, it was unable to significantly outperform other classifiers that used only age and gender features, suggesting that further work is necessary to disentangle these effects. Conclusions: Although wearable smart glasses show promise in identifying subtle differences in gaze tracking and emotion recognition patterns in children with and without ASD, the present form factor and data do not allow for these differences to be reliably exploited by machine learning systems. Resolving these challenges will be an important step toward continuous tracking of the ASD phenotype.</t>
        </is>
      </c>
      <c r="AA95" s="43" t="inlineStr">
        <is>
          <t>prior_final_corpus</t>
        </is>
      </c>
      <c r="AB95" s="43">
        <f>COUNTIF($A$2:$A$707,A95)</f>
        <v/>
      </c>
    </row>
    <row r="96" ht="32" customHeight="1">
      <c r="A96" s="43" t="inlineStr">
        <is>
          <t>B-0095</t>
        </is>
      </c>
      <c r="B96" s="43" t="inlineStr">
        <is>
          <t>Base 276</t>
        </is>
      </c>
      <c r="C96" s="43" t="inlineStr">
        <is>
          <t>Base included</t>
        </is>
      </c>
      <c r="D96" s="43" t="n">
        <v>103</v>
      </c>
      <c r="E96" s="43" t="n">
        <v>95</v>
      </c>
      <c r="F96" s="43" t="n">
        <v>103</v>
      </c>
      <c r="G96" s="98" t="n"/>
      <c r="H96" s="98" t="n">
        <v>2018</v>
      </c>
      <c r="I96" s="41" t="inlineStr">
        <is>
          <t>Using machine learning to identify patterns of lifetime health problems in decedents with autism spectrum disorder</t>
        </is>
      </c>
      <c r="J96" s="43" t="inlineStr">
        <is>
          <t>https://doi.org/10.1002/AUR.1960</t>
        </is>
      </c>
      <c r="K96" s="43" t="n"/>
      <c r="L96" s="41" t="n"/>
      <c r="M96" s="43" t="n"/>
      <c r="N96" s="43" t="n"/>
      <c r="O96" s="43" t="inlineStr">
        <is>
          <t>included_prior_final_corpus</t>
        </is>
      </c>
      <c r="P96" s="41" t="inlineStr">
        <is>
          <t>Incluido en corpus final previo</t>
        </is>
      </c>
      <c r="Q96" s="43" t="inlineStr">
        <is>
          <t>Included base</t>
        </is>
      </c>
      <c r="R96" s="43" t="inlineStr">
        <is>
          <t>No</t>
        </is>
      </c>
      <c r="S96" s="41" t="inlineStr">
        <is>
          <t>Prior inclusion; not reassessed in this update</t>
        </is>
      </c>
      <c r="T96" s="41" t="str"/>
      <c r="U96" s="41" t="str"/>
      <c r="V96" s="43" t="n"/>
      <c r="W96" s="43" t="n">
        <v>103</v>
      </c>
      <c r="X96" s="43" t="inlineStr">
        <is>
          <t>https://doi.org/10.1002/AUR.1960</t>
        </is>
      </c>
      <c r="Y96" s="43" t="inlineStr">
        <is>
          <t>doi:10.1002/aur.1960</t>
        </is>
      </c>
      <c r="Z96" s="43" t="inlineStr">
        <is>
          <t>Very little is known about the health problems experienced by individuals with autism spectrum disorder (ASD) throughout their life course. We retrospectively analyzed diagnostic codes associated with de-identified electronic health records using a machine learning algorithm to characterize diagnostic patterns in decedents with ASD and matched decedent community controls. Participants were 91 decedents with ASD and 6,186 sex and birth year matched decedent community controls who had died since 1979, the majority of whom were middle aged or older adults at the time of their death. We analyzed all ICD-9 codes, V-codes, and E-codes available in the electronic health record and Elixhauser comorbidity categories associated with those codes. Diagnostic patterns distinguished decedents with ASD from decedent community controls with 75% sensitivity and 94% specificity solely based on their lifetime ICD-9 codes, V-codes, and E-codes. Decedents with ASD had higher rates of most conditions, including cardiovascular disease, motor problems, ear problems, urinary problems, digestive problems, side effects from long-term medication use, and nonspecific lab tests and encounters. In contrast, decedents with ASD had lower rates of cancer. Findings suggest distinctive lifetime diagnostic patterns among decedents with ASD and highlight the need for more research on health outcomes across the lifespan as the population of individuals with ASD ages. As a large wave of individuals with ASD diagnosed in the 1990s enters adulthood and middle age, knowledge about lifetime health problems will become increasingly important for care and prevention efforts. Autism Res 2018, 11: 1120–1128. © 2018 International Society for Autism Research, Wiley Periodicals, Inc. Lay Summary: This study looked at patterns of lifetime health problems to find differences between people with autism who had died and community controls who had died. People with autism had higher rates of most health problems, including cardiovascular, urinary, respiratory, digestive, and motor problems, in their electronic health records. They also had lower rates of cancer. More research is needed to understand these potential health risks as a large number of individuals with autism enter adulthood and middle age.</t>
        </is>
      </c>
      <c r="AA96" s="43" t="inlineStr">
        <is>
          <t>prior_final_corpus</t>
        </is>
      </c>
      <c r="AB96" s="43">
        <f>COUNTIF($A$2:$A$707,A96)</f>
        <v/>
      </c>
    </row>
    <row r="97" ht="32" customHeight="1">
      <c r="A97" s="43" t="inlineStr">
        <is>
          <t>B-0096</t>
        </is>
      </c>
      <c r="B97" s="43" t="inlineStr">
        <is>
          <t>Base 276</t>
        </is>
      </c>
      <c r="C97" s="43" t="inlineStr">
        <is>
          <t>Base included</t>
        </is>
      </c>
      <c r="D97" s="43" t="n">
        <v>104</v>
      </c>
      <c r="E97" s="43" t="n">
        <v>96</v>
      </c>
      <c r="F97" s="43" t="n">
        <v>104</v>
      </c>
      <c r="G97" s="98" t="n"/>
      <c r="H97" s="98" t="n">
        <v>2025</v>
      </c>
      <c r="I97" s="41" t="inlineStr">
        <is>
          <t>A Framework for Comparison and Interpretation of Machine Learning Classifiers to Predict Autism on the ABIDE Dataset</t>
        </is>
      </c>
      <c r="J97" s="43" t="inlineStr">
        <is>
          <t>https://doi.org/10.1002/hbm.70190</t>
        </is>
      </c>
      <c r="K97" s="43" t="n"/>
      <c r="L97" s="41" t="n"/>
      <c r="M97" s="43" t="n"/>
      <c r="N97" s="43" t="n"/>
      <c r="O97" s="43" t="inlineStr">
        <is>
          <t>included_prior_final_corpus</t>
        </is>
      </c>
      <c r="P97" s="41" t="inlineStr">
        <is>
          <t>Incluido en corpus final previo</t>
        </is>
      </c>
      <c r="Q97" s="43" t="inlineStr">
        <is>
          <t>Included base</t>
        </is>
      </c>
      <c r="R97" s="43" t="inlineStr">
        <is>
          <t>No</t>
        </is>
      </c>
      <c r="S97" s="41" t="inlineStr">
        <is>
          <t>Prior inclusion; not reassessed in this update</t>
        </is>
      </c>
      <c r="T97" s="41" t="str"/>
      <c r="U97" s="41" t="str"/>
      <c r="V97" s="43" t="n"/>
      <c r="W97" s="43" t="n">
        <v>104</v>
      </c>
      <c r="X97" s="43" t="inlineStr">
        <is>
          <t>https://doi.org/10.1002/hbm.70190</t>
        </is>
      </c>
      <c r="Y97" s="43" t="inlineStr">
        <is>
          <t>doi:10.1002/hbm.70190</t>
        </is>
      </c>
      <c r="Z97" s="43" t="inlineStr">
        <is>
          <t>Autism is a neurodevelopmental condition affecting ~1% of the population. Recently, machine learning models have been trained to classify participants with autism using their neuroimaging features, though the performance of these models varies in the literature. Differences in experimental setup hamper the direct comparison of different machine-learning approaches. In this paper, five of the most widely used and best-performing machine learning models in the field were trained to classify participants with autism and typically developing (TD) participants, using functional connectivity matrices, structural volumetric measures, and phenotypic information from the Autism Brain Imaging Data Exchange (ABIDE) dataset. Their performance was compared under the same evaluation standard. The models implemented included: graph convolutional networks (GCN), edge-variational graph convolutional networks (EV-GCN), fully connected networks (FCN), autoencoder followed by a fully connected network (AE-FCN) and support vector machine (SVM). Our results show that all models performed similarly, achieving a classification accuracy around 70%. Our results suggest that different inclusion criteria, data modalities, and evaluation pipelines rather than different machine learning models may explain variations in accuracy in the published literature. The highest accuracy in our framework was obtained when using ensemble models (p &lt; 0.001), leading to an accuracy of 72.2% and AUC = 0.77 using GCN classifiers. However, an SVM classifier performed with an accuracy of 70.1% and AUC = 0.77, just marginally below GCN, and significant differences were not found when comparing different algorithms under the same testing conditions (p &gt; 0.05). Furthermore, we also investigated the stability of features identified by the different machine learning models using the SmoothGrad interpretation method. The FCN model demonstrated the highest stability in selecting relevant features contributing to model decision making. The code is available at https://github.com/YilanDong19/Machine-learning-with-ABIDE.</t>
        </is>
      </c>
      <c r="AA97" s="43" t="inlineStr">
        <is>
          <t>prior_final_corpus</t>
        </is>
      </c>
      <c r="AB97" s="43">
        <f>COUNTIF($A$2:$A$707,A97)</f>
        <v/>
      </c>
    </row>
    <row r="98" ht="32" customHeight="1">
      <c r="A98" s="43" t="inlineStr">
        <is>
          <t>B-0097</t>
        </is>
      </c>
      <c r="B98" s="43" t="inlineStr">
        <is>
          <t>Base 276</t>
        </is>
      </c>
      <c r="C98" s="43" t="inlineStr">
        <is>
          <t>Base included</t>
        </is>
      </c>
      <c r="D98" s="43" t="n">
        <v>105</v>
      </c>
      <c r="E98" s="43" t="n">
        <v>97</v>
      </c>
      <c r="F98" s="43" t="n">
        <v>105</v>
      </c>
      <c r="G98" s="98" t="n"/>
      <c r="H98" s="98" t="n">
        <v>2018</v>
      </c>
      <c r="I98" s="41" t="inlineStr">
        <is>
          <t>A Novel Deep Learning Approach for Recognizing Stereotypical Motor Movements within and across Subjects on the Autism Spectrum Disorder</t>
        </is>
      </c>
      <c r="J98" s="43" t="inlineStr">
        <is>
          <t>https://doi.org/10.1155/2018/7186762</t>
        </is>
      </c>
      <c r="K98" s="43" t="n"/>
      <c r="L98" s="41" t="n"/>
      <c r="M98" s="43" t="n"/>
      <c r="N98" s="43" t="n"/>
      <c r="O98" s="43" t="inlineStr">
        <is>
          <t>included_prior_final_corpus</t>
        </is>
      </c>
      <c r="P98" s="41" t="inlineStr">
        <is>
          <t>Incluido en corpus final previo</t>
        </is>
      </c>
      <c r="Q98" s="43" t="inlineStr">
        <is>
          <t>Included base</t>
        </is>
      </c>
      <c r="R98" s="43" t="inlineStr">
        <is>
          <t>No</t>
        </is>
      </c>
      <c r="S98" s="41" t="inlineStr">
        <is>
          <t>Prior inclusion; not reassessed in this update</t>
        </is>
      </c>
      <c r="T98" s="41" t="str"/>
      <c r="U98" s="41" t="str"/>
      <c r="V98" s="43" t="n"/>
      <c r="W98" s="43" t="n">
        <v>105</v>
      </c>
      <c r="X98" s="43" t="inlineStr">
        <is>
          <t>https://doi.org/10.1155/2018/7186762</t>
        </is>
      </c>
      <c r="Y98" s="43" t="inlineStr">
        <is>
          <t>doi:10.1155/2018/7186762</t>
        </is>
      </c>
      <c r="Z98" s="43" t="inlineStr">
        <is>
          <t>Autism Spectrum Disorder (ASD) is a neurodevelopmental disorder characterized by persistent difficulties including repetitive patterns of behavior known as stereotypical motor movements (SMM). So far, several techniques have been implemented to track and identify SMMs. In this context, we propose a deep learning approach for SMM recognition, namely, convolutional neural networks (CNN) in time and frequency-domains. To solve the intrasubject SMM variability, we propose a robust CNN model for SMM detection within subjects, whose parameters are set according to a proper analysis of SMM signals, thereby outperforming state-of-the-art SMM classification works. And, to solve the intersubject variability, we propose a global, fast, and light-weight framework for SMM detection across subjects which combines a knowledge transfer technique with an SVM classifier, therefore resolving the "real-life" medical issue associated with the lack of supervised SMMs per testing subject in particular. We further show that applying transfer learning across domains instead of transfer learning within the same domain also generalizes to the SMM target domain, thus alleviating the problem of the lack of supervised SMMs in general.</t>
        </is>
      </c>
      <c r="AA98" s="43" t="inlineStr">
        <is>
          <t>prior_final_corpus</t>
        </is>
      </c>
      <c r="AB98" s="43">
        <f>COUNTIF($A$2:$A$707,A98)</f>
        <v/>
      </c>
    </row>
    <row r="99" ht="32" customHeight="1">
      <c r="A99" s="43" t="inlineStr">
        <is>
          <t>B-0098</t>
        </is>
      </c>
      <c r="B99" s="43" t="inlineStr">
        <is>
          <t>Base 276</t>
        </is>
      </c>
      <c r="C99" s="43" t="inlineStr">
        <is>
          <t>Base included</t>
        </is>
      </c>
      <c r="D99" s="43" t="n">
        <v>106</v>
      </c>
      <c r="E99" s="43" t="n">
        <v>98</v>
      </c>
      <c r="F99" s="43" t="n">
        <v>106</v>
      </c>
      <c r="G99" s="98" t="n"/>
      <c r="H99" s="98" t="n">
        <v>2025</v>
      </c>
      <c r="I99" s="41" t="inlineStr">
        <is>
          <t>Analysis of variant interactions in families with autism points to genes involved in the development of the central nervous system</t>
        </is>
      </c>
      <c r="J99" s="43" t="inlineStr">
        <is>
          <t>https://doi.org/10.1371/journal.pone.0326022</t>
        </is>
      </c>
      <c r="K99" s="43" t="n"/>
      <c r="L99" s="41" t="n"/>
      <c r="M99" s="43" t="n"/>
      <c r="N99" s="43" t="n"/>
      <c r="O99" s="43" t="inlineStr">
        <is>
          <t>included_prior_final_corpus</t>
        </is>
      </c>
      <c r="P99" s="41" t="inlineStr">
        <is>
          <t>Incluido en corpus final previo</t>
        </is>
      </c>
      <c r="Q99" s="43" t="inlineStr">
        <is>
          <t>Included base</t>
        </is>
      </c>
      <c r="R99" s="43" t="inlineStr">
        <is>
          <t>No</t>
        </is>
      </c>
      <c r="S99" s="41" t="inlineStr">
        <is>
          <t>Prior inclusion; not reassessed in this update</t>
        </is>
      </c>
      <c r="T99" s="41" t="str"/>
      <c r="U99" s="41" t="str"/>
      <c r="V99" s="43" t="n"/>
      <c r="W99" s="43" t="n">
        <v>106</v>
      </c>
      <c r="X99" s="43" t="inlineStr">
        <is>
          <t>https://doi.org/10.1371/journal.pone.0326022</t>
        </is>
      </c>
      <c r="Y99" s="43" t="inlineStr">
        <is>
          <t>doi:10.1371/journal.pone.0326022</t>
        </is>
      </c>
      <c r="Z99" s="43" t="inlineStr">
        <is>
          <t>Whole-genome sequencing data of simplex families with autism spectrum disorder (ASD) were analyzed by searching for statistical interactions between loci. The resulting variant pairs mapped to 411 genes, of which 368 had not been associated with ASD before. The variants were used to build an ASD predictor based on an open-source machine learning library. The predictor correctly classifies over 78% of samples from a test set with an average significance level of 8.9· 10-158. Gene Ontology (GO) enrichment analysis of the identified risk genes points to functions related to the development of the Central Nervous System (CNS). Clustering cases on the basis of risk variants improves predictor accuracy and reveals additional overrepresented GO terms. Some of the detected statistical interactions can be linked to known biological interactions between genes involved in the development of the CNS. Analysis of the statistical interactions also points to genes whose biological functions are not yet known.</t>
        </is>
      </c>
      <c r="AA99" s="43" t="inlineStr">
        <is>
          <t>prior_final_corpus</t>
        </is>
      </c>
      <c r="AB99" s="43">
        <f>COUNTIF($A$2:$A$707,A99)</f>
        <v/>
      </c>
    </row>
    <row r="100" ht="32" customHeight="1">
      <c r="A100" s="43" t="inlineStr">
        <is>
          <t>B-0099</t>
        </is>
      </c>
      <c r="B100" s="43" t="inlineStr">
        <is>
          <t>Base 276</t>
        </is>
      </c>
      <c r="C100" s="43" t="inlineStr">
        <is>
          <t>Base included</t>
        </is>
      </c>
      <c r="D100" s="43" t="n">
        <v>107</v>
      </c>
      <c r="E100" s="43" t="n">
        <v>99</v>
      </c>
      <c r="F100" s="43" t="n">
        <v>107</v>
      </c>
      <c r="G100" s="98" t="n"/>
      <c r="H100" s="98" t="n">
        <v>2020</v>
      </c>
      <c r="I100" s="41" t="inlineStr">
        <is>
          <t>Detecting High-Functioning Autism in Adults Using Eye Tracking and Machine Learning</t>
        </is>
      </c>
      <c r="J100" s="43" t="inlineStr">
        <is>
          <t>https://doi.org/10.1109/TNSRE.2020.2991675</t>
        </is>
      </c>
      <c r="K100" s="43" t="n"/>
      <c r="L100" s="41" t="n"/>
      <c r="M100" s="43" t="n"/>
      <c r="N100" s="43" t="n"/>
      <c r="O100" s="43" t="inlineStr">
        <is>
          <t>included_prior_final_corpus</t>
        </is>
      </c>
      <c r="P100" s="41" t="inlineStr">
        <is>
          <t>Incluido en corpus final previo</t>
        </is>
      </c>
      <c r="Q100" s="43" t="inlineStr">
        <is>
          <t>Included base</t>
        </is>
      </c>
      <c r="R100" s="43" t="inlineStr">
        <is>
          <t>No</t>
        </is>
      </c>
      <c r="S100" s="41" t="inlineStr">
        <is>
          <t>Prior inclusion; not reassessed in this update</t>
        </is>
      </c>
      <c r="T100" s="41" t="str"/>
      <c r="U100" s="41" t="str"/>
      <c r="V100" s="43" t="n"/>
      <c r="W100" s="43" t="n">
        <v>107</v>
      </c>
      <c r="X100" s="43" t="inlineStr">
        <is>
          <t>https://doi.org/10.1109/TNSRE.2020.2991675</t>
        </is>
      </c>
      <c r="Y100" s="43" t="inlineStr">
        <is>
          <t>doi:10.1109/tnsre.2020.2991675</t>
        </is>
      </c>
      <c r="Z100" s="43" t="inlineStr">
        <is>
          <t>The purpose of this study is to test whether visual processing differences between adults with and without high-functioning autism captured through eye tracking can be used to detect autism. We record the eye movements of adult participants with and without autism while they look for information within web pages. We then use the recorded eye-tracking data to train machine learning classifiers to detect the condition. The data was collected as part of two separate studies involving a total of 71 unique participants (31 with autism and 40 control), which enabled the evaluation of the approach on two separate groups of participants, using different stimuli and tasks. We explore the effects of a number of gaze-based and other variables, showing that autism can be detected automatically with around 74% accuracy. These results confirm that eye-tracking data can be used for the automatic detection of high-functioning autism in adults and that visual processing differences between the two groups exist when processing web pages.</t>
        </is>
      </c>
      <c r="AA100" s="43" t="inlineStr">
        <is>
          <t>prior_final_corpus</t>
        </is>
      </c>
      <c r="AB100" s="43">
        <f>COUNTIF($A$2:$A$707,A100)</f>
        <v/>
      </c>
    </row>
    <row r="101" ht="32" customHeight="1">
      <c r="A101" s="43" t="inlineStr">
        <is>
          <t>B-0100</t>
        </is>
      </c>
      <c r="B101" s="43" t="inlineStr">
        <is>
          <t>Base 276</t>
        </is>
      </c>
      <c r="C101" s="43" t="inlineStr">
        <is>
          <t>Base included</t>
        </is>
      </c>
      <c r="D101" s="43" t="n">
        <v>108</v>
      </c>
      <c r="E101" s="43" t="n">
        <v>100</v>
      </c>
      <c r="F101" s="43" t="n">
        <v>108</v>
      </c>
      <c r="G101" s="98" t="n"/>
      <c r="H101" s="98" t="n">
        <v>2013</v>
      </c>
      <c r="I101" s="41" t="inlineStr">
        <is>
          <t>Identification of neural connectivity signatures of autism using machine learning</t>
        </is>
      </c>
      <c r="J101" s="43" t="inlineStr">
        <is>
          <t>https://doi.org/10.3389/FNHUM.2013.00670/FULL</t>
        </is>
      </c>
      <c r="K101" s="43" t="n"/>
      <c r="L101" s="41" t="n"/>
      <c r="M101" s="43" t="n"/>
      <c r="N101" s="43" t="n"/>
      <c r="O101" s="43" t="inlineStr">
        <is>
          <t>included_prior_final_corpus</t>
        </is>
      </c>
      <c r="P101" s="41" t="inlineStr">
        <is>
          <t>Incluido en corpus final previo</t>
        </is>
      </c>
      <c r="Q101" s="43" t="inlineStr">
        <is>
          <t>Included base</t>
        </is>
      </c>
      <c r="R101" s="43" t="inlineStr">
        <is>
          <t>No</t>
        </is>
      </c>
      <c r="S101" s="41" t="inlineStr">
        <is>
          <t>Prior inclusion; not reassessed in this update</t>
        </is>
      </c>
      <c r="T101" s="41" t="str"/>
      <c r="U101" s="41" t="str"/>
      <c r="V101" s="43" t="n"/>
      <c r="W101" s="43" t="n">
        <v>108</v>
      </c>
      <c r="X101" s="43" t="inlineStr">
        <is>
          <t>https://doi.org/10.3389/FNHUM.2013.00670/FULL</t>
        </is>
      </c>
      <c r="Y101" s="43" t="inlineStr">
        <is>
          <t>doi:10.3389/fnhum.2013.00670/full</t>
        </is>
      </c>
      <c r="Z101" s="43" t="inlineStr">
        <is>
          <t>Alterations in interregional neural connectivity have been suggested as a signature of the pathobiology of autism. There have been many reports of functional and anatomical connectivity being altered while individuals with autism are engaged in complex cognitive and social tasks. Although disrupted instantaneous correlation between cortical regions observed from functional MRI is considered to be an explanatory model for autism, the causal influence of a brain area on another (effective connectivity) is a vital link missing in these studies. The current study focuses on addressing this in an fMRI study of Theory-of-Mind (ToM) in 15 high-functioning adolescents and adults with autism and 15 typically developing control participants. Participants viewed a series of comic strip vignettes in the MRI scanner and were asked to choose the most logical end to the story from three alternatives, separately for trials involving physical and intentional causality. The mean time series, extracted from 18 activated regions of interest, were processed using a multivariate autoregressive model (MVAR) to obtain the causality matrices for each of the 30 participants. These causal connectivity weights, along with assessment scores, functional connectivity values, and fractional anisotropy obtained from DTI data for each participant, were submitted to a recursive cluster elimination based support vector machine classifier to determine the accuracy with which the classifier can predict a novel participant's group membership (autism or control). We found a maximum classification accuracy of 95.9% with 19 features which had the highest discriminative ability between the groups. All of the 19 features were effective connectivity paths, indicating that causal information may be critical in discriminating between autism and control groups. These effective connectivity paths were also found to be significantly greater in controls as compared to ASD participants and consisted predominantly of outputs from the fusiform face area and middle temporal gyrus indicating impaired connectivity in ASD participants, particularly in the social brain areas. These findings collectively point toward the fact that alterations in causal connectivity in the brain in ASD could serve as a potential non-invasive neuroimaging signature for autism. © 2013 Deshpande, Libero, Sreenivasan, Deshpande and Kana.</t>
        </is>
      </c>
      <c r="AA101" s="43" t="inlineStr">
        <is>
          <t>prior_final_corpus</t>
        </is>
      </c>
      <c r="AB101" s="43">
        <f>COUNTIF($A$2:$A$707,A101)</f>
        <v/>
      </c>
    </row>
    <row r="102" ht="32" customHeight="1">
      <c r="A102" s="43" t="inlineStr">
        <is>
          <t>B-0101</t>
        </is>
      </c>
      <c r="B102" s="43" t="inlineStr">
        <is>
          <t>Base 276</t>
        </is>
      </c>
      <c r="C102" s="43" t="inlineStr">
        <is>
          <t>Base included</t>
        </is>
      </c>
      <c r="D102" s="43" t="n">
        <v>109</v>
      </c>
      <c r="E102" s="43" t="n">
        <v>101</v>
      </c>
      <c r="F102" s="43" t="n">
        <v>109</v>
      </c>
      <c r="G102" s="98" t="n"/>
      <c r="H102" s="98" t="n">
        <v>2014</v>
      </c>
      <c r="I102" s="41" t="inlineStr">
        <is>
          <t>Identifying autism from neural representations of social interactions: Neurocognitive markers of autism</t>
        </is>
      </c>
      <c r="J102" s="43" t="inlineStr">
        <is>
          <t>https://doi.org/10.1371/journal.pone.0113879</t>
        </is>
      </c>
      <c r="K102" s="43" t="n"/>
      <c r="L102" s="41" t="n"/>
      <c r="M102" s="43" t="n"/>
      <c r="N102" s="43" t="n"/>
      <c r="O102" s="43" t="inlineStr">
        <is>
          <t>included_prior_final_corpus</t>
        </is>
      </c>
      <c r="P102" s="41" t="inlineStr">
        <is>
          <t>Incluido en corpus final previo</t>
        </is>
      </c>
      <c r="Q102" s="43" t="inlineStr">
        <is>
          <t>Included base</t>
        </is>
      </c>
      <c r="R102" s="43" t="inlineStr">
        <is>
          <t>No</t>
        </is>
      </c>
      <c r="S102" s="41" t="inlineStr">
        <is>
          <t>Prior inclusion; not reassessed in this update</t>
        </is>
      </c>
      <c r="T102" s="41" t="str"/>
      <c r="U102" s="41" t="str"/>
      <c r="V102" s="43" t="n"/>
      <c r="W102" s="43" t="n">
        <v>109</v>
      </c>
      <c r="X102" s="43" t="inlineStr">
        <is>
          <t>https://doi.org/10.1371/journal.pone.0113879</t>
        </is>
      </c>
      <c r="Y102" s="43" t="inlineStr">
        <is>
          <t>doi:10.1371/journal.pone.0113879</t>
        </is>
      </c>
      <c r="Z102" s="43" t="inlineStr">
        <is>
          <t>Autism is a psychiatric/neurological condition in which alterations in social interaction (among other symptoms) are diagnosed by behavioral psychiatric methods. The main goal of this study was to determine how the neural representations and meanings of social concepts (such as to insult) are altered in autism. A second goal was to determine whether these alterations can serve as neurocognitive markers of autism. The approach is based on previous advances in fMRI analysis methods that permit (a) the identification of a concept, such as the thought of a physical object, from its fMRI pattern, and (b) the ability to assess the semantic content of a concept from its fMRI pattern. These factor analysis and machine learning methods were applied to the fMRI activation patterns of 17 adults with high-functioning autism and matched controls, scanned while thinking about 16 social interactions. One prominent neural representation factor that emerged (manifested mainly in posterior midline regions) was related to self-representation, but this factor was present only for the control participants, and was near-absent in the autism group. Moreover, machine learning algorithms classified individuals as autistic or control with 97% accuracy from their fMRI neurocognitive markers. The findings suggest that psychiatric alterations of thought can begin to be biologically understood by assessing the form and content of the altered thought's underlying brain activation patterns.</t>
        </is>
      </c>
      <c r="AA102" s="43" t="inlineStr">
        <is>
          <t>prior_final_corpus</t>
        </is>
      </c>
      <c r="AB102" s="43">
        <f>COUNTIF($A$2:$A$707,A102)</f>
        <v/>
      </c>
    </row>
    <row r="103" ht="32" customHeight="1">
      <c r="A103" s="43" t="inlineStr">
        <is>
          <t>B-0102</t>
        </is>
      </c>
      <c r="B103" s="43" t="inlineStr">
        <is>
          <t>Base 276</t>
        </is>
      </c>
      <c r="C103" s="43" t="inlineStr">
        <is>
          <t>Base included</t>
        </is>
      </c>
      <c r="D103" s="43" t="n">
        <v>110</v>
      </c>
      <c r="E103" s="43" t="n">
        <v>102</v>
      </c>
      <c r="F103" s="43" t="n">
        <v>110</v>
      </c>
      <c r="G103" s="98" t="n"/>
      <c r="H103" s="98" t="n">
        <v>2020</v>
      </c>
      <c r="I103" s="41" t="inlineStr">
        <is>
          <t>Identifying Language and Cognitive Profiles in Children With ASD via a Cluster Analysis Exploration: Implications for the New ICD-11</t>
        </is>
      </c>
      <c r="J103" s="43" t="inlineStr">
        <is>
          <t>https://doi.org/10.1002/aur.2268</t>
        </is>
      </c>
      <c r="K103" s="43" t="n"/>
      <c r="L103" s="41" t="n"/>
      <c r="M103" s="43" t="n"/>
      <c r="N103" s="43" t="n"/>
      <c r="O103" s="43" t="inlineStr">
        <is>
          <t>included_prior_final_corpus</t>
        </is>
      </c>
      <c r="P103" s="41" t="inlineStr">
        <is>
          <t>Incluido en corpus final previo</t>
        </is>
      </c>
      <c r="Q103" s="43" t="inlineStr">
        <is>
          <t>Included base</t>
        </is>
      </c>
      <c r="R103" s="43" t="inlineStr">
        <is>
          <t>No</t>
        </is>
      </c>
      <c r="S103" s="41" t="inlineStr">
        <is>
          <t>Prior inclusion; not reassessed in this update</t>
        </is>
      </c>
      <c r="T103" s="41" t="str"/>
      <c r="U103" s="41" t="str"/>
      <c r="V103" s="43" t="n"/>
      <c r="W103" s="43" t="n">
        <v>110</v>
      </c>
      <c r="X103" s="43" t="inlineStr">
        <is>
          <t>https://doi.org/10.1002/aur.2268</t>
        </is>
      </c>
      <c r="Y103" s="43" t="inlineStr">
        <is>
          <t>doi:10.1002/aur.2268</t>
        </is>
      </c>
      <c r="Z103" s="43" t="inlineStr">
        <is>
          <t>The new version of the International Classification of Diseases (ICD-11) mentions the existence of four different profiles in the verbal part of the Autism Spectrum Disorder (ASD), describing them as combinations of either spared or impaired functional language and intellectual abilities. The aim of the present study was to put ASD heterogeneity to the forefront by exploring whether clear profiles related to language and intellectual abilities emerge when investigation is extended to the entire spectrum, focusing on verbal children. Our study proposed a systematic investigation of both language (specifically, structural language abilities) and intellectual abilities (specifically, nonverbal cognitive abilities) in 51 6- to 12-year-old verbal children with ASD based on explicitly motivated measures. For structural language abilities, sentence repetition and nonword repetition tasks were selected; for nonverbal cognitive abilities, we chose Raven's Progressive Matrices, as well as Matrix Reasoning and Block Design from the Wechsler Scales. An integrative approach based on cluster analyses revealed five distinct profiles. Among these five profiles, all four logically possible combinations of structural language and nonverbal abilities mentioned in the ICD-11 were detected. Three profiles emerged among children with normal language abilities and two emerged among language-impaired children. Crucially, the existence of discrepant profiles of abilities suggests that children with ASD can display impaired language in presence of spared nonverbal intelligence or spared language in the presence of impaired nonverbal intelligence, reinforcing the hypothesis of the existence of a separate language module in the brain. Autism Res 2020, 13: 1155-1167. © 2020 International Society for Autism Research, Wiley Periodicals, Inc. Lay Summary: The present work put Autism Spectrum Disorder heterogeneity to the forefront by exploring whether clear profiles related to language and cognitive abilities emerge when investigation is extended to the entire spectrum (focusing on verbal children). The use of explicitly motivated measures of both language and cognitive abilities and of an unsupervised machine learning approach, the cluster analysis, (a) confirmed the existence of all four logically possible profiles evoked in the new ICD-11, (b) evoked the existence of (at least) a fifth profile of language/cognitive abilities, and (c) reinforced the hypothesis of a language module in the brain.</t>
        </is>
      </c>
      <c r="AA103" s="43" t="inlineStr">
        <is>
          <t>prior_final_corpus</t>
        </is>
      </c>
      <c r="AB103" s="43">
        <f>COUNTIF($A$2:$A$707,A103)</f>
        <v/>
      </c>
    </row>
    <row r="104" ht="32" customHeight="1">
      <c r="A104" s="43" t="inlineStr">
        <is>
          <t>B-0103</t>
        </is>
      </c>
      <c r="B104" s="43" t="inlineStr">
        <is>
          <t>Base 276</t>
        </is>
      </c>
      <c r="C104" s="43" t="inlineStr">
        <is>
          <t>Base included</t>
        </is>
      </c>
      <c r="D104" s="43" t="n">
        <v>111</v>
      </c>
      <c r="E104" s="43" t="n">
        <v>103</v>
      </c>
      <c r="F104" s="43" t="n">
        <v>111</v>
      </c>
      <c r="G104" s="98" t="n"/>
      <c r="H104" s="98" t="n">
        <v>2023</v>
      </c>
      <c r="I104" s="41" t="inlineStr">
        <is>
          <t>On the Utility of Parents' Historical Data to Investigate the Causes of Autism Spectrum Disorder: A Data Mining-Based Framework</t>
        </is>
      </c>
      <c r="J104" s="43" t="inlineStr">
        <is>
          <t>https://doi.org/10.1016/j.irbm.2023.100780</t>
        </is>
      </c>
      <c r="K104" s="43" t="n"/>
      <c r="L104" s="41" t="n"/>
      <c r="M104" s="43" t="n"/>
      <c r="N104" s="43" t="n"/>
      <c r="O104" s="43" t="inlineStr">
        <is>
          <t>included_prior_final_corpus</t>
        </is>
      </c>
      <c r="P104" s="41" t="inlineStr">
        <is>
          <t>Incluido en corpus final previo</t>
        </is>
      </c>
      <c r="Q104" s="43" t="inlineStr">
        <is>
          <t>Included base</t>
        </is>
      </c>
      <c r="R104" s="43" t="inlineStr">
        <is>
          <t>No</t>
        </is>
      </c>
      <c r="S104" s="41" t="inlineStr">
        <is>
          <t>Prior inclusion; not reassessed in this update</t>
        </is>
      </c>
      <c r="T104" s="41" t="str"/>
      <c r="U104" s="41" t="str"/>
      <c r="V104" s="43" t="n"/>
      <c r="W104" s="43" t="n">
        <v>111</v>
      </c>
      <c r="X104" s="43" t="inlineStr">
        <is>
          <t>https://doi.org/10.1016/j.irbm.2023.100780</t>
        </is>
      </c>
      <c r="Y104" s="43" t="inlineStr">
        <is>
          <t>doi:10.1016/j.irbm.2023.100780</t>
        </is>
      </c>
      <c r="Z104" s="43" t="inlineStr">
        <is>
          <t>Objective: Autism Spectrum Disorder (ASD) is acknowledged as a challenge that influences the learning ability of adolescents and also negatively impacts their families. Autism may be caused due to environmental exposure or genetically inherited disorder, however, no definitive or universally customary reasons are known. This makes the issue fairly challenging. Material and methods: This work focuses on identifying the reasons of ASD utilizing computational methods. For this, data is collected that focuses on parental history for finding the trigged features by reviewing antenatal, perinatal, and infant hazard factors of ASD. Afterwards, ML techniques are applied on the collected instances to develop a predictive model and identify the reasons to ASD. While collecting the data, samples are obtained for ASD and non-ASD individuals both. A total of 115 features are obtained from each subject. The collected dataset has 47% samples of the subjects with ASD. Dimensionality reduction, and four feature selection methods are applied on the data to eliminate noise and least valued features. The data is verified using two clustering techniques, i.e., k-means and k-medoid. To validate the clustering results five clustering validation indices are used. Later, three classifiers, i.e. k-nearest neighbor (k-NN), Support Vector Machine (SVM), and Artificial Neural Network (ANN) are trained to predict cases with ASD. The frequent items mining technique and the descriptive analysis of the clustered data are utilized to identify the factors that may cause ASD. Results: The proposed framework enables to identify the features that may contribute towards ASD. Whereas, for the classification part, SVM classifier performs better than others do with an average accuracy of 98.34% in predicting the ASD cases. Conclusion: The results identified stress as the dominant feature and environmental factors, like frequent use of canned food and plastic/steel bottles during fertilization period that may contribute towards ASD.</t>
        </is>
      </c>
      <c r="AA104" s="43" t="inlineStr">
        <is>
          <t>prior_final_corpus</t>
        </is>
      </c>
      <c r="AB104" s="43">
        <f>COUNTIF($A$2:$A$707,A104)</f>
        <v/>
      </c>
    </row>
    <row r="105" ht="32" customHeight="1">
      <c r="A105" s="43" t="inlineStr">
        <is>
          <t>B-0104</t>
        </is>
      </c>
      <c r="B105" s="43" t="inlineStr">
        <is>
          <t>Base 276</t>
        </is>
      </c>
      <c r="C105" s="43" t="inlineStr">
        <is>
          <t>Base included</t>
        </is>
      </c>
      <c r="D105" s="43" t="n">
        <v>112</v>
      </c>
      <c r="E105" s="43" t="n">
        <v>104</v>
      </c>
      <c r="F105" s="43" t="n">
        <v>112</v>
      </c>
      <c r="G105" s="98" t="n"/>
      <c r="H105" s="98" t="n">
        <v>2023</v>
      </c>
      <c r="I105" s="41" t="inlineStr">
        <is>
          <t>Structural variants identified using non-Mendelian inheritance patterns advance the mechanistic understanding of autism spectrum disorder</t>
        </is>
      </c>
      <c r="J105" s="43" t="inlineStr">
        <is>
          <t>https://doi.org/10.1016/j.xhgg.2022.100150</t>
        </is>
      </c>
      <c r="K105" s="43" t="n"/>
      <c r="L105" s="41" t="n"/>
      <c r="M105" s="43" t="n"/>
      <c r="N105" s="43" t="n"/>
      <c r="O105" s="43" t="inlineStr">
        <is>
          <t>included_prior_final_corpus</t>
        </is>
      </c>
      <c r="P105" s="41" t="inlineStr">
        <is>
          <t>Incluido en corpus final previo</t>
        </is>
      </c>
      <c r="Q105" s="43" t="inlineStr">
        <is>
          <t>Included base</t>
        </is>
      </c>
      <c r="R105" s="43" t="inlineStr">
        <is>
          <t>No</t>
        </is>
      </c>
      <c r="S105" s="41" t="inlineStr">
        <is>
          <t>Prior inclusion; not reassessed in this update</t>
        </is>
      </c>
      <c r="T105" s="41" t="str"/>
      <c r="U105" s="41" t="str"/>
      <c r="V105" s="43" t="n"/>
      <c r="W105" s="43" t="n">
        <v>112</v>
      </c>
      <c r="X105" s="43" t="inlineStr">
        <is>
          <t>https://doi.org/10.1016/j.xhgg.2022.100150</t>
        </is>
      </c>
      <c r="Y105" s="43" t="inlineStr">
        <is>
          <t>doi:10.1016/j.xhgg.2022.100150</t>
        </is>
      </c>
      <c r="Z105" s="43" t="inlineStr">
        <is>
          <t>The heritability of autism spectrum disorder (ASD), based on 680,000 families and five countries, is estimated to be nearly 80%, yet heritability reported from SNP-based studies are consistently lower, and few significant loci have been identified with genome-wide association studies. This gap in genomic information may reside in rare variants, interaction among variants (epistasis), or cryptic structural variation (SV) and may provide mechanisms that underlie ASD. Here we use a method to identify potential SVs based on non-Mendelian inheritance patterns in pedigrees using parent-child genotypes from ASD families and demonstrate that they are enriched in ASD-risk genes. Most are in non-coding genic space and are over-represented in expression quantitative trait loci, suggesting that they affect gene regulation, which we confirm with their overlap of differentially expressed genes in postmortem brain tissue of ASD individuals. We then identify an SV in the GRIK2 gene that alters RNA splicing and a regulatory region of the ACMSD gene in the kynurenine pathway as significantly associated with a non-verbal ASD phenotype, supporting our hypothesis that these currently excluded loci can provide a clearer mechanistic understanding of ASD. Finally, we use an explainable artificial intelligence approach to define subgroups demonstrating their use in the context of precision medicine.</t>
        </is>
      </c>
      <c r="AA105" s="43" t="inlineStr">
        <is>
          <t>prior_final_corpus</t>
        </is>
      </c>
      <c r="AB105" s="43">
        <f>COUNTIF($A$2:$A$707,A105)</f>
        <v/>
      </c>
    </row>
    <row r="106" ht="32" customHeight="1">
      <c r="A106" s="43" t="inlineStr">
        <is>
          <t>B-0105</t>
        </is>
      </c>
      <c r="B106" s="43" t="inlineStr">
        <is>
          <t>Base 276</t>
        </is>
      </c>
      <c r="C106" s="43" t="inlineStr">
        <is>
          <t>Base included</t>
        </is>
      </c>
      <c r="D106" s="43" t="n">
        <v>113</v>
      </c>
      <c r="E106" s="43" t="n">
        <v>105</v>
      </c>
      <c r="F106" s="43" t="n">
        <v>113</v>
      </c>
      <c r="G106" s="98" t="n"/>
      <c r="H106" s="98" t="n">
        <v>2023</v>
      </c>
      <c r="I106" s="41" t="inlineStr">
        <is>
          <t>Transient hearing abnormalities precede social deficits in a mouse model of autism</t>
        </is>
      </c>
      <c r="J106" s="43" t="inlineStr">
        <is>
          <t>https://doi.org/10.1016/j.bbr.2022.114149</t>
        </is>
      </c>
      <c r="K106" s="43" t="n"/>
      <c r="L106" s="41" t="n"/>
      <c r="M106" s="43" t="n"/>
      <c r="N106" s="43" t="n"/>
      <c r="O106" s="43" t="inlineStr">
        <is>
          <t>included_prior_final_corpus</t>
        </is>
      </c>
      <c r="P106" s="41" t="inlineStr">
        <is>
          <t>Incluido en corpus final previo</t>
        </is>
      </c>
      <c r="Q106" s="43" t="inlineStr">
        <is>
          <t>Included base</t>
        </is>
      </c>
      <c r="R106" s="43" t="inlineStr">
        <is>
          <t>No</t>
        </is>
      </c>
      <c r="S106" s="41" t="inlineStr">
        <is>
          <t>Prior inclusion; not reassessed in this update</t>
        </is>
      </c>
      <c r="T106" s="41" t="str"/>
      <c r="U106" s="41" t="str"/>
      <c r="V106" s="43" t="n"/>
      <c r="W106" s="43" t="n">
        <v>113</v>
      </c>
      <c r="X106" s="43" t="inlineStr">
        <is>
          <t>https://doi.org/10.1016/j.bbr.2022.114149</t>
        </is>
      </c>
      <c r="Y106" s="43" t="inlineStr">
        <is>
          <t>doi:10.1016/j.bbr.2022.114149</t>
        </is>
      </c>
      <c r="Z106" s="43" t="inlineStr">
        <is>
          <t>Hearing abnormalities are important symptoms of autism spectrum disorders (ASDs), a neurological and developmental disorder. However, the characteristics of hearing abnormalities associated with ASD during development have not been fully investigated. We found that in Shank3B knockout mice (a high-confidence mouse model of ASD), transient hearing abnormalities can be found in auditory brainstem response, auditory cortical activity, as well as acoustic startle response. More importantly, all hearing abnormalities at 4 weeks were most prominent and preceded the onset of social deficits at 6 weeks. These hearing abnormalities gradually recovered with age. In addition, analysis of ABR data at 4 weeks using Support Vector Machine (SVM) can faithfully predict the genotype of mice with an accuracy of 85.71%. These findings not only revealed hearing changes in Shank3B knockout autistic-like mice during development, but also suggested that hearing abnormalities could potentially be used as an early and effective indicator of ASD risk.</t>
        </is>
      </c>
      <c r="AA106" s="43" t="inlineStr">
        <is>
          <t>prior_final_corpus</t>
        </is>
      </c>
      <c r="AB106" s="43">
        <f>COUNTIF($A$2:$A$707,A106)</f>
        <v/>
      </c>
    </row>
    <row r="107" ht="32" customHeight="1">
      <c r="A107" s="43" t="inlineStr">
        <is>
          <t>B-0106</t>
        </is>
      </c>
      <c r="B107" s="43" t="inlineStr">
        <is>
          <t>Base 276</t>
        </is>
      </c>
      <c r="C107" s="43" t="inlineStr">
        <is>
          <t>Base included</t>
        </is>
      </c>
      <c r="D107" s="43" t="n">
        <v>114</v>
      </c>
      <c r="E107" s="43" t="n">
        <v>106</v>
      </c>
      <c r="F107" s="43" t="n">
        <v>114</v>
      </c>
      <c r="G107" s="98" t="n"/>
      <c r="H107" s="98" t="n">
        <v>2024</v>
      </c>
      <c r="I107" s="41" t="inlineStr">
        <is>
          <t>Early-stage identification of autism in children using gesture monitoring based on artificial intelligence</t>
        </is>
      </c>
      <c r="J107" s="43" t="inlineStr">
        <is>
          <t>https://doi.org/10.1016/B978-0-443-19073-5.00018-5</t>
        </is>
      </c>
      <c r="K107" s="43" t="n"/>
      <c r="L107" s="41" t="n"/>
      <c r="M107" s="43" t="n"/>
      <c r="N107" s="43" t="n"/>
      <c r="O107" s="43" t="inlineStr">
        <is>
          <t>included_prior_final_corpus</t>
        </is>
      </c>
      <c r="P107" s="41" t="inlineStr">
        <is>
          <t>Incluido en corpus final previo</t>
        </is>
      </c>
      <c r="Q107" s="43" t="inlineStr">
        <is>
          <t>Included base</t>
        </is>
      </c>
      <c r="R107" s="43" t="inlineStr">
        <is>
          <t>No</t>
        </is>
      </c>
      <c r="S107" s="41" t="inlineStr">
        <is>
          <t>Prior inclusion; not reassessed in this update</t>
        </is>
      </c>
      <c r="T107" s="41" t="str"/>
      <c r="U107" s="41" t="str"/>
      <c r="V107" s="43" t="n"/>
      <c r="W107" s="43" t="n">
        <v>114</v>
      </c>
      <c r="X107" s="43" t="inlineStr">
        <is>
          <t>https://doi.org/10.1016/B978-0-443-19073-5.00018-5</t>
        </is>
      </c>
      <c r="Y107" s="43" t="inlineStr">
        <is>
          <t>doi:10.1016/b978-0-443-19073-5.00018-5</t>
        </is>
      </c>
      <c r="Z107" s="43" t="inlineStr">
        <is>
          <t>This chapter explores the innovative integration of artificial intelligence (AI) and gesture monitoring for the early-stage recognition of autism spectrum disorder (ASD) in children. Early detection of ASD is crucial for initiating timely interventions that can improve developmental outcomes. This chapter begins with an overview of ASD, highlighting its definition, characteristics, prevalence, and risk factors. The impact of late diagnosis on children with ASD is discussed. This chapter presents the purpose and scope of the research, focusing on the potential of AI-based gesture monitoring in revolutionizing ASD screening and diagnosis. It outlines the current screening and diagnostic methods and challenges. To overcome these challenges, this chapter explores the advantages of early detection, emphasizing the critical role of gestures in child development and their association with ASD. Further, this chapter delves into the role of AI in health care and ASD diagnosis, with a particular focus on the application of machine learning (ML) algorithms for gesture analysis. It discusses the selection of participants, data collection techniques, and ethical considerations to ensure responsible research practices. Model training, validation, and performance metrics are also detailed to ensure the reliability and accuracy of AI models. This chapter highlights the potential impact of AI-based gesture analysis on public health, emphasizing its role in providing personalized care, supporting caregivers, and advancing research in the field. It discusses the challenges faced in implementing AI technologies and suggests improvements. In conclusion, this chapter underscores the transformative potential of AI-based gesture monitoring for early ASD identification. By addressing the challenges and leveraging the advantages of AI technologies, this chapter paves the way for innovative solutions that can significantly enhance the quality of life for those with ASD and their families.</t>
        </is>
      </c>
      <c r="AA107" s="43" t="inlineStr">
        <is>
          <t>prior_final_corpus</t>
        </is>
      </c>
      <c r="AB107" s="43">
        <f>COUNTIF($A$2:$A$707,A107)</f>
        <v/>
      </c>
    </row>
    <row r="108" ht="32" customHeight="1">
      <c r="A108" s="43" t="inlineStr">
        <is>
          <t>B-0107</t>
        </is>
      </c>
      <c r="B108" s="43" t="inlineStr">
        <is>
          <t>Base 276</t>
        </is>
      </c>
      <c r="C108" s="43" t="inlineStr">
        <is>
          <t>Base included</t>
        </is>
      </c>
      <c r="D108" s="43" t="n">
        <v>115</v>
      </c>
      <c r="E108" s="43" t="n">
        <v>107</v>
      </c>
      <c r="F108" s="43" t="n">
        <v>115</v>
      </c>
      <c r="G108" s="98" t="n"/>
      <c r="H108" s="98" t="n">
        <v>2025</v>
      </c>
      <c r="I108" s="41" t="inlineStr">
        <is>
          <t>Electromagnetic Interaction Algorithm (EIA)-Based Feature Selection With Adaptive Kernel Attention Network (AKAttNet) for Autism Spectrum Disorder Classification</t>
        </is>
      </c>
      <c r="J108" s="43" t="inlineStr">
        <is>
          <t>https://doi.org/10.1002/jdn.70034</t>
        </is>
      </c>
      <c r="K108" s="43" t="n"/>
      <c r="L108" s="41" t="n"/>
      <c r="M108" s="43" t="n"/>
      <c r="N108" s="43" t="n"/>
      <c r="O108" s="43" t="inlineStr">
        <is>
          <t>included_prior_final_corpus</t>
        </is>
      </c>
      <c r="P108" s="41" t="inlineStr">
        <is>
          <t>Incluido en corpus final previo</t>
        </is>
      </c>
      <c r="Q108" s="43" t="inlineStr">
        <is>
          <t>Included base</t>
        </is>
      </c>
      <c r="R108" s="43" t="inlineStr">
        <is>
          <t>No</t>
        </is>
      </c>
      <c r="S108" s="41" t="inlineStr">
        <is>
          <t>Prior inclusion; not reassessed in this update</t>
        </is>
      </c>
      <c r="T108" s="41" t="str"/>
      <c r="U108" s="41" t="str"/>
      <c r="V108" s="43" t="n"/>
      <c r="W108" s="43" t="n">
        <v>115</v>
      </c>
      <c r="X108" s="43" t="inlineStr">
        <is>
          <t>https://doi.org/10.1002/jdn.70034</t>
        </is>
      </c>
      <c r="Y108" s="43" t="inlineStr">
        <is>
          <t>doi:10.1002/jdn.70034</t>
        </is>
      </c>
      <c r="Z108" s="43" t="inlineStr">
        <is>
          <t>Background and Objective: Autism spectrum disorder (ASD) is a complex neurological condition that impacts cognitive, social and behavioural abilities. Early and accurate diagnosis is crucial for effective intervention and treatment. Traditional diagnostic methods lack accuracy, efficient feature selection and computational efficiency. This study proposes an integrated approach that combines the electromagnetic interaction algorithm (EIA) for feature selection with the adaptive kernel attention network (AKAttNet) for classification, aiming to improve ASD detection performance across multiple datasets. Methods: The proposed methodology consists of two core components: (1) EIA, which optimises feature selection by identifying the most relevant attributes for ASD classification, and (2) AKAttNet, a deep learning model leveraging adaptive kernel attention mechanisms to enhance classification accuracy. The framework is evaluated using four publicly available ASD datasets. The classification performance of AKAttNet is compared against traditional machine learning methods, including logistic regression (LR), support vector machine (SVM) and random forest (RF), as well as competing deep learning models. Statistical evaluation includes precision, recall (sensitivity), specificity and overall accuracy metrics. Results: The proposed model outperforms conventional machine learning and deep learning approaches, demonstrating higher classification accuracy and robustness across multiple datasets. AKAttNet, combined with EIA-based feature selection, achieves an accuracy improvement ranging from 0.901 to 0.9827, Cohen's kappa values between 0.7789 and 0.9685 and Jaccard similarity scores from 0.8041 to 0.9709 across four different datasets. Comparative analysis highlights the efficiency of the EIA algorithm in reducing feature dimensionality while maintaining high model performance. Additionally, the proposed method exhibits lower computational time and enhanced generalizability, making it a promising approach for ASD detection. Conclusions: This study presents a practical ASD detection framework integrating EIA for feature selection with AKAttNet for classification. The results indicate that this hybrid approach enhances diagnostic accuracy while reducing computational overhead, making it a promising tool for early ASD diagnosis. The findings support the potential of deep learning and optimisation techniques in developing more efficient and reliable ASD screening systems. Future work can explore real-world clinical applications and further refinement of the feature selection process.</t>
        </is>
      </c>
      <c r="AA108" s="43" t="inlineStr">
        <is>
          <t>prior_final_corpus</t>
        </is>
      </c>
      <c r="AB108" s="43">
        <f>COUNTIF($A$2:$A$707,A108)</f>
        <v/>
      </c>
    </row>
    <row r="109" ht="32" customHeight="1">
      <c r="A109" s="43" t="inlineStr">
        <is>
          <t>B-0108</t>
        </is>
      </c>
      <c r="B109" s="43" t="inlineStr">
        <is>
          <t>Base 276</t>
        </is>
      </c>
      <c r="C109" s="43" t="inlineStr">
        <is>
          <t>Base included</t>
        </is>
      </c>
      <c r="D109" s="43" t="n">
        <v>116</v>
      </c>
      <c r="E109" s="43" t="n">
        <v>108</v>
      </c>
      <c r="F109" s="43" t="n">
        <v>116</v>
      </c>
      <c r="G109" s="98" t="n"/>
      <c r="H109" s="98" t="n">
        <v>2016</v>
      </c>
      <c r="I109" s="41" t="inlineStr">
        <is>
          <t>Use of machine learning for behavioral distinction of autism and ADHD</t>
        </is>
      </c>
      <c r="J109" s="43" t="inlineStr">
        <is>
          <t>https://doi.org/10.1038/tp.2015.221</t>
        </is>
      </c>
      <c r="K109" s="43" t="n"/>
      <c r="L109" s="41" t="n"/>
      <c r="M109" s="43" t="n"/>
      <c r="N109" s="43" t="n"/>
      <c r="O109" s="43" t="inlineStr">
        <is>
          <t>included_prior_final_corpus</t>
        </is>
      </c>
      <c r="P109" s="41" t="inlineStr">
        <is>
          <t>Incluido en corpus final previo</t>
        </is>
      </c>
      <c r="Q109" s="43" t="inlineStr">
        <is>
          <t>Included base</t>
        </is>
      </c>
      <c r="R109" s="43" t="inlineStr">
        <is>
          <t>No</t>
        </is>
      </c>
      <c r="S109" s="41" t="inlineStr">
        <is>
          <t>Prior inclusion; not reassessed in this update</t>
        </is>
      </c>
      <c r="T109" s="41" t="str"/>
      <c r="U109" s="41" t="str"/>
      <c r="V109" s="43" t="n"/>
      <c r="W109" s="43" t="n">
        <v>116</v>
      </c>
      <c r="X109" s="43" t="inlineStr">
        <is>
          <t>https://doi.org/10.1038/tp.2015.221</t>
        </is>
      </c>
      <c r="Y109" s="43" t="inlineStr">
        <is>
          <t>doi:10.1038/tp.2015.221</t>
        </is>
      </c>
      <c r="Z109" s="43" t="inlineStr">
        <is>
          <t>Although autism spectrum disorder (ASD) and attention deficit hyperactivity disorder (ADHD) continue to rise in prevalence, together affecting &gt;10% of today’s pediatric population, the methods of diagnosis remain subjective, cumbersome and time intensive. With gaps upward of a year between initial suspicion and diagnosis, valuable time where treatments and behavioral interventions could be applied is lost as these disorders remain undetected. Methods to quickly and accurately assess risk for these, and other, developmental disorders are necessary to streamline the process of diagnosis and provide families access to much-needed therapies sooner. Using forward feature selection, as well as undersampling and 10-fold cross-validation, we trained and tested six machine learning models on complete 65-item Social Responsiveness Scale score sheets from 2925 individuals with either ASD (n = 2775) or ADHD (n = 150). We found that five of the 65 behaviors measured by this screening tool were sufficient to distinguish ASD from ADHD with high accuracy (area under the curve = 0.965). These results support the hypotheses that (1) machine learning can be used to discern between autism and ADHD with high accuracy and (2) this distinction can be made using a small number of commonly measured behaviors. Our findings show promise for use as an electronically administered, caregiver-directed resource for preliminary risk evaluation and/or pre-clinical screening and triage that could help to speed the diagnosis of these disorders.</t>
        </is>
      </c>
      <c r="AA109" s="43" t="inlineStr">
        <is>
          <t>prior_final_corpus</t>
        </is>
      </c>
      <c r="AB109" s="43">
        <f>COUNTIF($A$2:$A$707,A109)</f>
        <v/>
      </c>
    </row>
    <row r="110" ht="32" customHeight="1">
      <c r="A110" s="43" t="inlineStr">
        <is>
          <t>B-0109</t>
        </is>
      </c>
      <c r="B110" s="43" t="inlineStr">
        <is>
          <t>Base 276</t>
        </is>
      </c>
      <c r="C110" s="43" t="inlineStr">
        <is>
          <t>Base included</t>
        </is>
      </c>
      <c r="D110" s="43" t="n">
        <v>117</v>
      </c>
      <c r="E110" s="43" t="n">
        <v>109</v>
      </c>
      <c r="F110" s="43" t="n">
        <v>117</v>
      </c>
      <c r="G110" s="98" t="n"/>
      <c r="H110" s="98" t="n">
        <v>2019</v>
      </c>
      <c r="I110" s="41" t="inlineStr">
        <is>
          <t>A Machine Learning Strategy for Autism Screening in Toddlers</t>
        </is>
      </c>
      <c r="J110" s="43" t="inlineStr">
        <is>
          <t>https://doi.org/10.1097/DBP.0000000000000668</t>
        </is>
      </c>
      <c r="K110" s="43" t="n"/>
      <c r="L110" s="41" t="n"/>
      <c r="M110" s="43" t="n"/>
      <c r="N110" s="43" t="n"/>
      <c r="O110" s="43" t="inlineStr">
        <is>
          <t>included_prior_final_corpus</t>
        </is>
      </c>
      <c r="P110" s="41" t="inlineStr">
        <is>
          <t>Incluido en corpus final previo</t>
        </is>
      </c>
      <c r="Q110" s="43" t="inlineStr">
        <is>
          <t>Included base</t>
        </is>
      </c>
      <c r="R110" s="43" t="inlineStr">
        <is>
          <t>No</t>
        </is>
      </c>
      <c r="S110" s="41" t="inlineStr">
        <is>
          <t>Prior inclusion; not reassessed in this update</t>
        </is>
      </c>
      <c r="T110" s="41" t="str"/>
      <c r="U110" s="41" t="str"/>
      <c r="V110" s="43" t="n"/>
      <c r="W110" s="43" t="n">
        <v>117</v>
      </c>
      <c r="X110" s="43" t="inlineStr">
        <is>
          <t>https://doi.org/10.1097/DBP.0000000000000668</t>
        </is>
      </c>
      <c r="Y110" s="43" t="inlineStr">
        <is>
          <t>doi:10.1097/dbp.0000000000000668</t>
        </is>
      </c>
      <c r="Z110" s="43" t="inlineStr">
        <is>
          <t>Objective:Autism spectrum disorder (ASD) screening can improve prognosis via early diagnosis and intervention, but lack of time and training can deter pediatric screening. The Modified Checklist for Autism in Toddlers, Revised (M-CHAT-R) is a widely used screener but requires follow-up questions and error-prone human scoring and interpretation. We consider an automated machine learning (ML) method for overcoming barriers to ASD screening, specifically using the feedforward neural network (fNN).Methods:The fNN technique was applied using archival M-CHAT-R data of 14,995 toddlers (age 16-30 months, 46.51% male). The 20 M-CHAT-R items were inputs, and ASD diagnosis after follow-up and diagnostic evaluation (i.e., ASD or not ASD) was the output. The sample was divided into subgroups by race (i.e., white and black), sex (i.e., boys and girls), and maternal education (i.e., below and above 15 years of education completed) to examine subgroup differences. Each subgroup was evaluated for best-performing fNN models.Results:For the total sample, best results yielded 99.72% correct classification using 18 items. Best results yielded 99.92% correct classification using 14 items for white toddlers and 99.79% correct classification using 18 items for black toddlers. In boys, best results yielded 99.64% correct classification using 18 items, whereas best results yielded 99.95% correct classification using 18 items in girls. For the case when maternal education is 15 years or less (i.e., associate degree and below), best results were 99.75% correct classification when using 16 items. Results were essentially the same when maternal education was 16 years or more (i.e., above associate degree); that is, 99.70% correct classification was obtained using 16 items.Conclusion:The ML method was comparable to the M-CHAT-R with follow-up items in accuracy of ASD diagnosis while using fewer items. Therefore, ML may be a beneficial tool in implementing automatic, efficient scoring that negates the need for labor-intensive follow-up and circumvents human error, providing an advantage over previous screening methods.</t>
        </is>
      </c>
      <c r="AA110" s="43" t="inlineStr">
        <is>
          <t>prior_final_corpus</t>
        </is>
      </c>
      <c r="AB110" s="43">
        <f>COUNTIF($A$2:$A$707,A110)</f>
        <v/>
      </c>
    </row>
    <row r="111" ht="32" customHeight="1">
      <c r="A111" s="43" t="inlineStr">
        <is>
          <t>B-0110</t>
        </is>
      </c>
      <c r="B111" s="43" t="inlineStr">
        <is>
          <t>Base 276</t>
        </is>
      </c>
      <c r="C111" s="43" t="inlineStr">
        <is>
          <t>Base included</t>
        </is>
      </c>
      <c r="D111" s="43" t="n">
        <v>118</v>
      </c>
      <c r="E111" s="43" t="n">
        <v>110</v>
      </c>
      <c r="F111" s="43" t="n">
        <v>118</v>
      </c>
      <c r="G111" s="98" t="n"/>
      <c r="H111" s="98" t="n">
        <v>2023</v>
      </c>
      <c r="I111" s="41" t="inlineStr">
        <is>
          <t>Early detection of autism using digital behavioral phenotyping</t>
        </is>
      </c>
      <c r="J111" s="43" t="inlineStr">
        <is>
          <t>https://doi.org/10.1038/s41591-023-02574-3</t>
        </is>
      </c>
      <c r="K111" s="43" t="n"/>
      <c r="L111" s="41" t="n"/>
      <c r="M111" s="43" t="n"/>
      <c r="N111" s="43" t="n"/>
      <c r="O111" s="43" t="inlineStr">
        <is>
          <t>included_prior_final_corpus</t>
        </is>
      </c>
      <c r="P111" s="41" t="inlineStr">
        <is>
          <t>Incluido en corpus final previo</t>
        </is>
      </c>
      <c r="Q111" s="43" t="inlineStr">
        <is>
          <t>Included base</t>
        </is>
      </c>
      <c r="R111" s="43" t="inlineStr">
        <is>
          <t>No</t>
        </is>
      </c>
      <c r="S111" s="41" t="inlineStr">
        <is>
          <t>Prior inclusion; not reassessed in this update</t>
        </is>
      </c>
      <c r="T111" s="41" t="str"/>
      <c r="U111" s="41" t="str"/>
      <c r="V111" s="43" t="n"/>
      <c r="W111" s="43" t="n">
        <v>118</v>
      </c>
      <c r="X111" s="43" t="inlineStr">
        <is>
          <t>https://doi.org/10.1038/s41591-023-02574-3</t>
        </is>
      </c>
      <c r="Y111" s="43" t="inlineStr">
        <is>
          <t>doi:10.1038/s41591-023-02574-3</t>
        </is>
      </c>
      <c r="Z111" s="43" t="inlineStr">
        <is>
          <t>Early detection of autism, a neurodevelopmental condition associated with challenges in social communication, ensures timely access to intervention. Autism screening questionnaires have been shown to have lower accuracy when used in real-world settings, such as primary care, as compared to research studies, particularly for children of color and girls. 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 The app displayed stimuli that elicited behavioral signs of autism, quantified using computer vision and machine learning. An algorithm combining multiple digital phenotypes showed high diagnostic accuracy with the area under the receiver operating characteristic curve = 0.90, sensitivity = 87.8%, specificity = 80.8%, negative predictive value = 97.8% and positive predictive value = 40.6%. The algorithm had similar sensitivity performance across subgroups as defined by sex, race and ethnicity. These results demonstrate the potential for digital phenotyping to provide an objective, scalable approach to autism screening in real-world settings. Moreover, combining results from digital phenotyping and caregiver questionnaires may increase autism screening accuracy and help reduce disparities in access to diagnosis and intervention.</t>
        </is>
      </c>
      <c r="AA111" s="43" t="inlineStr">
        <is>
          <t>prior_final_corpus</t>
        </is>
      </c>
      <c r="AB111" s="43">
        <f>COUNTIF($A$2:$A$707,A111)</f>
        <v/>
      </c>
    </row>
    <row r="112" ht="32" customHeight="1">
      <c r="A112" s="43" t="inlineStr">
        <is>
          <t>B-0111</t>
        </is>
      </c>
      <c r="B112" s="43" t="inlineStr">
        <is>
          <t>Base 276</t>
        </is>
      </c>
      <c r="C112" s="43" t="inlineStr">
        <is>
          <t>Base included</t>
        </is>
      </c>
      <c r="D112" s="43" t="n">
        <v>119</v>
      </c>
      <c r="E112" s="43" t="n">
        <v>111</v>
      </c>
      <c r="F112" s="43" t="n">
        <v>119</v>
      </c>
      <c r="G112" s="98" t="n"/>
      <c r="H112" s="98" t="n">
        <v>2016</v>
      </c>
      <c r="I112" s="41" t="inlineStr">
        <is>
          <t>Ensemble statistical and subspace clustering model for analysis of autism spectrum disorder phenotypes</t>
        </is>
      </c>
      <c r="J112" s="43" t="inlineStr">
        <is>
          <t>https://doi.org/10.1109/EMBC.2016.7591440</t>
        </is>
      </c>
      <c r="K112" s="43" t="n"/>
      <c r="L112" s="41" t="n"/>
      <c r="M112" s="43" t="n"/>
      <c r="N112" s="43" t="n"/>
      <c r="O112" s="43" t="inlineStr">
        <is>
          <t>included_prior_final_corpus</t>
        </is>
      </c>
      <c r="P112" s="41" t="inlineStr">
        <is>
          <t>Incluido en corpus final previo</t>
        </is>
      </c>
      <c r="Q112" s="43" t="inlineStr">
        <is>
          <t>Included base</t>
        </is>
      </c>
      <c r="R112" s="43" t="inlineStr">
        <is>
          <t>No</t>
        </is>
      </c>
      <c r="S112" s="41" t="inlineStr">
        <is>
          <t>Prior inclusion; not reassessed in this update</t>
        </is>
      </c>
      <c r="T112" s="41" t="str"/>
      <c r="U112" s="41" t="str"/>
      <c r="V112" s="43" t="n"/>
      <c r="W112" s="43" t="n">
        <v>119</v>
      </c>
      <c r="X112" s="43" t="inlineStr">
        <is>
          <t>https://doi.org/10.1109/EMBC.2016.7591440</t>
        </is>
      </c>
      <c r="Y112" s="43" t="inlineStr">
        <is>
          <t>doi:10.1109/embc.2016.7591440</t>
        </is>
      </c>
      <c r="Z112" s="43" t="inlineStr">
        <is>
          <t>Heterogeneity in Autism Spectrum Disorder (ASD) is complex including variability in behavioral phenotype as well as clinical, physiologic, and pathologic parameters. The fifth edition of the Diagnostic and Statistical Manual of Mental Disorders (DSM-5) now diagnoses ASD using a 2-dimensional model based social communication deficits and fixated interests and repetitive behaviors. Sorting out heterogeneity is crucial for study of etiology, diagnosis, treatment and prognosis. In this paper, we present an ensemble model for analyzing ASD phenotypes using several machine learning techniques and a k-dimensional subspace clustering algorithm. Our ensemble also incorporates statistical methods at several stages of analysis. We apply this model to a sample of 208 probands drawn from the Simon Simplex Collection Missouri Site patients. The results provide useful evidence that is helpful in elucidating the phenotype complexity within ASD. Our model can be extended to other disorders that exhibit a diverse range of heterogeneity.</t>
        </is>
      </c>
      <c r="AA112" s="43" t="inlineStr">
        <is>
          <t>prior_final_corpus</t>
        </is>
      </c>
      <c r="AB112" s="43">
        <f>COUNTIF($A$2:$A$707,A112)</f>
        <v/>
      </c>
    </row>
    <row r="113" ht="32" customHeight="1">
      <c r="A113" s="43" t="inlineStr">
        <is>
          <t>B-0112</t>
        </is>
      </c>
      <c r="B113" s="43" t="inlineStr">
        <is>
          <t>Base 276</t>
        </is>
      </c>
      <c r="C113" s="43" t="inlineStr">
        <is>
          <t>Base included</t>
        </is>
      </c>
      <c r="D113" s="43" t="n">
        <v>120</v>
      </c>
      <c r="E113" s="43" t="n">
        <v>112</v>
      </c>
      <c r="F113" s="43" t="n">
        <v>120</v>
      </c>
      <c r="G113" s="98" t="n"/>
      <c r="H113" s="98" t="n">
        <v>2025</v>
      </c>
      <c r="I113" s="41" t="inlineStr">
        <is>
          <t>Screening autism spectrum disorder in children using machine learning on speech transcripts</t>
        </is>
      </c>
      <c r="J113" s="43" t="inlineStr">
        <is>
          <t>https://doi.org/10.1038/s41598-025-01500-6</t>
        </is>
      </c>
      <c r="K113" s="43" t="n"/>
      <c r="L113" s="41" t="n"/>
      <c r="M113" s="43" t="n"/>
      <c r="N113" s="43" t="n"/>
      <c r="O113" s="43" t="inlineStr">
        <is>
          <t>included_prior_final_corpus</t>
        </is>
      </c>
      <c r="P113" s="41" t="inlineStr">
        <is>
          <t>Incluido en corpus final previo</t>
        </is>
      </c>
      <c r="Q113" s="43" t="inlineStr">
        <is>
          <t>Included base</t>
        </is>
      </c>
      <c r="R113" s="43" t="inlineStr">
        <is>
          <t>No</t>
        </is>
      </c>
      <c r="S113" s="41" t="inlineStr">
        <is>
          <t>Prior inclusion; not reassessed in this update</t>
        </is>
      </c>
      <c r="T113" s="41" t="str"/>
      <c r="U113" s="41" t="str"/>
      <c r="V113" s="43" t="n"/>
      <c r="W113" s="43" t="n">
        <v>120</v>
      </c>
      <c r="X113" s="43" t="inlineStr">
        <is>
          <t>https://doi.org/10.1038/s41598-025-01500-6</t>
        </is>
      </c>
      <c r="Y113" s="43" t="inlineStr">
        <is>
          <t>doi:10.1038/s41598-025-01500-6</t>
        </is>
      </c>
      <c r="Z113" s="43" t="inlineStr">
        <is>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is>
      </c>
      <c r="AA113" s="43" t="inlineStr">
        <is>
          <t>prior_final_corpus</t>
        </is>
      </c>
      <c r="AB113" s="43">
        <f>COUNTIF($A$2:$A$707,A113)</f>
        <v/>
      </c>
    </row>
    <row r="114" ht="32" customHeight="1">
      <c r="A114" s="43" t="inlineStr">
        <is>
          <t>B-0113</t>
        </is>
      </c>
      <c r="B114" s="43" t="inlineStr">
        <is>
          <t>Base 276</t>
        </is>
      </c>
      <c r="C114" s="43" t="inlineStr">
        <is>
          <t>Base included</t>
        </is>
      </c>
      <c r="D114" s="43" t="n">
        <v>121</v>
      </c>
      <c r="E114" s="43" t="n">
        <v>113</v>
      </c>
      <c r="F114" s="43" t="n">
        <v>121</v>
      </c>
      <c r="G114" s="98" t="n"/>
      <c r="H114" s="98" t="n">
        <v>2016</v>
      </c>
      <c r="I114" s="41" t="inlineStr">
        <is>
          <t>46.3 ARTIFICIAL INTELLIGENCE: UTILIZING GOOGLE GLASS AND OTHER MOBILE APPLICATIONS FOR SOCIAL SKILLS TRAINING IN AUTISM SPECTRUM DISORDERS</t>
        </is>
      </c>
      <c r="J114" s="43" t="inlineStr">
        <is>
          <t>https://doi.org/10.1016/j.jaac.2016.07.715</t>
        </is>
      </c>
      <c r="K114" s="43" t="n"/>
      <c r="L114" s="41" t="n"/>
      <c r="M114" s="43" t="n"/>
      <c r="N114" s="43" t="n"/>
      <c r="O114" s="43" t="inlineStr">
        <is>
          <t>included_prior_final_corpus</t>
        </is>
      </c>
      <c r="P114" s="41" t="inlineStr">
        <is>
          <t>Incluido en corpus final previo</t>
        </is>
      </c>
      <c r="Q114" s="43" t="inlineStr">
        <is>
          <t>Included base</t>
        </is>
      </c>
      <c r="R114" s="43" t="inlineStr">
        <is>
          <t>No</t>
        </is>
      </c>
      <c r="S114" s="41" t="inlineStr">
        <is>
          <t>Prior inclusion; not reassessed in this update</t>
        </is>
      </c>
      <c r="T114" s="41" t="str"/>
      <c r="U114" s="41" t="str"/>
      <c r="V114" s="43" t="n"/>
      <c r="W114" s="43" t="n">
        <v>121</v>
      </c>
      <c r="X114" s="43" t="inlineStr">
        <is>
          <t>https://doi.org/10.1016/j.jaac.2016.07.715</t>
        </is>
      </c>
      <c r="Y114" s="43" t="inlineStr">
        <is>
          <t>doi:10.1016/j.jaac.2016.07.715</t>
        </is>
      </c>
      <c r="Z114" s="43" t="inlineStr">
        <is>
          <t>Objectives: Deficits in social communication are defining features of ASD. Although prognosis can be improved significantly with intervention, existing interventions are resource intensive and often do not generalize to new contexts. Technology-aided interventions (TAI) can help overcome current limitations by providing a motivating, low cost, and versatile treatment option. Although early studies support the feasibility and potential effectiveness of TAI for social skills training in ASD, existing approaches have been criticized for their focus on human-to-computer interaction. A Google Glass-based application (app) was developed to guide children with ASD through human-to-human social interactions. Upon completion of this Clinical Perspectives, participants will be able to do the following: 1) summarize novel applications and research findings of TAI for children with ASD, including results from a usability study with the Google Glass; and 2) apply information learned regarding TAI to the daily clinical practice of treating youth with ASD. Methods: Children (n = 10; mean age = 13.2 years, sigma = 1.5; verbal IQ score = 104.4, sigma = 20.9; Social Communication Questionnaire score = 19, sigma = 3.5) with ASD were recruited to be participants. During each session, the participants used the app while engaging in a structured restaurant-themed interaction with a research assistant. Based on International Organization for Standardization 9241 (ISO 9241), the app was evaluated on its efficiency and user satisfaction. Results: The app's detection accuracy and recognition accuracy were 97 and 89 percent, respectively. The users' average response time was 2.5 seconds, and the system's average response time was -0.25 seconds. Notable user feedback on perceived experience (based on a 5-point Likert scale) includes the participant's belief that the app can help them in daily life (4.0/5) and that the app can help children communicate to people (4.0/5). Conclusions: To the best of our knowledge, this system is the first TAI for ASD that uses human-to-human coaching in naturalistic settings, and the results show that the device is an appropriate medium for treatment delivery. An effective application of technology can overcome many of the current barriers to treatment and, ultimately, help deliver higher-quality treatments to a larger and more diverse population of children.</t>
        </is>
      </c>
      <c r="AA114" s="43" t="inlineStr">
        <is>
          <t>prior_final_corpus</t>
        </is>
      </c>
      <c r="AB114" s="43">
        <f>COUNTIF($A$2:$A$707,A114)</f>
        <v/>
      </c>
    </row>
    <row r="115" ht="32" customHeight="1">
      <c r="A115" s="43" t="inlineStr">
        <is>
          <t>B-0114</t>
        </is>
      </c>
      <c r="B115" s="43" t="inlineStr">
        <is>
          <t>Base 276</t>
        </is>
      </c>
      <c r="C115" s="43" t="inlineStr">
        <is>
          <t>Base included</t>
        </is>
      </c>
      <c r="D115" s="43" t="n">
        <v>122</v>
      </c>
      <c r="E115" s="43" t="n">
        <v>114</v>
      </c>
      <c r="F115" s="43" t="n">
        <v>122</v>
      </c>
      <c r="G115" s="98" t="n"/>
      <c r="H115" s="98" t="n">
        <v>2025</v>
      </c>
      <c r="I115" s="41" t="inlineStr">
        <is>
          <t>A Quantum-Based Machine Learning Approach for Autism Detection Using Common Spatial Patterns of EEG Signals</t>
        </is>
      </c>
      <c r="J115" s="43" t="inlineStr">
        <is>
          <t>https://doi.org/10.1109/ACCESS.2025.3531979</t>
        </is>
      </c>
      <c r="K115" s="43" t="n"/>
      <c r="L115" s="41" t="n"/>
      <c r="M115" s="43" t="n"/>
      <c r="N115" s="43" t="n"/>
      <c r="O115" s="43" t="inlineStr">
        <is>
          <t>included_prior_final_corpus</t>
        </is>
      </c>
      <c r="P115" s="41" t="inlineStr">
        <is>
          <t>Incluido en corpus final previo</t>
        </is>
      </c>
      <c r="Q115" s="43" t="inlineStr">
        <is>
          <t>Included base</t>
        </is>
      </c>
      <c r="R115" s="43" t="inlineStr">
        <is>
          <t>No</t>
        </is>
      </c>
      <c r="S115" s="41" t="inlineStr">
        <is>
          <t>Prior inclusion; not reassessed in this update</t>
        </is>
      </c>
      <c r="T115" s="41" t="str"/>
      <c r="U115" s="41" t="str"/>
      <c r="V115" s="43" t="n"/>
      <c r="W115" s="43" t="n">
        <v>122</v>
      </c>
      <c r="X115" s="43" t="inlineStr">
        <is>
          <t>https://doi.org/10.1109/ACCESS.2025.3531979</t>
        </is>
      </c>
      <c r="Y115" s="43" t="inlineStr">
        <is>
          <t>doi:10.1109/access.2025.3531979</t>
        </is>
      </c>
      <c r="Z115" s="43" t="inlineStr">
        <is>
          <t>Autism Spectrum Disorder (ASD) significantly impacts social communication, interaction, and behavior. Early diagnosis and timely intervention can improve outcomes by enabling tailored therapeutic strategies. Electroencephalography (EEG) has emerged as a non-invasive tool to capture brain activity and facilitate the early detection of ASD using machine learning techniques. However, attaining high accuracy with minimal EEG channels remains a challenge. This study analyzed EEG data from 10 children with ASD and 10 Typically Developed (TD) children using three electrode combinations: C3-C4, C3-Cz, and C4-Cz. EEG signals were spatially filtered using a wavelet-based regularized filter bank common spatial pattern. Key features, including peak-to-peak amplitude, were extracted, and correlation-based feature selection identified the most informative features. Classification with Support Vector Machine (SVM) identified the C4-Cz pair as the most effective, achieving the highest accuracy. Further analysis applied Neural Networks (NN), Quantum Support Vector Machines (QSVM), and Quantum Neural Networks (QNN) to classify data from the C4-Cz pair. QSVM with amplitude embedding feature map outperformed others, achieving an accuracy of 94.7%. Performance was further improved by incorporating an enhanced feature set comprising peak frequency, Stockwell transform coefficients, and peak-to-peak amplitude. The proposed system, leveraging these refined features and QSVM, achieved an exceptional accuracy of 98.9%. To our knowledge, this is the first study utilizing an enhanced feature set derived from reduced brain lobes and quantum machine learning for ASD classification, offering a novel and highly accurate diagnostic approach.</t>
        </is>
      </c>
      <c r="AA115" s="43" t="inlineStr">
        <is>
          <t>prior_final_corpus</t>
        </is>
      </c>
      <c r="AB115" s="43">
        <f>COUNTIF($A$2:$A$707,A115)</f>
        <v/>
      </c>
    </row>
    <row r="116" ht="32" customHeight="1">
      <c r="A116" s="43" t="inlineStr">
        <is>
          <t>B-0115</t>
        </is>
      </c>
      <c r="B116" s="43" t="inlineStr">
        <is>
          <t>Base 276</t>
        </is>
      </c>
      <c r="C116" s="43" t="inlineStr">
        <is>
          <t>Base included</t>
        </is>
      </c>
      <c r="D116" s="43" t="n">
        <v>124</v>
      </c>
      <c r="E116" s="43" t="n">
        <v>115</v>
      </c>
      <c r="F116" s="43" t="n">
        <v>124</v>
      </c>
      <c r="G116" s="98" t="n"/>
      <c r="H116" s="98" t="n">
        <v>2023</v>
      </c>
      <c r="I116" s="41" t="inlineStr">
        <is>
          <t>ASD2-TL∗ GTO: Autism spectrum disorders detection via transfer learning with gorilla troops optimizer framework</t>
        </is>
      </c>
      <c r="J116" s="43" t="inlineStr">
        <is>
          <t>https://doi.org/10.1016/j.heliyon.2023.e21530</t>
        </is>
      </c>
      <c r="K116" s="43" t="n"/>
      <c r="L116" s="41" t="n"/>
      <c r="M116" s="43" t="n"/>
      <c r="N116" s="43" t="n"/>
      <c r="O116" s="43" t="inlineStr">
        <is>
          <t>included_prior_final_corpus</t>
        </is>
      </c>
      <c r="P116" s="41" t="inlineStr">
        <is>
          <t>Incluido en corpus final previo</t>
        </is>
      </c>
      <c r="Q116" s="43" t="inlineStr">
        <is>
          <t>Included base</t>
        </is>
      </c>
      <c r="R116" s="43" t="inlineStr">
        <is>
          <t>No</t>
        </is>
      </c>
      <c r="S116" s="41" t="inlineStr">
        <is>
          <t>Prior inclusion; not reassessed in this update</t>
        </is>
      </c>
      <c r="T116" s="41" t="str"/>
      <c r="U116" s="41" t="str"/>
      <c r="V116" s="43" t="n"/>
      <c r="W116" s="43" t="n">
        <v>124</v>
      </c>
      <c r="X116" s="43" t="inlineStr">
        <is>
          <t>https://doi.org/10.1016/j.heliyon.2023.e21530</t>
        </is>
      </c>
      <c r="Y116" s="43" t="inlineStr">
        <is>
          <t>doi:10.1016/j.heliyon.2023.e21530</t>
        </is>
      </c>
      <c r="Z116" s="43" t="inlineStr">
        <is>
          <t>Autism Spectrum Disorder (ASD) treatment requires accurate diagnosis and effective rehabilitation. Artificial intelligence (AI) techniques in medical diagnosis and rehabilitation can aid doctors in detecting a wide range of diseases more effectively. Nevertheless, due to its highly heterogeneous symptoms and complicated nature, ASD diagnostics continues to be a challenge for researchers. This study introduces an intelligent system based on the Artificial Gorilla Troops Optimizer (GTO) metaheuristic optimizer to detect ASD using Deep Learning and Machine Learning. Kaggle and UCI ML Repository are the data sources used in this study. The first dataset is the Autistic Children Data Set, which contains 3,374 facial images of children divided into Autistic and Non-Autistic categories. The second dataset is a compilation of data from three numerical repositories: (1) Autism Screening Adults, (2) Autistic Spectrum Disorder Screening Data for Adolescents, and (3) Autistic Spectrum Disorder Screening Data for Children. When it comes to image dataset experiments, the most notable results are (1) a TF learning ratio greater than or equal to 50 is recommended, (2) all models recommend data augmentation, and (3) the DenseNet169 model reports the lowest loss value of 0.512. Concerning the numeric dataset, five experiments recommend standardization and the final five attributes are optional in the classification process. The performance metrics demonstrate the worthiness of the proposed feature selection technique using GTO more than counterparts in the literature review.</t>
        </is>
      </c>
      <c r="AA116" s="43" t="inlineStr">
        <is>
          <t>prior_final_corpus</t>
        </is>
      </c>
      <c r="AB116" s="43">
        <f>COUNTIF($A$2:$A$707,A116)</f>
        <v/>
      </c>
    </row>
    <row r="117" ht="32" customHeight="1">
      <c r="A117" s="43" t="inlineStr">
        <is>
          <t>B-0116</t>
        </is>
      </c>
      <c r="B117" s="43" t="inlineStr">
        <is>
          <t>Base 276</t>
        </is>
      </c>
      <c r="C117" s="43" t="inlineStr">
        <is>
          <t>Base included</t>
        </is>
      </c>
      <c r="D117" s="43" t="n">
        <v>125</v>
      </c>
      <c r="E117" s="43" t="n">
        <v>116</v>
      </c>
      <c r="F117" s="43" t="n">
        <v>125</v>
      </c>
      <c r="G117" s="98" t="n"/>
      <c r="H117" s="98" t="n">
        <v>2019</v>
      </c>
      <c r="I117" s="41" t="inlineStr">
        <is>
          <t>Diagnosis of Autism Spectrum Disorders in Young Children Based on Resting-State Functional Magnetic Resonance Imaging Data Using Convolutional Neural Networks</t>
        </is>
      </c>
      <c r="J117" s="43" t="inlineStr">
        <is>
          <t>https://doi.org/10.1007/s10278-019-00196-1</t>
        </is>
      </c>
      <c r="K117" s="43" t="n"/>
      <c r="L117" s="41" t="n"/>
      <c r="M117" s="43" t="n"/>
      <c r="N117" s="43" t="n"/>
      <c r="O117" s="43" t="inlineStr">
        <is>
          <t>included_prior_final_corpus</t>
        </is>
      </c>
      <c r="P117" s="41" t="inlineStr">
        <is>
          <t>Incluido en corpus final previo</t>
        </is>
      </c>
      <c r="Q117" s="43" t="inlineStr">
        <is>
          <t>Included base</t>
        </is>
      </c>
      <c r="R117" s="43" t="inlineStr">
        <is>
          <t>No</t>
        </is>
      </c>
      <c r="S117" s="41" t="inlineStr">
        <is>
          <t>Prior inclusion; not reassessed in this update</t>
        </is>
      </c>
      <c r="T117" s="41" t="str"/>
      <c r="U117" s="41" t="str"/>
      <c r="V117" s="43" t="n"/>
      <c r="W117" s="43" t="n">
        <v>125</v>
      </c>
      <c r="X117" s="43" t="inlineStr">
        <is>
          <t>https://doi.org/10.1007/s10278-019-00196-1</t>
        </is>
      </c>
      <c r="Y117" s="43" t="inlineStr">
        <is>
          <t>doi:10.1007/s10278-019-00196-1</t>
        </is>
      </c>
      <c r="Z117" s="43" t="inlineStr">
        <is>
          <t>Statistics show that the risk of autism spectrum disorder (ASD) is increasing in the world. Early diagnosis is most important factor in treatment of ASD. Thus far, the childhood diagnosis of ASD has been done based on clinical interviews and behavioral observations. There is a significant need to reduce the use of traditional diagnostic techniques and to diagnose this disorder in the right time and before the manifestation of behavioral symptoms. The purpose of this study is to present the intelligent model to diagnose ASD in young children based on resting-state functional magnetic resonance imaging (rs-fMRI) data using convolutional neural networks (CNNs). CNNs, which are by far one of the most powerful deep learning algorithms, are mainly trained using datasets with large numbers of samples. However, obtaining comprehensive datasets such as ImageNet and achieving acceptable results in medical imaging domain have become challenges. In order to overcome these two challenges, the two methods of “combining classifiers,” both dynamic (mixture of experts) and static (simple ‌Bayes) approaches, and “transfer learning” were used in this analysis. In addition, since diagnosis of ASD will be much more effective at an early age, samples ranging in age from 5 to 10 years from global Autism Brain Imaging Data Exchange I and II (ABIDE I and ABIDE II) datasets were used in this research. The accuracy, sensitivity, and specificity of presented model outperform the results of previous studies conducted on ABIDE I dataset (the best results obtained from Adamax optimization technique: accuracy = 0.7273, sensitivity = 0.712, specificity = 0.7348). Furthermore, acceptable classification results were obtained from ABIDE II dataset (the best results obtained from Adamax optimization technique: accuracy = 0.7, sensitivity = 0.582, specificity = 0.804) and the combination of ABIDE I and ABIDE II datasets (the best results obtained from Adam optimization technique: accuracy = 0.7045, sensitivity = 0.679, specificity = 0.7421). We can conclude that the proposed architecture can be considered as an efficient tool for diagnosis of ASD in young children. From another perspective, this proposed method can be applied to analyzing rs-fMRI data related to brain dysfunctions.</t>
        </is>
      </c>
      <c r="AA117" s="43" t="inlineStr">
        <is>
          <t>prior_final_corpus</t>
        </is>
      </c>
      <c r="AB117" s="43">
        <f>COUNTIF($A$2:$A$707,A117)</f>
        <v/>
      </c>
    </row>
    <row r="118" ht="32" customHeight="1">
      <c r="A118" s="43" t="inlineStr">
        <is>
          <t>B-0117</t>
        </is>
      </c>
      <c r="B118" s="43" t="inlineStr">
        <is>
          <t>Base 276</t>
        </is>
      </c>
      <c r="C118" s="43" t="inlineStr">
        <is>
          <t>Base included</t>
        </is>
      </c>
      <c r="D118" s="43" t="n">
        <v>128</v>
      </c>
      <c r="E118" s="43" t="n">
        <v>117</v>
      </c>
      <c r="F118" s="43" t="n">
        <v>128</v>
      </c>
      <c r="G118" s="98" t="n"/>
      <c r="H118" s="98" t="n">
        <v>2018</v>
      </c>
      <c r="I118" s="41" t="inlineStr">
        <is>
          <t>Improvement of attention-deficit/hyperactivity disorder symptoms in school-aged children, adolescents, and young adults with autism via a digital smartglasses-based socioemotional coaching aid: Short-term, uncontrolled pilot study</t>
        </is>
      </c>
      <c r="J118" s="43" t="inlineStr">
        <is>
          <t>https://doi.org/10.2196/mental.9631</t>
        </is>
      </c>
      <c r="K118" s="43" t="n"/>
      <c r="L118" s="41" t="n"/>
      <c r="M118" s="43" t="n"/>
      <c r="N118" s="43" t="n"/>
      <c r="O118" s="43" t="inlineStr">
        <is>
          <t>included_prior_final_corpus</t>
        </is>
      </c>
      <c r="P118" s="41" t="inlineStr">
        <is>
          <t>Incluido en corpus final previo</t>
        </is>
      </c>
      <c r="Q118" s="43" t="inlineStr">
        <is>
          <t>Included base</t>
        </is>
      </c>
      <c r="R118" s="43" t="inlineStr">
        <is>
          <t>No</t>
        </is>
      </c>
      <c r="S118" s="41" t="inlineStr">
        <is>
          <t>Prior inclusion; not reassessed in this update</t>
        </is>
      </c>
      <c r="T118" s="41" t="str"/>
      <c r="U118" s="41" t="str"/>
      <c r="V118" s="43" t="n"/>
      <c r="W118" s="43" t="n">
        <v>128</v>
      </c>
      <c r="X118" s="43" t="inlineStr">
        <is>
          <t>https://doi.org/10.2196/mental.9631</t>
        </is>
      </c>
      <c r="Y118" s="43" t="inlineStr">
        <is>
          <t>doi:10.2196/mental.9631</t>
        </is>
      </c>
      <c r="Z118" s="43" t="inlineStr">
        <is>
          <t>Background: People with autism spectrum disorder (ASD) commonly experience symptoms related to attention-deficit/hyperactivity disorder (ADHD), including hyperactivity, inattention, and impulsivity. One-third of ASD cases may be complicated by the presence of ADHD. Individuals with dual diagnoses face greater barriers to accessing treatment for ADHD and respond less positively to primary pharmacologic interventions. Nonpharmacologic technology-aided tools for hyperactivity and inattention in people with ASD are being developed, although research into their efficacy and safety remains limited. Objective: The objective of this preliminary study was to describe the changes in ADHD-related symptoms in children, adolescents, and young adults with ASD immediately after use of the Empowered Brain system, a behavioral and social communication aid for ASD running on augmented reality smartglasses. Methods: We recruited 8 children, adolescents, and young adults with ASD (male to female ratio of 7:1, mean age 15 years, range 11.7-20.5 years) through a Web-based research signup form. The baseline score on the hyperactivity subscale of the Aberrant Behavioral Checklist (ABC-H), a measure of hyperactivity, inattention, and impulsivity, determined their classification into a high ADHD-related symptom group (n=4, ABC-H=13) and a low ADHD-related symptom group (n=4, ABC-H&lt;13). All participants received an intervention with Empowered Brain, where they used smartglasses-based social communication and behavioral modules while interacting with their caregiver. We then calculated caregiver-reported ABC-H scores at 24 and 48 hours after the session. Results: All 8 participants were able to complete the intervention session. Postintervention ABC-H scores were lower for most participants at 24 hours (n=6, 75%) and for all participants at 48 hours (n=8, 100%). At 24 hours after the session, average participant ABC-H scores decreased by 54.9% in the high ADHD symptom group and by 20% in the low ADHD symptom group. At 48 hours after the session, ABC-H scores compared with baseline decreased by 56.4% in the high ADHD symptom group and by 66.3% in the low ADHD symptom group. Conclusions: This study provides initial evidence for the possible potential of the Empowered Brain system to reduce ADHD-related symptoms, such as hyperactivity, inattention, and impulsivity, in school-aged children, adolescents, and young adults with ASD. This digital smartglasses intervention can potentially be targeted at a broader array of mental health conditions that exhibit transdiagnostic attentional and social communication deficits, including schizophrenia and bipolar disorder. Further research is required to understand the clinical importance of these observed changes and to conduct longitudinal studies on this intervention with control groups and larger sample sizes.</t>
        </is>
      </c>
      <c r="AA118" s="43" t="inlineStr">
        <is>
          <t>prior_final_corpus</t>
        </is>
      </c>
      <c r="AB118" s="43">
        <f>COUNTIF($A$2:$A$707,A118)</f>
        <v/>
      </c>
    </row>
    <row r="119" ht="32" customHeight="1">
      <c r="A119" s="43" t="inlineStr">
        <is>
          <t>B-0118</t>
        </is>
      </c>
      <c r="B119" s="43" t="inlineStr">
        <is>
          <t>Base 276</t>
        </is>
      </c>
      <c r="C119" s="43" t="inlineStr">
        <is>
          <t>Base included</t>
        </is>
      </c>
      <c r="D119" s="43" t="n">
        <v>129</v>
      </c>
      <c r="E119" s="43" t="n">
        <v>118</v>
      </c>
      <c r="F119" s="43" t="n">
        <v>129</v>
      </c>
      <c r="G119" s="98" t="n"/>
      <c r="H119" s="98" t="n">
        <v>2025</v>
      </c>
      <c r="I119" s="41" t="inlineStr">
        <is>
          <t>Investigating Diagnostic Data and Performance Implications in the Autism AI Dataset</t>
        </is>
      </c>
      <c r="J119" s="43" t="inlineStr">
        <is>
          <t>https://doi.org/10.1007/978-981-96-6960-8_26</t>
        </is>
      </c>
      <c r="K119" s="43" t="n"/>
      <c r="L119" s="41" t="n"/>
      <c r="M119" s="43" t="n"/>
      <c r="N119" s="43" t="n"/>
      <c r="O119" s="43" t="inlineStr">
        <is>
          <t>included_prior_final_corpus</t>
        </is>
      </c>
      <c r="P119" s="41" t="inlineStr">
        <is>
          <t>Incluido en corpus final previo</t>
        </is>
      </c>
      <c r="Q119" s="43" t="inlineStr">
        <is>
          <t>Included base</t>
        </is>
      </c>
      <c r="R119" s="43" t="inlineStr">
        <is>
          <t>No</t>
        </is>
      </c>
      <c r="S119" s="41" t="inlineStr">
        <is>
          <t>Prior inclusion; not reassessed in this update</t>
        </is>
      </c>
      <c r="T119" s="41" t="str"/>
      <c r="U119" s="41" t="str"/>
      <c r="V119" s="43" t="n"/>
      <c r="W119" s="43" t="n">
        <v>129</v>
      </c>
      <c r="X119" s="43" t="inlineStr">
        <is>
          <t>https://doi.org/10.1007/978-981-96-6960-8_26</t>
        </is>
      </c>
      <c r="Y119" s="43" t="inlineStr">
        <is>
          <t>doi:10.1007/978-981-96-6960-8_26</t>
        </is>
      </c>
      <c r="Z119" s="43" t="inlineStr">
        <is>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is>
      </c>
      <c r="AA119" s="43" t="inlineStr">
        <is>
          <t>prior_final_corpus</t>
        </is>
      </c>
      <c r="AB119" s="43">
        <f>COUNTIF($A$2:$A$707,A119)</f>
        <v/>
      </c>
    </row>
    <row r="120" ht="32" customHeight="1">
      <c r="A120" s="43" t="inlineStr">
        <is>
          <t>B-0119</t>
        </is>
      </c>
      <c r="B120" s="43" t="inlineStr">
        <is>
          <t>Base 276</t>
        </is>
      </c>
      <c r="C120" s="43" t="inlineStr">
        <is>
          <t>Base included</t>
        </is>
      </c>
      <c r="D120" s="43" t="n">
        <v>130</v>
      </c>
      <c r="E120" s="43" t="n">
        <v>119</v>
      </c>
      <c r="F120" s="43" t="n">
        <v>130</v>
      </c>
      <c r="G120" s="98" t="n"/>
      <c r="H120" s="98" t="n">
        <v>2025</v>
      </c>
      <c r="I120" s="41" t="inlineStr">
        <is>
          <t>Large-scale examination of early-age sex differences in neurotypical toddlers and those with autism spectrum disorder or other developmental conditions</t>
        </is>
      </c>
      <c r="J120" s="43" t="inlineStr">
        <is>
          <t>https://doi.org/10.1038/s41562-025-02132-6</t>
        </is>
      </c>
      <c r="K120" s="43" t="n"/>
      <c r="L120" s="41" t="n"/>
      <c r="M120" s="43" t="n"/>
      <c r="N120" s="43" t="n"/>
      <c r="O120" s="43" t="inlineStr">
        <is>
          <t>included_prior_final_corpus</t>
        </is>
      </c>
      <c r="P120" s="41" t="inlineStr">
        <is>
          <t>Incluido en corpus final previo</t>
        </is>
      </c>
      <c r="Q120" s="43" t="inlineStr">
        <is>
          <t>Included base</t>
        </is>
      </c>
      <c r="R120" s="43" t="inlineStr">
        <is>
          <t>No</t>
        </is>
      </c>
      <c r="S120" s="41" t="inlineStr">
        <is>
          <t>Prior inclusion; not reassessed in this update</t>
        </is>
      </c>
      <c r="T120" s="41" t="str"/>
      <c r="U120" s="41" t="str"/>
      <c r="V120" s="43" t="n"/>
      <c r="W120" s="43" t="n">
        <v>130</v>
      </c>
      <c r="X120" s="43" t="inlineStr">
        <is>
          <t>https://doi.org/10.1038/s41562-025-02132-6</t>
        </is>
      </c>
      <c r="Y120" s="43" t="inlineStr">
        <is>
          <t>doi:10.1038/s41562-025-02132-6</t>
        </is>
      </c>
      <c r="Z120" s="43" t="inlineStr">
        <is>
          <t>Autism spectrum disorder (ASD) is clinically heterogeneous, with ongoing debates about phenotypic differences between boys and girls. Understanding these differences, particularly at the age of first symptom onset, is critical for advancing early detection, uncovering aetiological mechanisms and improving interventions. Leveraging the Get SET Early programme, we analysed a cohort of 2,618 toddlers (mean age: ~27 months) through cross-sectional, longitudinal and clustering analyses, performed using statistical and machine learning approaches, to assess sex differences in groups with ASD, developmental delay and typical development across standardized and experimental measures, including eye tracking. The results revealed no significant sex differences in toddlers with ASD across 17 of 18 measures, including symptom severity based on the Autism Diagnostic Observation Schedule, receptive and expressive language based on the Mullen Scales of Early Learning and social attention based on the GeoPref eye-tracking test. In contrast, girls with typical development outperformed boys on several measures. Subtyping analyses stratifying toddlers into low, medium and high clusters similarly showed virtually no sex differences in ASD. Overall, our findings suggest that phenotypic sex differences are minimal or non-existent in those with ASD at the time of first symptom onset.</t>
        </is>
      </c>
      <c r="AA120" s="43" t="inlineStr">
        <is>
          <t>prior_final_corpus</t>
        </is>
      </c>
      <c r="AB120" s="43">
        <f>COUNTIF($A$2:$A$707,A120)</f>
        <v/>
      </c>
    </row>
    <row r="121" ht="32" customHeight="1">
      <c r="A121" s="43" t="inlineStr">
        <is>
          <t>B-0120</t>
        </is>
      </c>
      <c r="B121" s="43" t="inlineStr">
        <is>
          <t>Base 276</t>
        </is>
      </c>
      <c r="C121" s="43" t="inlineStr">
        <is>
          <t>Base included</t>
        </is>
      </c>
      <c r="D121" s="43" t="n">
        <v>131</v>
      </c>
      <c r="E121" s="43" t="n">
        <v>120</v>
      </c>
      <c r="F121" s="43" t="n">
        <v>131</v>
      </c>
      <c r="G121" s="98" t="n"/>
      <c r="H121" s="98" t="n">
        <v>2016</v>
      </c>
      <c r="I121" s="41" t="inlineStr">
        <is>
          <t>Online concerns of parents suspecting autism spectrum disorder in their child: Content analysis of signs and automated prediction of risk</t>
        </is>
      </c>
      <c r="J121" s="43" t="inlineStr">
        <is>
          <t>https://doi.org/10.2196/jmir.5439</t>
        </is>
      </c>
      <c r="K121" s="43" t="n"/>
      <c r="L121" s="41" t="n"/>
      <c r="M121" s="43" t="n"/>
      <c r="N121" s="43" t="n"/>
      <c r="O121" s="43" t="inlineStr">
        <is>
          <t>included_prior_final_corpus</t>
        </is>
      </c>
      <c r="P121" s="41" t="inlineStr">
        <is>
          <t>Incluido en corpus final previo</t>
        </is>
      </c>
      <c r="Q121" s="43" t="inlineStr">
        <is>
          <t>Included base</t>
        </is>
      </c>
      <c r="R121" s="43" t="inlineStr">
        <is>
          <t>No</t>
        </is>
      </c>
      <c r="S121" s="41" t="inlineStr">
        <is>
          <t>Prior inclusion; not reassessed in this update</t>
        </is>
      </c>
      <c r="T121" s="41" t="str"/>
      <c r="U121" s="41" t="str"/>
      <c r="V121" s="43" t="n"/>
      <c r="W121" s="43" t="n">
        <v>131</v>
      </c>
      <c r="X121" s="43" t="inlineStr">
        <is>
          <t>https://doi.org/10.2196/jmir.5439</t>
        </is>
      </c>
      <c r="Y121" s="43" t="inlineStr">
        <is>
          <t>doi:10.2196/jmir.5439</t>
        </is>
      </c>
      <c r="Z121" s="43" t="inlineStr">
        <is>
          <t>Background: Online communities are used as platforms by parents to verify developmental and health concerns related to their child. The increasing public awareness of autism spectrum disorders (ASD) leads more parents to suspect ASD in their child. Early identification of ASD is important for early intervention. Objective: To characterize the symptoms mentioned in online queries posed by parents who suspect that their child might have ASD and determine whether they are age-specific. To test the efficacy of machine learning tools in classifying the child's risk of ASD based on the parent's narrative. Methods: To this end, we analyzed online queries posed by parents who were concerned that their child might have ASD and categorized the warning signs they mentioned according to ASD-specific and non-ASD-specific domains. We then used the data to test the efficacy with which a trained machine learning tool classified the degree of ASD risk. Yahoo Answers, a social site for posting queries and finding answers, was mined for queries of parents asking the community whether their child has ASD. A total of 195 queries were sampled for this study (mean child age=38.0 months; 84.7% [160/189] boys). Content text analysis of the queries aimed to categorize the types of symptoms described and obtain clinical judgment of the child's ASD-risk level. Results: Concerns related to repetitive and restricted behaviors and interests (RRBI) were the most prevalent (75.4%, 147/195), followed by concerns related to language (61.5%, 120/195) and emotional markers (50.3%, 98/195). Of the 195 queries, 18.5% (36/195) were rated by clinical experts as low-risk, 30.8% (60/195) as medium-risk, and 50.8% (99/195) as high-risk. Risk groups differed significantly (P&lt;.001) in the rate of concerns in the language, social, communication, and RRBI domains. When testing whether an automatic classifier (decision tree) could predict if a query was medium- or high-risk based on the text of the query and the coded symptoms, performance reached an area under the receiver operating curve (ROC) curve of 0.67 (CI 95% 0.50-0.78), whereas predicting from the text and the coded signs resulted in an area under the curve of 0.82 (0.80-0.86). Conclusions: Findings call for health care providers to closely listen to parental ASD-related concerns, as recommended by screening guidelines. They also demonstrate the need for Internet-based screening systems that utilize parents' narratives using a decision tree questioning method.</t>
        </is>
      </c>
      <c r="AA121" s="43" t="inlineStr">
        <is>
          <t>prior_final_corpus</t>
        </is>
      </c>
      <c r="AB121" s="43">
        <f>COUNTIF($A$2:$A$707,A121)</f>
        <v/>
      </c>
    </row>
    <row r="122" ht="32" customHeight="1">
      <c r="A122" s="43" t="inlineStr">
        <is>
          <t>B-0121</t>
        </is>
      </c>
      <c r="B122" s="43" t="inlineStr">
        <is>
          <t>Base 276</t>
        </is>
      </c>
      <c r="C122" s="43" t="inlineStr">
        <is>
          <t>Base included</t>
        </is>
      </c>
      <c r="D122" s="43" t="n">
        <v>132</v>
      </c>
      <c r="E122" s="43" t="n">
        <v>121</v>
      </c>
      <c r="F122" s="43" t="n">
        <v>132</v>
      </c>
      <c r="G122" s="98" t="n"/>
      <c r="H122" s="98" t="n">
        <v>2016</v>
      </c>
      <c r="I122" s="41" t="inlineStr">
        <is>
          <t>Use of machine learning to improve autism screening and diagnostic instruments: Effectiveness, efficiency, and multi‐instrument fusion</t>
        </is>
      </c>
      <c r="J122" s="43" t="inlineStr">
        <is>
          <t>https://doi.org/10.1111/JCPP.12559</t>
        </is>
      </c>
      <c r="K122" s="43" t="n"/>
      <c r="L122" s="41" t="n"/>
      <c r="M122" s="43" t="n"/>
      <c r="N122" s="43" t="n"/>
      <c r="O122" s="43" t="inlineStr">
        <is>
          <t>included_prior_final_corpus</t>
        </is>
      </c>
      <c r="P122" s="41" t="inlineStr">
        <is>
          <t>Incluido en corpus final previo</t>
        </is>
      </c>
      <c r="Q122" s="43" t="inlineStr">
        <is>
          <t>Included base</t>
        </is>
      </c>
      <c r="R122" s="43" t="inlineStr">
        <is>
          <t>No</t>
        </is>
      </c>
      <c r="S122" s="41" t="inlineStr">
        <is>
          <t>Prior inclusion; not reassessed in this update</t>
        </is>
      </c>
      <c r="T122" s="41" t="str"/>
      <c r="U122" s="41" t="str"/>
      <c r="V122" s="43" t="n"/>
      <c r="W122" s="43" t="n">
        <v>132</v>
      </c>
      <c r="X122" s="43" t="inlineStr">
        <is>
          <t>https://doi.org/10.1111/JCPP.12559</t>
        </is>
      </c>
      <c r="Y122" s="43" t="inlineStr">
        <is>
          <t>doi:10.1111/jcpp.12559</t>
        </is>
      </c>
      <c r="Z122" s="43" t="inlineStr">
        <is>
          <t>Background: Machine learning (ML) provides novel opportunities for human behavior research and clinical translation, yet its application can have noted pitfalls (Bone et al., 2015). In this work, we fastidiously utilize ML to derive autism spectrum disorder (ASD) instrument algorithms in an attempt to improve upon widely used ASD screening and diagnostic tools. Methods: The data consisted of Autism Diagnostic Interview-Revised (ADI-R) and Social Responsiveness Scale (SRS) scores for 1,264 verbal individuals with ASD and 462 verbal individuals with non-ASD developmental or psychiatric disorders, split at age 10. Algorithms were created via a robust ML classifier, support vector machine, while targeting best-estimate clinical diagnosis of ASD versus non-ASD. Parameter settings were tuned in multiple levels of cross-validation. Results: The created algorithms were more effective (higher performing) than the current algorithms, were tunable (sensitivity and specificity can be differentially weighted), and were more efficient (achieving near-peak performance with five or fewer codes). Results from ML-based fusion of ADI-R and SRS are reported. We present a screener algorithm for below (above) age 10 that reached 89.2% (86.7%) sensitivity and 59.0% (53.4%) specificity with only five behavioral codes. Conclusions: ML is useful for creating robust, customizable instrument algorithms. In a unique dataset comprised of controls with other difficulties, our findings highlight the limitations of current caregiver-report instruments and indicate possible avenues for improving ASD screening and diagnostic tools.</t>
        </is>
      </c>
      <c r="AA122" s="43" t="inlineStr">
        <is>
          <t>prior_final_corpus</t>
        </is>
      </c>
      <c r="AB122" s="43">
        <f>COUNTIF($A$2:$A$707,A122)</f>
        <v/>
      </c>
    </row>
    <row r="123" ht="32" customHeight="1">
      <c r="A123" s="43" t="inlineStr">
        <is>
          <t>B-0122</t>
        </is>
      </c>
      <c r="B123" s="43" t="inlineStr">
        <is>
          <t>Base 276</t>
        </is>
      </c>
      <c r="C123" s="43" t="inlineStr">
        <is>
          <t>Base included</t>
        </is>
      </c>
      <c r="D123" s="43" t="n">
        <v>133</v>
      </c>
      <c r="E123" s="43" t="n">
        <v>122</v>
      </c>
      <c r="F123" s="43" t="n">
        <v>133</v>
      </c>
      <c r="G123" s="98" t="n"/>
      <c r="H123" s="98" t="n">
        <v>2022</v>
      </c>
      <c r="I123" s="41" t="inlineStr">
        <is>
          <t>A data driven machine learning approach to differentiate between autism spectrum disorder and attention-deficit/hyperactivity disorder based on the best-practice diagnostic instruments for autism</t>
        </is>
      </c>
      <c r="J123" s="43" t="inlineStr">
        <is>
          <t>https://doi.org/10.1038/s41598-022-21719-x</t>
        </is>
      </c>
      <c r="K123" s="43" t="n"/>
      <c r="L123" s="41" t="n"/>
      <c r="M123" s="43" t="n"/>
      <c r="N123" s="43" t="n"/>
      <c r="O123" s="43" t="inlineStr">
        <is>
          <t>included_prior_final_corpus</t>
        </is>
      </c>
      <c r="P123" s="41" t="inlineStr">
        <is>
          <t>Incluido en corpus final previo</t>
        </is>
      </c>
      <c r="Q123" s="43" t="inlineStr">
        <is>
          <t>Included base</t>
        </is>
      </c>
      <c r="R123" s="43" t="inlineStr">
        <is>
          <t>No</t>
        </is>
      </c>
      <c r="S123" s="41" t="inlineStr">
        <is>
          <t>Prior inclusion; not reassessed in this update</t>
        </is>
      </c>
      <c r="T123" s="41" t="str"/>
      <c r="U123" s="41" t="str"/>
      <c r="V123" s="43" t="n"/>
      <c r="W123" s="43" t="n">
        <v>133</v>
      </c>
      <c r="X123" s="43" t="inlineStr">
        <is>
          <t>https://doi.org/10.1038/s41598-022-21719-x</t>
        </is>
      </c>
      <c r="Y123" s="43" t="inlineStr">
        <is>
          <t>doi:10.1038/s41598-022-21719-x</t>
        </is>
      </c>
      <c r="Z123" s="43" t="inlineStr">
        <is>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is>
      </c>
      <c r="AA123" s="43" t="inlineStr">
        <is>
          <t>prior_final_corpus</t>
        </is>
      </c>
      <c r="AB123" s="43">
        <f>COUNTIF($A$2:$A$707,A123)</f>
        <v/>
      </c>
    </row>
    <row r="124" ht="32" customHeight="1">
      <c r="A124" s="43" t="inlineStr">
        <is>
          <t>B-0123</t>
        </is>
      </c>
      <c r="B124" s="43" t="inlineStr">
        <is>
          <t>Base 276</t>
        </is>
      </c>
      <c r="C124" s="43" t="inlineStr">
        <is>
          <t>Base included</t>
        </is>
      </c>
      <c r="D124" s="43" t="n">
        <v>134</v>
      </c>
      <c r="E124" s="43" t="n">
        <v>123</v>
      </c>
      <c r="F124" s="43" t="n">
        <v>134</v>
      </c>
      <c r="G124" s="98" t="n"/>
      <c r="H124" s="98" t="n">
        <v>2021</v>
      </c>
      <c r="I124" s="41" t="inlineStr">
        <is>
          <t>A deep learning predictive classifier for autism screening and diagnosis</t>
        </is>
      </c>
      <c r="J124" s="43" t="inlineStr">
        <is>
          <t>https://doi.org/10.1016/B978-0-12-822822-7.00011-9</t>
        </is>
      </c>
      <c r="K124" s="43" t="n"/>
      <c r="L124" s="41" t="n"/>
      <c r="M124" s="43" t="n"/>
      <c r="N124" s="43" t="n"/>
      <c r="O124" s="43" t="inlineStr">
        <is>
          <t>included_prior_final_corpus</t>
        </is>
      </c>
      <c r="P124" s="41" t="inlineStr">
        <is>
          <t>Incluido en corpus final previo</t>
        </is>
      </c>
      <c r="Q124" s="43" t="inlineStr">
        <is>
          <t>Included base</t>
        </is>
      </c>
      <c r="R124" s="43" t="inlineStr">
        <is>
          <t>No</t>
        </is>
      </c>
      <c r="S124" s="41" t="inlineStr">
        <is>
          <t>Prior inclusion; not reassessed in this update</t>
        </is>
      </c>
      <c r="T124" s="41" t="str"/>
      <c r="U124" s="41" t="str"/>
      <c r="V124" s="43" t="n"/>
      <c r="W124" s="43" t="n">
        <v>134</v>
      </c>
      <c r="X124" s="43" t="inlineStr">
        <is>
          <t>https://doi.org/10.1016/B978-0-12-822822-7.00011-9</t>
        </is>
      </c>
      <c r="Y124" s="43" t="inlineStr">
        <is>
          <t>doi:10.1016/b978-0-12-822822-7.00011-9</t>
        </is>
      </c>
      <c r="Z124" s="43" t="inlineStr">
        <is>
          <t>Autism spectrum disorder (ASD) is a developmental disorder that affects communication and behavior. An early diagnosis of neurodevelopmental disorders can improve treatment and significantly decrease associated health-care costs, which reveals an urgent need for the development of ASD screening. However, the data used for ASD screening are heterogenous and multisource, resulting in existing screening tools for ASD screening which are expensive, time-intensive, and sometimes fall short in predictive accuracy. In this chapter, we apply novel feature engineering and feature encoding techniques, along with a deep learning classifier for ASD screening. Algorithms were created via a robust deep learning classifier and deep embedding representation for categorical variables to diagnose ASD on the basis of behavioral features and individual characteristics. The proposed algorithm is effective compared with baselines, achieving 99% sensitivity and 99% specificity. The results suggest that deep embedding representation learning is a reliable method for ASD screening.</t>
        </is>
      </c>
      <c r="AA124" s="43" t="inlineStr">
        <is>
          <t>prior_final_corpus</t>
        </is>
      </c>
      <c r="AB124" s="43">
        <f>COUNTIF($A$2:$A$707,A124)</f>
        <v/>
      </c>
    </row>
    <row r="125" ht="32" customHeight="1">
      <c r="A125" s="43" t="inlineStr">
        <is>
          <t>B-0124</t>
        </is>
      </c>
      <c r="B125" s="43" t="inlineStr">
        <is>
          <t>Base 276</t>
        </is>
      </c>
      <c r="C125" s="43" t="inlineStr">
        <is>
          <t>Base included</t>
        </is>
      </c>
      <c r="D125" s="43" t="n">
        <v>135</v>
      </c>
      <c r="E125" s="43" t="n">
        <v>124</v>
      </c>
      <c r="F125" s="43" t="n">
        <v>135</v>
      </c>
      <c r="G125" s="98" t="n"/>
      <c r="H125" s="98" t="n">
        <v>2022</v>
      </c>
      <c r="I125" s="41" t="inlineStr">
        <is>
          <t>A Deep Neural Network-Based Model for Screening Autism Spectrum Disorder Using the Quantitative Checklist for Autism in Toddlers (QCHAT)</t>
        </is>
      </c>
      <c r="J125" s="43" t="inlineStr">
        <is>
          <t>https://doi.org/10.1007/s10803-021-05141-2</t>
        </is>
      </c>
      <c r="K125" s="43" t="n"/>
      <c r="L125" s="41" t="n"/>
      <c r="M125" s="43" t="n"/>
      <c r="N125" s="43" t="n"/>
      <c r="O125" s="43" t="inlineStr">
        <is>
          <t>included_prior_final_corpus</t>
        </is>
      </c>
      <c r="P125" s="41" t="inlineStr">
        <is>
          <t>Incluido en corpus final previo</t>
        </is>
      </c>
      <c r="Q125" s="43" t="inlineStr">
        <is>
          <t>Included base</t>
        </is>
      </c>
      <c r="R125" s="43" t="inlineStr">
        <is>
          <t>No</t>
        </is>
      </c>
      <c r="S125" s="41" t="inlineStr">
        <is>
          <t>Prior inclusion; not reassessed in this update</t>
        </is>
      </c>
      <c r="T125" s="41" t="str"/>
      <c r="U125" s="41" t="str"/>
      <c r="V125" s="43" t="n"/>
      <c r="W125" s="43" t="n">
        <v>135</v>
      </c>
      <c r="X125" s="43" t="inlineStr">
        <is>
          <t>https://doi.org/10.1007/s10803-021-05141-2</t>
        </is>
      </c>
      <c r="Y125" s="43" t="inlineStr">
        <is>
          <t>doi:10.1007/s10803-021-05141-2</t>
        </is>
      </c>
      <c r="Z125" s="43" t="inlineStr">
        <is>
          <t>Autism spectrum disorder (ASD) is an abnormal condition of brain development characterized by impaired cognitive ability, speech and human interactions, in addition to a set of repetitive and stereotyped patterns of behaviours. Although no cure for autism exists, early medical intervention can improve the associated symptoms and quality of life. Several manually executed screening tools help to identify the ASD-related behavioural traits in the children that assists the specialist in diagnosing the disease accurately. The quantitative checklist for autism in toddlers (QCHAT) is one of the efficient screening tools used worldwide for ASD screening. ASD diagnosis requires many different manually administered procedures; hence long delay is encountered in getting final results. In recent years, deep neural network (DNN) popularity has been immensely increasing due to its supremacy in solving complex problems. The objective of this research is to apply algorithms, based on the deep neural network (DNN) to identify patients with ASD from the QCHAT datasets. We have used two datasets, the QCHAT and QCHAT-10, in our study. The results obtained show that related to contemporary techniques, the proposed method brings better performance.</t>
        </is>
      </c>
      <c r="AA125" s="43" t="inlineStr">
        <is>
          <t>prior_final_corpus</t>
        </is>
      </c>
      <c r="AB125" s="43">
        <f>COUNTIF($A$2:$A$707,A125)</f>
        <v/>
      </c>
    </row>
    <row r="126" ht="32" customHeight="1">
      <c r="A126" s="43" t="inlineStr">
        <is>
          <t>B-0125</t>
        </is>
      </c>
      <c r="B126" s="43" t="inlineStr">
        <is>
          <t>Base 276</t>
        </is>
      </c>
      <c r="C126" s="43" t="inlineStr">
        <is>
          <t>Base included</t>
        </is>
      </c>
      <c r="D126" s="43" t="n">
        <v>136</v>
      </c>
      <c r="E126" s="43" t="n">
        <v>125</v>
      </c>
      <c r="F126" s="43" t="n">
        <v>136</v>
      </c>
      <c r="G126" s="98" t="n"/>
      <c r="H126" s="98" t="n">
        <v>2022</v>
      </c>
      <c r="I126" s="41" t="inlineStr">
        <is>
          <t>A semi-supervised autoencoder for autism disease diagnosis</t>
        </is>
      </c>
      <c r="J126" s="43" t="inlineStr">
        <is>
          <t>https://doi.org/10.1016/j.neucom.2022.02.017</t>
        </is>
      </c>
      <c r="K126" s="43" t="n"/>
      <c r="L126" s="41" t="n"/>
      <c r="M126" s="43" t="n"/>
      <c r="N126" s="43" t="n"/>
      <c r="O126" s="43" t="inlineStr">
        <is>
          <t>included_prior_final_corpus</t>
        </is>
      </c>
      <c r="P126" s="41" t="inlineStr">
        <is>
          <t>Incluido en corpus final previo</t>
        </is>
      </c>
      <c r="Q126" s="43" t="inlineStr">
        <is>
          <t>Included base</t>
        </is>
      </c>
      <c r="R126" s="43" t="inlineStr">
        <is>
          <t>No</t>
        </is>
      </c>
      <c r="S126" s="41" t="inlineStr">
        <is>
          <t>Prior inclusion; not reassessed in this update</t>
        </is>
      </c>
      <c r="T126" s="41" t="str"/>
      <c r="U126" s="41" t="str"/>
      <c r="V126" s="43" t="n"/>
      <c r="W126" s="43" t="n">
        <v>136</v>
      </c>
      <c r="X126" s="43" t="inlineStr">
        <is>
          <t>https://doi.org/10.1016/j.neucom.2022.02.017</t>
        </is>
      </c>
      <c r="Y126" s="43" t="inlineStr">
        <is>
          <t>doi:10.1016/j.neucom.2022.02.017</t>
        </is>
      </c>
      <c r="Z126" s="43" t="inlineStr">
        <is>
          <t>Autism spectrum disorder (ASD) is a neurological developmental disorder that typically causes impaired communication and compromised social interactions. The current clinical assessment of ASD is typically based on behavioral observations and lack of the understanding of the neurological mechanism and the progression of the brain development. The functional magnetic resonance imaging (fMRI) data is one of the commonly-used imaging modalities for understanding human brain mechanisms as well as the diagnosis and treatment of brain disorders such as ASD. In this paper, we proposed a semi-supervised autoencoder (AE) for autism diagnosis using functional connectivity (FC) pattern obtained from resting-state fMRI. An unsupervised autoencoder in combination with the supervised classification networks enables semi-supervised learning in which an autoencoder for learning hidden features and a neural network based classifier are trained together. Compared to train the autoencoder and classifier in separate phases, the proposed semi-supervised learning essentially helps tune the latent feature representation learning towards the goal of classification, and thus leads to improvements in autism diagnosis performance. The proposed model is evaluated by using cross-validation methods on ABIDE I database. Experimental results demonstrate that the proposed model achieves improved classification performance, and that the proposed semi-supervised learning framework can integrate unlabelled fMRI data for better feature learning and improved classification accuracy.</t>
        </is>
      </c>
      <c r="AA126" s="43" t="inlineStr">
        <is>
          <t>prior_final_corpus</t>
        </is>
      </c>
      <c r="AB126" s="43">
        <f>COUNTIF($A$2:$A$707,A126)</f>
        <v/>
      </c>
    </row>
    <row r="127" ht="32" customHeight="1">
      <c r="A127" s="43" t="inlineStr">
        <is>
          <t>B-0126</t>
        </is>
      </c>
      <c r="B127" s="43" t="inlineStr">
        <is>
          <t>Base 276</t>
        </is>
      </c>
      <c r="C127" s="43" t="inlineStr">
        <is>
          <t>Base included</t>
        </is>
      </c>
      <c r="D127" s="43" t="n">
        <v>137</v>
      </c>
      <c r="E127" s="43" t="n">
        <v>126</v>
      </c>
      <c r="F127" s="43" t="n">
        <v>137</v>
      </c>
      <c r="G127" s="98" t="n"/>
      <c r="H127" s="98" t="n">
        <v>2021</v>
      </c>
      <c r="I127" s="41" t="inlineStr">
        <is>
          <t>Applying machine learning on home videos for remote autism diagnosis: Further study and analysis</t>
        </is>
      </c>
      <c r="J127" s="43" t="inlineStr">
        <is>
          <t>https://doi.org/10.1177/1460458221991882</t>
        </is>
      </c>
      <c r="K127" s="43" t="n"/>
      <c r="L127" s="41" t="n"/>
      <c r="M127" s="43" t="n"/>
      <c r="N127" s="43" t="n"/>
      <c r="O127" s="43" t="inlineStr">
        <is>
          <t>included_prior_final_corpus</t>
        </is>
      </c>
      <c r="P127" s="41" t="inlineStr">
        <is>
          <t>Incluido en corpus final previo</t>
        </is>
      </c>
      <c r="Q127" s="43" t="inlineStr">
        <is>
          <t>Included base</t>
        </is>
      </c>
      <c r="R127" s="43" t="inlineStr">
        <is>
          <t>No</t>
        </is>
      </c>
      <c r="S127" s="41" t="inlineStr">
        <is>
          <t>Prior inclusion; not reassessed in this update</t>
        </is>
      </c>
      <c r="T127" s="41" t="str"/>
      <c r="U127" s="41" t="str"/>
      <c r="V127" s="43" t="n"/>
      <c r="W127" s="43" t="n">
        <v>137</v>
      </c>
      <c r="X127" s="43" t="inlineStr">
        <is>
          <t>https://doi.org/10.1177/1460458221991882</t>
        </is>
      </c>
      <c r="Y127" s="43" t="inlineStr">
        <is>
          <t>doi:10.1177/1460458221991882</t>
        </is>
      </c>
      <c r="Z127" s="43" t="inlineStr">
        <is>
          <t>Autism Spectrum Disorder (Autism) is a developmental disorder that impedes the social and communication capabilities of a person through out his life. Early detection of autism is critical in contributing to better prognosis. In this study, the use of home videos to provide accessible diagnosis is investigated. A machine learning approach is adopted to detect autism from home videos. Feature selection and state-of-the-art classification methods are applied to provide a sound diagnosis based on home video ratings obtained from non-clinicians feedback. Our models results indicate that home videos can effectively detect autistic group with True Positive Rate reaching 94.05% using Support Vector Machines and backwards feature selection. In this study, human-interpretable models are presented to elucidate the reasoning behind the classification process and its subsequent decision. In addition, the prime features that need to be monitored for early autism detection are revealed.</t>
        </is>
      </c>
      <c r="AA127" s="43" t="inlineStr">
        <is>
          <t>prior_final_corpus</t>
        </is>
      </c>
      <c r="AB127" s="43">
        <f>COUNTIF($A$2:$A$707,A127)</f>
        <v/>
      </c>
    </row>
    <row r="128" ht="32" customHeight="1">
      <c r="A128" s="43" t="inlineStr">
        <is>
          <t>B-0127</t>
        </is>
      </c>
      <c r="B128" s="43" t="inlineStr">
        <is>
          <t>Base 276</t>
        </is>
      </c>
      <c r="C128" s="43" t="inlineStr">
        <is>
          <t>Base included</t>
        </is>
      </c>
      <c r="D128" s="43" t="n">
        <v>138</v>
      </c>
      <c r="E128" s="43" t="n">
        <v>127</v>
      </c>
      <c r="F128" s="43" t="n">
        <v>138</v>
      </c>
      <c r="G128" s="98" t="n"/>
      <c r="H128" s="98" t="n">
        <v>2024</v>
      </c>
      <c r="I128" s="41" t="inlineStr">
        <is>
          <t>ASD-SWNet: a novel shared-weight feature extraction and classification network for autism spectrum disorder diagnosis</t>
        </is>
      </c>
      <c r="J128" s="43" t="inlineStr">
        <is>
          <t>https://doi.org/10.1038/s41598-024-64299-8</t>
        </is>
      </c>
      <c r="K128" s="43" t="n"/>
      <c r="L128" s="41" t="n"/>
      <c r="M128" s="43" t="n"/>
      <c r="N128" s="43" t="n"/>
      <c r="O128" s="43" t="inlineStr">
        <is>
          <t>included_prior_final_corpus</t>
        </is>
      </c>
      <c r="P128" s="41" t="inlineStr">
        <is>
          <t>Incluido en corpus final previo</t>
        </is>
      </c>
      <c r="Q128" s="43" t="inlineStr">
        <is>
          <t>Included base</t>
        </is>
      </c>
      <c r="R128" s="43" t="inlineStr">
        <is>
          <t>No</t>
        </is>
      </c>
      <c r="S128" s="41" t="inlineStr">
        <is>
          <t>Prior inclusion; not reassessed in this update</t>
        </is>
      </c>
      <c r="T128" s="41" t="str"/>
      <c r="U128" s="41" t="str"/>
      <c r="V128" s="43" t="n"/>
      <c r="W128" s="43" t="n">
        <v>138</v>
      </c>
      <c r="X128" s="43" t="inlineStr">
        <is>
          <t>https://doi.org/10.1038/s41598-024-64299-8</t>
        </is>
      </c>
      <c r="Y128" s="43" t="inlineStr">
        <is>
          <t>doi:10.1038/s41598-024-64299-8</t>
        </is>
      </c>
      <c r="Z128" s="43" t="inlineStr">
        <is>
          <t>The traditional diagnostic process for autism spectrum disorder (ASD) is subjective, where early and accurate diagnosis significantly affects treatment outcomes and life quality. Thus, improving ASD diagnostic methods is critical. This paper proposes ASD-SWNet, a new shared-weight feature extraction and classification network. It resolves the issue found in previous studies of inefficiently integrating unsupervised and supervised learning, thereby enhancing diagnostic precision. The approach utilizes functional magnetic resonance imaging to improve diagnostic accuracy, featuring an autoencoder (AE) with Gaussian noise for robust feature extraction and a tailored convolutional neural network (CNN) for classification. The shared-weight mechanism utilizes features learned by the AE to initialize the convolutional layer weights of the CNN, thereby integrating AE and CNN for joint training. A novel data augmentation strategy for time-series medical data is also introduced, tackling the problem of small sample sizes. Tested on the ABIDE-I dataset through nested ten-fold cross-validation, the method achieved an accuracy of 76.52% and an AUC of 0.81. This approach surpasses existing methods, showing significant enhancements in diagnostic accuracy and robustness. The contribution of this paper lies not only in proposing new methods for ASD diagnosis but also in offering new approaches for other neurological brain diseases.</t>
        </is>
      </c>
      <c r="AA128" s="43" t="inlineStr">
        <is>
          <t>prior_final_corpus</t>
        </is>
      </c>
      <c r="AB128" s="43">
        <f>COUNTIF($A$2:$A$707,A128)</f>
        <v/>
      </c>
    </row>
    <row r="129" ht="32" customHeight="1">
      <c r="A129" s="43" t="inlineStr">
        <is>
          <t>B-0128</t>
        </is>
      </c>
      <c r="B129" s="43" t="inlineStr">
        <is>
          <t>Base 276</t>
        </is>
      </c>
      <c r="C129" s="43" t="inlineStr">
        <is>
          <t>Base included</t>
        </is>
      </c>
      <c r="D129" s="43" t="n">
        <v>140</v>
      </c>
      <c r="E129" s="43" t="n">
        <v>128</v>
      </c>
      <c r="F129" s="43" t="n">
        <v>140</v>
      </c>
      <c r="G129" s="98" t="n"/>
      <c r="H129" s="98" t="n">
        <v>2023</v>
      </c>
      <c r="I129" s="41" t="inlineStr">
        <is>
          <t>Autism spectrum disorder diagnosis based on deep unrolling-based spatial constraint representation.</t>
        </is>
      </c>
      <c r="J129" s="43" t="inlineStr">
        <is>
          <t>https://doi.org/10.1007/s11517-023-02859-2</t>
        </is>
      </c>
      <c r="K129" s="43" t="n"/>
      <c r="L129" s="41" t="n"/>
      <c r="M129" s="43" t="n"/>
      <c r="N129" s="43" t="n"/>
      <c r="O129" s="43" t="inlineStr">
        <is>
          <t>included_prior_final_corpus</t>
        </is>
      </c>
      <c r="P129" s="41" t="inlineStr">
        <is>
          <t>Incluido en corpus final previo</t>
        </is>
      </c>
      <c r="Q129" s="43" t="inlineStr">
        <is>
          <t>Included base</t>
        </is>
      </c>
      <c r="R129" s="43" t="inlineStr">
        <is>
          <t>No</t>
        </is>
      </c>
      <c r="S129" s="41" t="inlineStr">
        <is>
          <t>Prior inclusion; not reassessed in this update</t>
        </is>
      </c>
      <c r="T129" s="41" t="str"/>
      <c r="U129" s="41" t="str"/>
      <c r="V129" s="43" t="n"/>
      <c r="W129" s="43" t="n">
        <v>140</v>
      </c>
      <c r="X129" s="43" t="inlineStr">
        <is>
          <t>https://doi.org/10.1007/s11517-023-02859-2</t>
        </is>
      </c>
      <c r="Y129" s="43" t="inlineStr">
        <is>
          <t>doi:10.1007/s11517-023-02859-2</t>
        </is>
      </c>
      <c r="Z129" s="43" t="inlineStr">
        <is>
          <t>Accurate diagnosis of autism spectrum disorder (ASD) is crucial for effective treatment and prognosis. Functional brain networks (FBNs) constructed from functional magnetic resonance imaging (fMRI) have become a popular tool for ASD diagnosis. However, existing model-driven approaches used to construct FBNs lack the ability to capture potential non-linear relationships between data and labels. Moreover, most existing studies treat the FBNs construction and disease classification as separate steps, leading to large inter-subject variability in the estimated FBNs and reducing the statistical power of subsequent group comparison. To address these limitations, we propose a new approach to FBNs construction called the deep unrolling-based spatial constraint representation (DUSCR) model and integrate it with a convolutional classifier to create an end-to-end framework for ASD recognition. Specifically, the model spatial constraint representation (SCR) is solved using a proximal gradient descent algorithm, and we unroll it into deep networks using the deep unrolling algorithm. Classification is then performed using a convolutional prototype learning model. We evaluated the effectiveness of the proposed method on the ABIDE I dataset and observed a significant improvement in model performance and classification accuracy. The resting state fMRI images are preprocessed into time series data and 3D coordinates of each region of interest. The data are fed into the DUSCR model, a model for building functional brain networks using deep learning instead of traditional models, that we propose, and then the outputs are fed into the convolutional classifier with prototype learning to determine whether the patient has ASD disease.</t>
        </is>
      </c>
      <c r="AA129" s="43" t="inlineStr">
        <is>
          <t>prior_final_corpus</t>
        </is>
      </c>
      <c r="AB129" s="43">
        <f>COUNTIF($A$2:$A$707,A129)</f>
        <v/>
      </c>
    </row>
    <row r="130" ht="32" customHeight="1">
      <c r="A130" s="43" t="inlineStr">
        <is>
          <t>B-0129</t>
        </is>
      </c>
      <c r="B130" s="43" t="inlineStr">
        <is>
          <t>Base 276</t>
        </is>
      </c>
      <c r="C130" s="43" t="inlineStr">
        <is>
          <t>Base included</t>
        </is>
      </c>
      <c r="D130" s="43" t="n">
        <v>141</v>
      </c>
      <c r="E130" s="43" t="n">
        <v>129</v>
      </c>
      <c r="F130" s="43" t="n">
        <v>141</v>
      </c>
      <c r="G130" s="98" t="n"/>
      <c r="H130" s="98" t="n">
        <v>2025</v>
      </c>
      <c r="I130" s="41" t="inlineStr">
        <is>
          <t>Automatic Cry Analysis: Deep Learning for Screening of Autism Spectrum Disorder in Early Childhood</t>
        </is>
      </c>
      <c r="J130" s="43" t="inlineStr">
        <is>
          <t>https://doi.org/10.1007/s10803-025-06811-1</t>
        </is>
      </c>
      <c r="K130" s="43" t="n"/>
      <c r="L130" s="41" t="n"/>
      <c r="M130" s="43" t="n"/>
      <c r="N130" s="43" t="n"/>
      <c r="O130" s="43" t="inlineStr">
        <is>
          <t>included_prior_final_corpus</t>
        </is>
      </c>
      <c r="P130" s="41" t="inlineStr">
        <is>
          <t>Incluido en corpus final previo</t>
        </is>
      </c>
      <c r="Q130" s="43" t="inlineStr">
        <is>
          <t>Included base</t>
        </is>
      </c>
      <c r="R130" s="43" t="inlineStr">
        <is>
          <t>No</t>
        </is>
      </c>
      <c r="S130" s="41" t="inlineStr">
        <is>
          <t>Prior inclusion; not reassessed in this update</t>
        </is>
      </c>
      <c r="T130" s="41" t="str"/>
      <c r="U130" s="41" t="str"/>
      <c r="V130" s="43" t="n"/>
      <c r="W130" s="43" t="n">
        <v>141</v>
      </c>
      <c r="X130" s="43" t="inlineStr">
        <is>
          <t>https://doi.org/10.1007/s10803-025-06811-1</t>
        </is>
      </c>
      <c r="Y130" s="43" t="inlineStr">
        <is>
          <t>doi:10.1007/s10803-025-06811-1</t>
        </is>
      </c>
      <c r="Z130" s="43" t="inlineStr">
        <is>
          <t>Purpose: The objective of this study is to identify the acoustic characteristics of cries of Typically Developing (TD) and Autism Spectrum Disorder (ASD) children via Deep Learning (DL) techniques to support clinicians in the early detection of ASD._x000D_
_x000D_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children._x000D_
_x000D_
Results: We found a statistical significant increase in jitter and shimmer for ASD cries compared to TD, as well as a decrease in HNR for ASD cries. Additionally, the DL algorithm achieved an accuracy of 90.28% in differentiating ASD cries from TD._x000D_
_x000D_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is>
      </c>
      <c r="AA130" s="43" t="inlineStr">
        <is>
          <t>prior_final_corpus</t>
        </is>
      </c>
      <c r="AB130" s="43">
        <f>COUNTIF($A$2:$A$707,A130)</f>
        <v/>
      </c>
    </row>
    <row r="131" ht="32" customHeight="1">
      <c r="A131" s="43" t="inlineStr">
        <is>
          <t>B-0130</t>
        </is>
      </c>
      <c r="B131" s="43" t="inlineStr">
        <is>
          <t>Base 276</t>
        </is>
      </c>
      <c r="C131" s="43" t="inlineStr">
        <is>
          <t>Base included</t>
        </is>
      </c>
      <c r="D131" s="43" t="n">
        <v>142</v>
      </c>
      <c r="E131" s="43" t="n">
        <v>130</v>
      </c>
      <c r="F131" s="43" t="n">
        <v>142</v>
      </c>
      <c r="G131" s="98" t="n"/>
      <c r="H131" s="98" t="n">
        <v>2025</v>
      </c>
      <c r="I131" s="41" t="inlineStr">
        <is>
          <t>AV-FOS: Transformer-Based Audio-Visual Multimodal Interaction Style Recognition for Children With Autism Using the Revised Family Observation Schedule 3rd Edition (FOS-R-III)</t>
        </is>
      </c>
      <c r="J131" s="43" t="inlineStr">
        <is>
          <t>https://doi.org/10.1109/JBHI.2025.3542066</t>
        </is>
      </c>
      <c r="K131" s="43" t="n"/>
      <c r="L131" s="41" t="n"/>
      <c r="M131" s="43" t="n"/>
      <c r="N131" s="43" t="n"/>
      <c r="O131" s="43" t="inlineStr">
        <is>
          <t>included_prior_final_corpus</t>
        </is>
      </c>
      <c r="P131" s="41" t="inlineStr">
        <is>
          <t>Incluido en corpus final previo</t>
        </is>
      </c>
      <c r="Q131" s="43" t="inlineStr">
        <is>
          <t>Included base</t>
        </is>
      </c>
      <c r="R131" s="43" t="inlineStr">
        <is>
          <t>No</t>
        </is>
      </c>
      <c r="S131" s="41" t="inlineStr">
        <is>
          <t>Prior inclusion; not reassessed in this update</t>
        </is>
      </c>
      <c r="T131" s="41" t="str"/>
      <c r="U131" s="41" t="str"/>
      <c r="V131" s="43" t="n"/>
      <c r="W131" s="43" t="n">
        <v>142</v>
      </c>
      <c r="X131" s="43" t="inlineStr">
        <is>
          <t>https://doi.org/10.1109/JBHI.2025.3542066</t>
        </is>
      </c>
      <c r="Y131" s="43" t="inlineStr">
        <is>
          <t>doi:10.1109/jbhi.2025.3542066</t>
        </is>
      </c>
      <c r="Z131" s="43" t="inlineStr">
        <is>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is>
      </c>
      <c r="AA131" s="43" t="inlineStr">
        <is>
          <t>prior_final_corpus</t>
        </is>
      </c>
      <c r="AB131" s="43">
        <f>COUNTIF($A$2:$A$707,A131)</f>
        <v/>
      </c>
    </row>
    <row r="132" ht="32" customHeight="1">
      <c r="A132" s="43" t="inlineStr">
        <is>
          <t>B-0131</t>
        </is>
      </c>
      <c r="B132" s="43" t="inlineStr">
        <is>
          <t>Base 276</t>
        </is>
      </c>
      <c r="C132" s="43" t="inlineStr">
        <is>
          <t>Base included</t>
        </is>
      </c>
      <c r="D132" s="43" t="n">
        <v>143</v>
      </c>
      <c r="E132" s="43" t="n">
        <v>131</v>
      </c>
      <c r="F132" s="43" t="n">
        <v>143</v>
      </c>
      <c r="G132" s="98" t="n"/>
      <c r="H132" s="98" t="n">
        <v>2023</v>
      </c>
      <c r="I132" s="41" t="inlineStr">
        <is>
          <t>Biomarker prediction in autism spectrum disorder using a network-based approach</t>
        </is>
      </c>
      <c r="J132" s="43" t="inlineStr">
        <is>
          <t>https://doi.org/10.1186/S12920-023-01439-5</t>
        </is>
      </c>
      <c r="K132" s="43" t="n"/>
      <c r="L132" s="41" t="n"/>
      <c r="M132" s="43" t="n"/>
      <c r="N132" s="43" t="n"/>
      <c r="O132" s="43" t="inlineStr">
        <is>
          <t>included_prior_final_corpus</t>
        </is>
      </c>
      <c r="P132" s="41" t="inlineStr">
        <is>
          <t>Incluido en corpus final previo</t>
        </is>
      </c>
      <c r="Q132" s="43" t="inlineStr">
        <is>
          <t>Included base</t>
        </is>
      </c>
      <c r="R132" s="43" t="inlineStr">
        <is>
          <t>No</t>
        </is>
      </c>
      <c r="S132" s="41" t="inlineStr">
        <is>
          <t>Prior inclusion; not reassessed in this update</t>
        </is>
      </c>
      <c r="T132" s="41" t="str"/>
      <c r="U132" s="41" t="str"/>
      <c r="V132" s="43" t="n"/>
      <c r="W132" s="43" t="n">
        <v>143</v>
      </c>
      <c r="X132" s="43" t="inlineStr">
        <is>
          <t>https://doi.org/10.1186/S12920-023-01439-5</t>
        </is>
      </c>
      <c r="Y132" s="43" t="inlineStr">
        <is>
          <t>doi:10.1186/s12920-023-01439-5</t>
        </is>
      </c>
      <c r="Z132" s="43" t="inlineStr">
        <is>
          <t>Background: Autism is a neurodevelopmental disorder that is usually diagnosed in early childhood. Timely diagnosis and early initiation of treatments such as behavioral therapy are important in autistic people. Discovering critical genes and regulators in this disorder can lead to early diagnosis. Since the contribution of miRNAs along their targets can lead us to a better understanding of autism, we propose a framework containing two steps for gene and miRNA discovery. Methods: The first step, called the FA_gene algorithm, finds a small set of genes involved in autism. This algorithm uses the WGCNA package to construct a co-expression network for control samples and seek modules of genes that are not reproducible in the corresponding co-expression network for autistic samples. Then, the protein–protein interaction network is constructed for genes in the non-reproducible modules and a small set of genes that may have potential roles in autism is selected based on this network. The second step, named the DMN_miRNA algorithm, detects the minimum number of miRNAs related to autism. To do this, DMN_miRNA defines an extended Set Cover algorithm over the mRNA–miRNA network, consisting of the selected genes and corresponding miRNA regulators. Results: In the first step of the framework, the FA_gene algorithm finds a set of important genes; TP53, TNF, MAPK3, ACTB, TLR7, LCK, RAC2, EEF2, CAT, ZAP70, CD19, RPLP0, CDKN1A, CCL2, CDK4, CCL5, CTSD, CD4, RACK1, CD74; using co-expression and protein–protein interaction networks. In the second step, the DMN_miRNA algorithm extracts critical miRNAs, hsa-mir-155-5p, hsa-mir-17-5p, hsa-mir-181a-5p, hsa-mir-18a-5p, and hsa-mir-92a-1-5p, as signature regulators for autism using important genes and mRNA–miRNA network. The importance of these key genes and miRNAs is confirmed by previous studies and enrichment analysis. Conclusion: This study suggests FA_gene and DMN_miRNA algorithms for biomarker discovery, which lead us to a list of important players in ASD with potential roles in the nervous system or neurological disorders that can be experimentally investigated as candidates for ASD diagnostic tests.</t>
        </is>
      </c>
      <c r="AA132" s="43" t="inlineStr">
        <is>
          <t>prior_final_corpus</t>
        </is>
      </c>
      <c r="AB132" s="43">
        <f>COUNTIF($A$2:$A$707,A132)</f>
        <v/>
      </c>
    </row>
    <row r="133" ht="32" customHeight="1">
      <c r="A133" s="43" t="inlineStr">
        <is>
          <t>B-0132</t>
        </is>
      </c>
      <c r="B133" s="43" t="inlineStr">
        <is>
          <t>Base 276</t>
        </is>
      </c>
      <c r="C133" s="43" t="inlineStr">
        <is>
          <t>Base included</t>
        </is>
      </c>
      <c r="D133" s="43" t="n">
        <v>144</v>
      </c>
      <c r="E133" s="43" t="n">
        <v>132</v>
      </c>
      <c r="F133" s="43" t="n">
        <v>144</v>
      </c>
      <c r="G133" s="98" t="n"/>
      <c r="H133" s="98" t="n">
        <v>2024</v>
      </c>
      <c r="I133" s="41" t="inlineStr">
        <is>
          <t>Classifying autism in a clinical population based on motion synchrony: a proof-of-concept study using real-life diagnostic interviews</t>
        </is>
      </c>
      <c r="J133" s="43" t="inlineStr">
        <is>
          <t>https://doi.org/10.1038/s41598-024-56098-y</t>
        </is>
      </c>
      <c r="K133" s="43" t="n"/>
      <c r="L133" s="41" t="n"/>
      <c r="M133" s="43" t="n"/>
      <c r="N133" s="43" t="n"/>
      <c r="O133" s="43" t="inlineStr">
        <is>
          <t>included_prior_final_corpus</t>
        </is>
      </c>
      <c r="P133" s="41" t="inlineStr">
        <is>
          <t>Incluido en corpus final previo</t>
        </is>
      </c>
      <c r="Q133" s="43" t="inlineStr">
        <is>
          <t>Included base</t>
        </is>
      </c>
      <c r="R133" s="43" t="inlineStr">
        <is>
          <t>No</t>
        </is>
      </c>
      <c r="S133" s="41" t="inlineStr">
        <is>
          <t>Prior inclusion; not reassessed in this update</t>
        </is>
      </c>
      <c r="T133" s="41" t="str"/>
      <c r="U133" s="41" t="str"/>
      <c r="V133" s="43" t="n"/>
      <c r="W133" s="43" t="n">
        <v>144</v>
      </c>
      <c r="X133" s="43" t="inlineStr">
        <is>
          <t>https://doi.org/10.1038/s41598-024-56098-y</t>
        </is>
      </c>
      <c r="Y133" s="43" t="inlineStr">
        <is>
          <t>doi:10.1038/s41598-024-56098-y</t>
        </is>
      </c>
      <c r="Z133" s="43" t="inlineStr">
        <is>
          <t>Predictive modeling strategies are increasingly studied as a means to overcome clinical bottlenecks in the diagnostic classification of autism spectrum disorder. However, while some findings are promising in the light of diagnostic marker research, many of these approaches lack the scalability for adequate and effective translation to everyday clinical practice. In this study, our aim was to explore the use of objective computer vision video analysis of real-world autism diagnostic interviews in a clinical sample of children and young individuals in the transition to adulthood to predict diagnosis. Specifically, we trained a support vector machine learning model on interpersonal synchrony data recorded in Autism Diagnostic Observation Schedule (ADOS-2) interviews of patient-clinician dyads. Our model was able to classify dyads involving an autistic patient (n = 56) with a balanced accuracy of 63.4% against dyads including a patient with other psychiatric diagnoses (n = 38). Further analyses revealed no significant associations between our classification metrics with clinical ratings. We argue that, given the above-chance performance of our classifier in a highly heterogeneous sample both in age and diagnosis, with few adjustments this highly scalable approach presents a viable route for future diagnostic marker research in autism.</t>
        </is>
      </c>
      <c r="AA133" s="43" t="inlineStr">
        <is>
          <t>prior_final_corpus</t>
        </is>
      </c>
      <c r="AB133" s="43">
        <f>COUNTIF($A$2:$A$707,A133)</f>
        <v/>
      </c>
    </row>
    <row r="134" ht="32" customHeight="1">
      <c r="A134" s="43" t="inlineStr">
        <is>
          <t>B-0133</t>
        </is>
      </c>
      <c r="B134" s="43" t="inlineStr">
        <is>
          <t>Base 276</t>
        </is>
      </c>
      <c r="C134" s="43" t="inlineStr">
        <is>
          <t>Base included</t>
        </is>
      </c>
      <c r="D134" s="43" t="n">
        <v>145</v>
      </c>
      <c r="E134" s="43" t="n">
        <v>133</v>
      </c>
      <c r="F134" s="43" t="n">
        <v>145</v>
      </c>
      <c r="G134" s="98" t="n"/>
      <c r="H134" s="98" t="n">
        <v>2016</v>
      </c>
      <c r="I134" s="41" t="inlineStr">
        <is>
          <t>Clinical Evaluation of a Novel and Mobile Autism Risk Assessment</t>
        </is>
      </c>
      <c r="J134" s="43" t="inlineStr">
        <is>
          <t>https://doi.org/10.1007/s10803-016-2718-4</t>
        </is>
      </c>
      <c r="K134" s="43" t="n"/>
      <c r="L134" s="41" t="n"/>
      <c r="M134" s="43" t="n"/>
      <c r="N134" s="43" t="n"/>
      <c r="O134" s="43" t="inlineStr">
        <is>
          <t>included_prior_final_corpus</t>
        </is>
      </c>
      <c r="P134" s="41" t="inlineStr">
        <is>
          <t>Incluido en corpus final previo</t>
        </is>
      </c>
      <c r="Q134" s="43" t="inlineStr">
        <is>
          <t>Included base</t>
        </is>
      </c>
      <c r="R134" s="43" t="inlineStr">
        <is>
          <t>No</t>
        </is>
      </c>
      <c r="S134" s="41" t="inlineStr">
        <is>
          <t>Prior inclusion; not reassessed in this update</t>
        </is>
      </c>
      <c r="T134" s="41" t="str"/>
      <c r="U134" s="41" t="str"/>
      <c r="V134" s="43" t="n"/>
      <c r="W134" s="43" t="n">
        <v>145</v>
      </c>
      <c r="X134" s="43" t="inlineStr">
        <is>
          <t>https://doi.org/10.1007/s10803-016-2718-4</t>
        </is>
      </c>
      <c r="Y134" s="43" t="inlineStr">
        <is>
          <t>doi:10.1007/s10803-016-2718-4</t>
        </is>
      </c>
      <c r="Z134" s="43" t="inlineStr">
        <is>
          <t>The Mobile Autism Risk Assessment (MARA) is a new, electronically administered, 7-question autism spectrum disorder (ASD) screen to triage those at highest risk for ASD. Children 16 months–17 years (N = 222) were screened during their first visit in a developmental-behavioral pediatric clinic. MARA scores were compared to diagnosis from the clinical encounter. Participant median age was 5.8 years, 76.1 % were male, and most participants had an intelligence/developmental quotient score &gt;85; 69 of the participants (31 %) received a clinical diagnosis of ASD. The sensitivity of the MARA in detecting ASD was 89.9 % [95 % CI = 82.7–97]; the specificity was 79.7 % [95 % CI = 73.4–86.1]. In a high-risk clinical setting, the MARA shows promise as a screen to distinguish ASD from other developmental/behavioral disorders.</t>
        </is>
      </c>
      <c r="AA134" s="43" t="inlineStr">
        <is>
          <t>prior_final_corpus</t>
        </is>
      </c>
      <c r="AB134" s="43">
        <f>COUNTIF($A$2:$A$707,A134)</f>
        <v/>
      </c>
    </row>
    <row r="135" ht="32" customHeight="1">
      <c r="A135" s="43" t="inlineStr">
        <is>
          <t>B-0134</t>
        </is>
      </c>
      <c r="B135" s="43" t="inlineStr">
        <is>
          <t>Base 276</t>
        </is>
      </c>
      <c r="C135" s="43" t="inlineStr">
        <is>
          <t>Base included</t>
        </is>
      </c>
      <c r="D135" s="43" t="n">
        <v>146</v>
      </c>
      <c r="E135" s="43" t="n">
        <v>134</v>
      </c>
      <c r="F135" s="43" t="n">
        <v>146</v>
      </c>
      <c r="G135" s="98" t="n"/>
      <c r="H135" s="98" t="n">
        <v>2022</v>
      </c>
      <c r="I135" s="41" t="inlineStr">
        <is>
          <t>Comparison of classification algorithms for predicting autistic spectrum disorder using WEKA modeler</t>
        </is>
      </c>
      <c r="J135" s="43" t="inlineStr">
        <is>
          <t>https://doi.org/10.1186/S12911-022-02050-X</t>
        </is>
      </c>
      <c r="K135" s="43" t="n"/>
      <c r="L135" s="41" t="n"/>
      <c r="M135" s="43" t="n"/>
      <c r="N135" s="43" t="n"/>
      <c r="O135" s="43" t="inlineStr">
        <is>
          <t>included_prior_final_corpus</t>
        </is>
      </c>
      <c r="P135" s="41" t="inlineStr">
        <is>
          <t>Incluido en corpus final previo</t>
        </is>
      </c>
      <c r="Q135" s="43" t="inlineStr">
        <is>
          <t>Included base</t>
        </is>
      </c>
      <c r="R135" s="43" t="inlineStr">
        <is>
          <t>No</t>
        </is>
      </c>
      <c r="S135" s="41" t="inlineStr">
        <is>
          <t>Prior inclusion; not reassessed in this update</t>
        </is>
      </c>
      <c r="T135" s="41" t="str"/>
      <c r="U135" s="41" t="str"/>
      <c r="V135" s="43" t="n"/>
      <c r="W135" s="43" t="n">
        <v>146</v>
      </c>
      <c r="X135" s="43" t="inlineStr">
        <is>
          <t>https://doi.org/10.1186/S12911-022-02050-X</t>
        </is>
      </c>
      <c r="Y135" s="43" t="inlineStr">
        <is>
          <t>doi:10.1186/s12911-022-02050-x</t>
        </is>
      </c>
      <c r="Z135" s="43" t="inlineStr">
        <is>
          <t>Background: In healthcare area, big data, if integrated with machine learning, enables health practitioners to predict the result of a disorder or disease more accurately. In Autistic Spectrum Disorder (ASD), it is important to screen the patients to enable them to undergo proper treatments as early as possible. However, difficulties may arise in predicting ASD occurrences accurately, mainly caused by human errors. Data mining, if embedded into health screening practice, can help to overcome the difficulties. This study attempts to evaluate the performance of six best classifiers, taken from existing works, at analysing ASD screening training dataset. Result: We tested Naive Bayes, Logistic Regression, KNN, J48, Random Forest, SVM, and Deep Neural Network algorithms to ASD screening dataset and compared the classifiers’ based on significant parameters; sensitivity, specificity, accuracy, receiver operating characteristic, area under the curve, and runtime, in predicting ASD occurrences. We also found that most of previous studies focused on classifying health-related dataset while ignoring the missing values which may contribute to significant impacts to the classification result which in turn may impact the life of the patients. Thus, we addressed the missing values by implementing imputation method where they are replaced with the mean of the available records found in the dataset. Conclusion: We found that J48 produced promising results as compared to other classifiers when tested in both circumstances, with and without missing values. Our findings also suggested that SVM does not necessarily perform well for small and simple datasets. The outcome is hoped to assist health practitioners in making accurate diagnosis of ASD occurrences in patients.</t>
        </is>
      </c>
      <c r="AA135" s="43" t="inlineStr">
        <is>
          <t>prior_final_corpus</t>
        </is>
      </c>
      <c r="AB135" s="43">
        <f>COUNTIF($A$2:$A$707,A135)</f>
        <v/>
      </c>
    </row>
    <row r="136" ht="32" customHeight="1">
      <c r="A136" s="43" t="inlineStr">
        <is>
          <t>B-0135</t>
        </is>
      </c>
      <c r="B136" s="43" t="inlineStr">
        <is>
          <t>Base 276</t>
        </is>
      </c>
      <c r="C136" s="43" t="inlineStr">
        <is>
          <t>Base included</t>
        </is>
      </c>
      <c r="D136" s="43" t="n">
        <v>147</v>
      </c>
      <c r="E136" s="43" t="n">
        <v>135</v>
      </c>
      <c r="F136" s="43" t="n">
        <v>147</v>
      </c>
      <c r="G136" s="98" t="n"/>
      <c r="H136" s="98" t="n">
        <v>2025</v>
      </c>
      <c r="I136" s="41" t="inlineStr">
        <is>
          <t>DALNN: Dual Attention Learning Neural Network for Diagnosis of Autism Spectrum Disorders and Exploration of Lesion Brain Regions</t>
        </is>
      </c>
      <c r="J136" s="43" t="inlineStr">
        <is>
          <t>https://doi.org/10.1109/TCSS.2025.3593119</t>
        </is>
      </c>
      <c r="K136" s="43" t="n"/>
      <c r="L136" s="41" t="n"/>
      <c r="M136" s="43" t="n"/>
      <c r="N136" s="43" t="n"/>
      <c r="O136" s="43" t="inlineStr">
        <is>
          <t>included_prior_final_corpus</t>
        </is>
      </c>
      <c r="P136" s="41" t="inlineStr">
        <is>
          <t>Incluido en corpus final previo</t>
        </is>
      </c>
      <c r="Q136" s="43" t="inlineStr">
        <is>
          <t>Included base</t>
        </is>
      </c>
      <c r="R136" s="43" t="inlineStr">
        <is>
          <t>No</t>
        </is>
      </c>
      <c r="S136" s="41" t="inlineStr">
        <is>
          <t>Prior inclusion; not reassessed in this update</t>
        </is>
      </c>
      <c r="T136" s="41" t="str"/>
      <c r="U136" s="41" t="str"/>
      <c r="V136" s="43" t="n"/>
      <c r="W136" s="43" t="n">
        <v>147</v>
      </c>
      <c r="X136" s="43" t="inlineStr">
        <is>
          <t>https://doi.org/10.1109/TCSS.2025.3593119</t>
        </is>
      </c>
      <c r="Y136" s="43" t="inlineStr">
        <is>
          <t>doi:10.1109/tcss.2025.3593119</t>
        </is>
      </c>
      <c r="Z136" s="43" t="inlineStr">
        <is>
          <t>Autism spectrum disorders (ASDs) typically occur in early childhood and affect brain development. Identifying the diseased regions of interest (ROIs) is crucial for improving early diagnosis. However, most current deep learning algorithms for ASD diagnosis struggle to locate lesion ROIs and fully explore relationships between them, which limits their clinical applicability. To resolve these, a dual attention learning fusion algorithm (DALFA) is proposed to enhance feature extraction and fusion from multimodal data. Specifically, the algorithm first constructs features based on both the functional and structural data of the subjects and applies appropriate methods for feature extraction. After concatenating the extracted features, the dual attention learning is employed to fuse these features across two dimensions, optimizing feature representation. Furthermore, this study introduces a dual attention learning neural network (DALNN) that implements and refines the details of DALFA. We conduct sufficient validation experiments using data from the ABIDE dataset. The classification accuracy of DALNN reaches 83.35%, outperforming existing methods. In addition, DALNN can extract ASD-related ROIs, which is beneficial for guiding early clinical intervention.</t>
        </is>
      </c>
      <c r="AA136" s="43" t="inlineStr">
        <is>
          <t>prior_final_corpus</t>
        </is>
      </c>
      <c r="AB136" s="43">
        <f>COUNTIF($A$2:$A$707,A136)</f>
        <v/>
      </c>
    </row>
    <row r="137" ht="32" customHeight="1">
      <c r="A137" s="43" t="inlineStr">
        <is>
          <t>B-0136</t>
        </is>
      </c>
      <c r="B137" s="43" t="inlineStr">
        <is>
          <t>Base 276</t>
        </is>
      </c>
      <c r="C137" s="43" t="inlineStr">
        <is>
          <t>Base included</t>
        </is>
      </c>
      <c r="D137" s="43" t="n">
        <v>148</v>
      </c>
      <c r="E137" s="43" t="n">
        <v>136</v>
      </c>
      <c r="F137" s="43" t="n">
        <v>148</v>
      </c>
      <c r="G137" s="98" t="n"/>
      <c r="H137" s="98" t="n">
        <v>2025</v>
      </c>
      <c r="I137" s="41" t="inlineStr">
        <is>
          <t>Detecting Autism Spectrum Disorder and Attention Deficit Hyperactivity Disorder Using Multimodal Time-Frequency Analysis with Machine Learning Using the Electroretinogram from Two Flash Strengths</t>
        </is>
      </c>
      <c r="J137" s="43" t="inlineStr">
        <is>
          <t>https://doi.org/10.1007/s10803-024-06290-w</t>
        </is>
      </c>
      <c r="K137" s="43" t="n"/>
      <c r="L137" s="41" t="n"/>
      <c r="M137" s="43" t="n"/>
      <c r="N137" s="43" t="n"/>
      <c r="O137" s="43" t="inlineStr">
        <is>
          <t>included_prior_final_corpus</t>
        </is>
      </c>
      <c r="P137" s="41" t="inlineStr">
        <is>
          <t>Incluido en corpus final previo</t>
        </is>
      </c>
      <c r="Q137" s="43" t="inlineStr">
        <is>
          <t>Included base</t>
        </is>
      </c>
      <c r="R137" s="43" t="inlineStr">
        <is>
          <t>No</t>
        </is>
      </c>
      <c r="S137" s="41" t="inlineStr">
        <is>
          <t>Prior inclusion; not reassessed in this update</t>
        </is>
      </c>
      <c r="T137" s="41" t="str"/>
      <c r="U137" s="41" t="str"/>
      <c r="V137" s="43" t="n"/>
      <c r="W137" s="43" t="n">
        <v>148</v>
      </c>
      <c r="X137" s="43" t="inlineStr">
        <is>
          <t>https://doi.org/10.1007/s10803-024-06290-w</t>
        </is>
      </c>
      <c r="Y137" s="43" t="inlineStr">
        <is>
          <t>doi:10.1007/s10803-024-06290-w</t>
        </is>
      </c>
      <c r="Z137" s="43" t="inlineStr">
        <is>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t>
        </is>
      </c>
      <c r="AA137" s="43" t="inlineStr">
        <is>
          <t>prior_final_corpus</t>
        </is>
      </c>
      <c r="AB137" s="43">
        <f>COUNTIF($A$2:$A$707,A137)</f>
        <v/>
      </c>
    </row>
    <row r="138" ht="32" customHeight="1">
      <c r="A138" s="43" t="inlineStr">
        <is>
          <t>B-0137</t>
        </is>
      </c>
      <c r="B138" s="43" t="inlineStr">
        <is>
          <t>Base 276</t>
        </is>
      </c>
      <c r="C138" s="43" t="inlineStr">
        <is>
          <t>Base included</t>
        </is>
      </c>
      <c r="D138" s="43" t="n">
        <v>149</v>
      </c>
      <c r="E138" s="43" t="n">
        <v>137</v>
      </c>
      <c r="F138" s="43" t="n">
        <v>149</v>
      </c>
      <c r="G138" s="98" t="n"/>
      <c r="H138" s="98" t="n">
        <v>2021</v>
      </c>
      <c r="I138" s="41" t="inlineStr">
        <is>
          <t>Diagnostic classification for human autism and obsessive-compulsive disorder based on machine learning from a primate genetic model</t>
        </is>
      </c>
      <c r="J138" s="43" t="inlineStr">
        <is>
          <t>https://doi.org/10.1176/appi.ajp.2020.19101091</t>
        </is>
      </c>
      <c r="K138" s="43" t="n"/>
      <c r="L138" s="41" t="n"/>
      <c r="M138" s="43" t="n"/>
      <c r="N138" s="43" t="n"/>
      <c r="O138" s="43" t="inlineStr">
        <is>
          <t>included_prior_final_corpus</t>
        </is>
      </c>
      <c r="P138" s="41" t="inlineStr">
        <is>
          <t>Incluido en corpus final previo</t>
        </is>
      </c>
      <c r="Q138" s="43" t="inlineStr">
        <is>
          <t>Included base</t>
        </is>
      </c>
      <c r="R138" s="43" t="inlineStr">
        <is>
          <t>No</t>
        </is>
      </c>
      <c r="S138" s="41" t="inlineStr">
        <is>
          <t>Prior inclusion; not reassessed in this update</t>
        </is>
      </c>
      <c r="T138" s="41" t="str"/>
      <c r="U138" s="41" t="str"/>
      <c r="V138" s="43" t="n"/>
      <c r="W138" s="43" t="n">
        <v>149</v>
      </c>
      <c r="X138" s="43" t="inlineStr">
        <is>
          <t>https://doi.org/10.1176/appi.ajp.2020.19101091</t>
        </is>
      </c>
      <c r="Y138" s="43" t="inlineStr">
        <is>
          <t>doi:10.1176/appi.ajp.2020.19101091</t>
        </is>
      </c>
      <c r="Z138" s="43" t="inlineStr">
        <is>
          <t>Objective: Psychiatric disorders commonly comprise comorbid symptoms, such as autism spectrum disorder (ASD), obsessive-compulsive disorder (OCD), and attention deficit hyperactivity disorder (ADHD), raising controversies over accurate diagnosis and overlap of their neural underpinnings. The authors used noninvasive neuroimaging in humans and nonhuman primates to identify neural markers associated with DSM-5 diagnoses and quantitative measures of symptom severity. Methods: Resting-state functional connectivity data obtained from both wild-type and methyl-CpG binding protein 2 (MECP2) transgenic monkeys were used to construct monkey-derived classifiers for diagnostic classification in four human data sets (ASD: Autism Brain Imaging Data Exchange [ABIDE-I], N=1,112; ABIDE-II, N=1,114; ADHD-200 sample: N=776; OCD local institutional database: N=186). Stepwise linear regression models were applied to examine associations between functional connections of monkey-derived classifiers and dimensional symptom severity of psychiatric disorders. Results: Nine core regions prominently distributed in frontal and temporal cortices were identified in monkeys and used as seeds to construct the monkey-derived classifier that informed diagnostic classification in human autism. This same set of core regions was useful for diagnostic classification in the OCD cohort but not the ADHD cohort. Models based on functional connections of the right ventrolateral prefrontal cortex with the left thalamus and right prefrontal polar cortex predicted communication scores of ASD patients and compulsivity scores of OCD patients, respectively. Conclusions: The identified core regions may serve as a basis for building markers for ASD and OCD diagnoses, as well as measures of symptom severity. These findings may inform future development of machine-learning models for psychiatric disorders and may improve the accuracy and speed of clinical assessments.</t>
        </is>
      </c>
      <c r="AA138" s="43" t="inlineStr">
        <is>
          <t>prior_final_corpus</t>
        </is>
      </c>
      <c r="AB138" s="43">
        <f>COUNTIF($A$2:$A$707,A138)</f>
        <v/>
      </c>
    </row>
    <row r="139" ht="32" customHeight="1">
      <c r="A139" s="43" t="inlineStr">
        <is>
          <t>B-0138</t>
        </is>
      </c>
      <c r="B139" s="43" t="inlineStr">
        <is>
          <t>Base 276</t>
        </is>
      </c>
      <c r="C139" s="43" t="inlineStr">
        <is>
          <t>Base included</t>
        </is>
      </c>
      <c r="D139" s="43" t="n">
        <v>150</v>
      </c>
      <c r="E139" s="43" t="n">
        <v>138</v>
      </c>
      <c r="F139" s="43" t="n">
        <v>150</v>
      </c>
      <c r="G139" s="98" t="n"/>
      <c r="H139" s="98" t="n">
        <v>2021</v>
      </c>
      <c r="I139" s="41" t="inlineStr">
        <is>
          <t>Diagnostic shifts in autism spectrum disorder can be linked to the fuzzy nature of the diagnostic boundary: a data-driven approach</t>
        </is>
      </c>
      <c r="J139" s="43" t="inlineStr">
        <is>
          <t>https://doi.org/10.1111/JCPP.13406</t>
        </is>
      </c>
      <c r="K139" s="43" t="n"/>
      <c r="L139" s="41" t="n"/>
      <c r="M139" s="43" t="n"/>
      <c r="N139" s="43" t="n"/>
      <c r="O139" s="43" t="inlineStr">
        <is>
          <t>included_prior_final_corpus</t>
        </is>
      </c>
      <c r="P139" s="41" t="inlineStr">
        <is>
          <t>Incluido en corpus final previo</t>
        </is>
      </c>
      <c r="Q139" s="43" t="inlineStr">
        <is>
          <t>Included base</t>
        </is>
      </c>
      <c r="R139" s="43" t="inlineStr">
        <is>
          <t>No</t>
        </is>
      </c>
      <c r="S139" s="41" t="inlineStr">
        <is>
          <t>Prior inclusion; not reassessed in this update</t>
        </is>
      </c>
      <c r="T139" s="41" t="str"/>
      <c r="U139" s="41" t="str"/>
      <c r="V139" s="43" t="n"/>
      <c r="W139" s="43" t="n">
        <v>150</v>
      </c>
      <c r="X139" s="43" t="inlineStr">
        <is>
          <t>https://doi.org/10.1111/JCPP.13406</t>
        </is>
      </c>
      <c r="Y139" s="43" t="inlineStr">
        <is>
          <t>doi:10.1111/jcpp.13406</t>
        </is>
      </c>
      <c r="Z139" s="43" t="inlineStr">
        <is>
          <t>Background: Diagnostic shifts at early ages may provide invaluable insights into the nature of separation between autism spectrum disorder (ASD) and typical development. Recent conceptualizations of ASD suggest the condition is only fuzzily separated from non-ASD, with intermediate cases between the two. These intermediate cases may shift along a transition region over time, leading to apparent instability of diagnosis. Methods: We used a cohort of children with high ASD risk, by virtue of having an older sibling with ASD, assessed at 24 months (N = 212) and 36 months (N = 191). We applied machine learning to empirically characterize the classification boundary between ASD and non-ASD, using variables quantifying developmental and adaptive skills. We computed the distance of children to the classification boundary. Results: Children who switched diagnostic labels from 24 to 36 months, in both directions, (dynamic group) had intermediate phenotypic profiles. They were closer to the classification boundary compared to children who had stable diagnoses, both at 24 months (Cohen’s d =.52) and at 36 months (d =.75). The magnitude of change in distance between the two time points was similar for the dynamic and stable groups (Cohen's d =.06), and diagnostic shifts were not associated with a large change. At the individual level, a few children in the dynamic group showed substantial change. Conclusions: Our results suggested that a diagnostic shift was largely due to a slight movement within a transition region between ASD and non-ASD. This fact highlights the need for more vigilant surveillance and intervention strategies. Young children with intermediate phenotypes may have an increased susceptibility to gain or lose their diagnosis at later ages, calling attention to the inherently dynamic nature of early ASD diagnoses.</t>
        </is>
      </c>
      <c r="AA139" s="43" t="inlineStr">
        <is>
          <t>prior_final_corpus</t>
        </is>
      </c>
      <c r="AB139" s="43">
        <f>COUNTIF($A$2:$A$707,A139)</f>
        <v/>
      </c>
    </row>
    <row r="140" ht="32" customHeight="1">
      <c r="A140" s="43" t="inlineStr">
        <is>
          <t>B-0139</t>
        </is>
      </c>
      <c r="B140" s="43" t="inlineStr">
        <is>
          <t>Base 276</t>
        </is>
      </c>
      <c r="C140" s="43" t="inlineStr">
        <is>
          <t>Base included</t>
        </is>
      </c>
      <c r="D140" s="43" t="n">
        <v>151</v>
      </c>
      <c r="E140" s="43" t="n">
        <v>139</v>
      </c>
      <c r="F140" s="43" t="n">
        <v>151</v>
      </c>
      <c r="G140" s="98" t="n"/>
      <c r="H140" s="98" t="n">
        <v>2023</v>
      </c>
      <c r="I140" s="41" t="inlineStr">
        <is>
          <t>Early identification of autism spectrum disorder by multi-instrument fusion: A clinically applicable machine learning approach</t>
        </is>
      </c>
      <c r="J140" s="43" t="inlineStr">
        <is>
          <t>https://doi.org/10.1016/j.psychres.2023.115050</t>
        </is>
      </c>
      <c r="K140" s="43" t="n"/>
      <c r="L140" s="41" t="n"/>
      <c r="M140" s="43" t="n"/>
      <c r="N140" s="43" t="n"/>
      <c r="O140" s="43" t="inlineStr">
        <is>
          <t>included_prior_final_corpus</t>
        </is>
      </c>
      <c r="P140" s="41" t="inlineStr">
        <is>
          <t>Incluido en corpus final previo</t>
        </is>
      </c>
      <c r="Q140" s="43" t="inlineStr">
        <is>
          <t>Included base</t>
        </is>
      </c>
      <c r="R140" s="43" t="inlineStr">
        <is>
          <t>No</t>
        </is>
      </c>
      <c r="S140" s="41" t="inlineStr">
        <is>
          <t>Prior inclusion; not reassessed in this update</t>
        </is>
      </c>
      <c r="T140" s="41" t="str"/>
      <c r="U140" s="41" t="str"/>
      <c r="V140" s="43" t="n"/>
      <c r="W140" s="43" t="n">
        <v>151</v>
      </c>
      <c r="X140" s="43" t="inlineStr">
        <is>
          <t>https://doi.org/10.1016/j.psychres.2023.115050</t>
        </is>
      </c>
      <c r="Y140" s="43" t="inlineStr">
        <is>
          <t>doi:10.1016/j.psychres.2023.115050</t>
        </is>
      </c>
      <c r="Z140" s="43" t="inlineStr">
        <is>
          <t>Autism spectrum disorder (ASD), developmental language disorder (DLD), and global developmental delay (GDD) are common neurodevelopmental disorders in early childhood; however, the differential diagnosis of these disorders is difficult because of overlapping symptoms. Drawing on a cohort of 2004 children with ASD, DLD, or GDD, this study developed machine learning classifiers using decision trees, support vector machines, eXtreme gradient boosting (XGB), logistic regression, and neural networks by combining several easily accessible behavioral and developmental assessment instruments. The best-performing XGB model was further simplified into a two-stage decision model (TS-DM) to achieve better interpretability. Model performance was tested and compared with that of 12 pediatricians on an external dataset of 60 children. The accuracies of the resident pediatricians, senior pediatricians, TS-DM, and XGB were 53.3%, 66.7%, 75.0%, and 78.3%, respectively. Machine learning has the potential to identify these three neurodevelopmental disorders by integrating information from multiple instruments and thereby may increase our understanding of the roles of different behavioral and developmental characteristics in the different diagnoses.</t>
        </is>
      </c>
      <c r="AA140" s="43" t="inlineStr">
        <is>
          <t>prior_final_corpus</t>
        </is>
      </c>
      <c r="AB140" s="43">
        <f>COUNTIF($A$2:$A$707,A140)</f>
        <v/>
      </c>
    </row>
    <row r="141" ht="32" customHeight="1">
      <c r="A141" s="43" t="inlineStr">
        <is>
          <t>B-0140</t>
        </is>
      </c>
      <c r="B141" s="43" t="inlineStr">
        <is>
          <t>Base 276</t>
        </is>
      </c>
      <c r="C141" s="43" t="inlineStr">
        <is>
          <t>Base included</t>
        </is>
      </c>
      <c r="D141" s="43" t="n">
        <v>152</v>
      </c>
      <c r="E141" s="43" t="n">
        <v>140</v>
      </c>
      <c r="F141" s="43" t="n">
        <v>152</v>
      </c>
      <c r="G141" s="98" t="n"/>
      <c r="H141" s="98" t="n">
        <v>2023</v>
      </c>
      <c r="I141" s="41" t="inlineStr">
        <is>
          <t>Early screening of autism spectrum disorder diagnoses of children using artificial intelligence</t>
        </is>
      </c>
      <c r="J141" s="43" t="inlineStr">
        <is>
          <t>https://doi.org/10.57197/JDR-2023-0004</t>
        </is>
      </c>
      <c r="K141" s="43" t="n"/>
      <c r="L141" s="41" t="n"/>
      <c r="M141" s="43" t="n"/>
      <c r="N141" s="43" t="n"/>
      <c r="O141" s="43" t="inlineStr">
        <is>
          <t>included_prior_final_corpus</t>
        </is>
      </c>
      <c r="P141" s="41" t="inlineStr">
        <is>
          <t>Incluido en corpus final previo</t>
        </is>
      </c>
      <c r="Q141" s="43" t="inlineStr">
        <is>
          <t>Included base</t>
        </is>
      </c>
      <c r="R141" s="43" t="inlineStr">
        <is>
          <t>No</t>
        </is>
      </c>
      <c r="S141" s="41" t="inlineStr">
        <is>
          <t>Prior inclusion; not reassessed in this update</t>
        </is>
      </c>
      <c r="T141" s="41" t="str"/>
      <c r="U141" s="41" t="str"/>
      <c r="V141" s="43" t="n"/>
      <c r="W141" s="43" t="n">
        <v>152</v>
      </c>
      <c r="X141" s="43" t="inlineStr">
        <is>
          <t>https://doi.org/10.57197/JDR-2023-0004</t>
        </is>
      </c>
      <c r="Y141" s="43" t="inlineStr">
        <is>
          <t>doi:10.57197/jdr-2023-0004</t>
        </is>
      </c>
      <c r="Z141" s="43" t="inlineStr">
        <is>
          <t>In today’s society, with fast-growing case rates, medical expenditures, social implications, and lengthy waiting periods after the first screening, there is a need for early screening that is both simple and effective for children who may be at risk for autism spectrum disorder (ASD). This is of utmost significance in light of the significant rise in the case rates of ASDs, as well as the associated medical expenses and social effects, in the contemporary world. In this study, utilizing methods from machine learning, a system was constructed, which was effective in obtaining high performance for identifying the early indicators of ASD in children. The study was carried out by the authors of this paper. The purpose of this research is to categorize ASD data in order to give a fast, easily available, and simple method for supporting the early identification of ASD. It was suggested to use machine learning methods, such as k-nearest neighbors, linear discriminant analysis, the support vector machine (SVM) method, and the random forests (RF) method, to divide populations into those who have ASD and those who do not have it. These machine learning algorithms were examined and tested using standard data collected from the machine learning repository, which contains two classes: normal and autism. The dataset was split into a training portion of 80% and a testing portion of 20%. In their separate testing, both the SVM and RF algorithms achieved a level of accuracy that was exceptional (100%). In addition, the sensitivity analysis method was used to estimate the amount of inaccuracy that would be present between the values that were intended to be achieved and the values that were predicted. The findings of the sensitivity analysis revealed that both SVM and RF had an R2 = 100% in both the phases. When the results obtained were compared with those of the current systems, it was found that the suggested algorithms performed better than that of existing systems. It is very important to diagnose ASD as early as possible. The machine learning algorithms obtained a high level of accuracy in the diagnosis of ASD. When it comes to the categorization of ASD data, the SVM and RF approaches exhibit the best results among the two different classification approaches.</t>
        </is>
      </c>
      <c r="AA141" s="43" t="inlineStr">
        <is>
          <t>prior_final_corpus</t>
        </is>
      </c>
      <c r="AB141" s="43">
        <f>COUNTIF($A$2:$A$707,A141)</f>
        <v/>
      </c>
    </row>
    <row r="142" ht="32" customHeight="1">
      <c r="A142" s="43" t="inlineStr">
        <is>
          <t>B-0141</t>
        </is>
      </c>
      <c r="B142" s="43" t="inlineStr">
        <is>
          <t>Base 276</t>
        </is>
      </c>
      <c r="C142" s="43" t="inlineStr">
        <is>
          <t>Base included</t>
        </is>
      </c>
      <c r="D142" s="43" t="n">
        <v>153</v>
      </c>
      <c r="E142" s="43" t="n">
        <v>141</v>
      </c>
      <c r="F142" s="43" t="n">
        <v>153</v>
      </c>
      <c r="G142" s="98" t="n"/>
      <c r="H142" s="98" t="n">
        <v>2024</v>
      </c>
      <c r="I142" s="41" t="inlineStr">
        <is>
          <t>Enhanced Special Needs Assessment: A Multimodal Approach for Autism Prediction</t>
        </is>
      </c>
      <c r="J142" s="43" t="inlineStr">
        <is>
          <t>https://doi.org/10.1109/ACCESS.2024.3453440</t>
        </is>
      </c>
      <c r="K142" s="43" t="n"/>
      <c r="L142" s="41" t="n"/>
      <c r="M142" s="43" t="n"/>
      <c r="N142" s="43" t="n"/>
      <c r="O142" s="43" t="inlineStr">
        <is>
          <t>included_prior_final_corpus</t>
        </is>
      </c>
      <c r="P142" s="41" t="inlineStr">
        <is>
          <t>Incluido en corpus final previo</t>
        </is>
      </c>
      <c r="Q142" s="43" t="inlineStr">
        <is>
          <t>Included base</t>
        </is>
      </c>
      <c r="R142" s="43" t="inlineStr">
        <is>
          <t>No</t>
        </is>
      </c>
      <c r="S142" s="41" t="inlineStr">
        <is>
          <t>Prior inclusion; not reassessed in this update</t>
        </is>
      </c>
      <c r="T142" s="41" t="str"/>
      <c r="U142" s="41" t="str"/>
      <c r="V142" s="43" t="n"/>
      <c r="W142" s="43" t="n">
        <v>153</v>
      </c>
      <c r="X142" s="43" t="inlineStr">
        <is>
          <t>https://doi.org/10.1109/ACCESS.2024.3453440</t>
        </is>
      </c>
      <c r="Y142" s="43" t="inlineStr">
        <is>
          <t>doi:10.1109/access.2024.3453440</t>
        </is>
      </c>
      <c r="Z142" s="43" t="inlineStr">
        <is>
          <t>Autism spectrum disorder (ASD) poses significant challenges in early detection, necessitating innovative approaches for accurate identification. In this study, we propose a novel method utilizing machine learning models trained on a diverse dataset comprising facial images and behavioral ADOS scores. Employing cutting-edge convolutional neural network (CNN) architectures such as MobileNetV2, ResNet50, and InceptionV3, alongside a bespoke CNN model tailored for ASD detection, we explore the efficacy of our approach. Additionally, we introduce a multimodal concatenation model that integrates image features with behavioral scores to enhance predictive performance. Our results showcase promising outcomes, with the multimodal concatenation model achieving a remarkable accuracy of 97.05%. Furthermore, our models demonstrate competitive precision, recall, F1 score, and area under the ROC curve (AUC), underscoring their potential to facilitate early ASD diagnosis. These findings signify the significance of leveraging multimodal data fusion techniques to augment ASD detection accuracy, thereby contributing to advancements in early intervention strategies.</t>
        </is>
      </c>
      <c r="AA142" s="43" t="inlineStr">
        <is>
          <t>prior_final_corpus</t>
        </is>
      </c>
      <c r="AB142" s="43">
        <f>COUNTIF($A$2:$A$707,A142)</f>
        <v/>
      </c>
    </row>
    <row r="143" ht="32" customHeight="1">
      <c r="A143" s="43" t="inlineStr">
        <is>
          <t>B-0142</t>
        </is>
      </c>
      <c r="B143" s="43" t="inlineStr">
        <is>
          <t>Base 276</t>
        </is>
      </c>
      <c r="C143" s="43" t="inlineStr">
        <is>
          <t>Base included</t>
        </is>
      </c>
      <c r="D143" s="43" t="n">
        <v>154</v>
      </c>
      <c r="E143" s="43" t="n">
        <v>142</v>
      </c>
      <c r="F143" s="43" t="n">
        <v>154</v>
      </c>
      <c r="G143" s="98" t="n"/>
      <c r="H143" s="98" t="n">
        <v>2024</v>
      </c>
      <c r="I143" s="41" t="inlineStr">
        <is>
          <t>Enhancing Early Diagnosis of Autism Spectrum Disorder in Children: A Comparative Analysis of Machine Learning Techniques</t>
        </is>
      </c>
      <c r="J143" s="43" t="inlineStr">
        <is>
          <t>https://doi.org/10.1007/978-981-97-6995-7_34</t>
        </is>
      </c>
      <c r="K143" s="43" t="n"/>
      <c r="L143" s="41" t="n"/>
      <c r="M143" s="43" t="n"/>
      <c r="N143" s="43" t="n"/>
      <c r="O143" s="43" t="inlineStr">
        <is>
          <t>included_prior_final_corpus</t>
        </is>
      </c>
      <c r="P143" s="41" t="inlineStr">
        <is>
          <t>Incluido en corpus final previo</t>
        </is>
      </c>
      <c r="Q143" s="43" t="inlineStr">
        <is>
          <t>Included base</t>
        </is>
      </c>
      <c r="R143" s="43" t="inlineStr">
        <is>
          <t>No</t>
        </is>
      </c>
      <c r="S143" s="41" t="inlineStr">
        <is>
          <t>Prior inclusion; not reassessed in this update</t>
        </is>
      </c>
      <c r="T143" s="41" t="str"/>
      <c r="U143" s="41" t="str"/>
      <c r="V143" s="43" t="n"/>
      <c r="W143" s="43" t="n">
        <v>154</v>
      </c>
      <c r="X143" s="43" t="inlineStr">
        <is>
          <t>https://doi.org/10.1007/978-981-97-6995-7_34</t>
        </is>
      </c>
      <c r="Y143" s="43" t="inlineStr">
        <is>
          <t>doi:10.1007/978-981-97-6995-7_34</t>
        </is>
      </c>
      <c r="Z143" s="43" t="inlineStr">
        <is>
          <t>Autism Spectrum Disorder (ASD), a mental condition characterized by impaired communication and repetitive behaviors, requires early detection in toddler children. Developing reliable prediction models depends critically on using relevant characteristics, while machine learning approaches have shown promise as tools for ASD identification. Because of their capacity to evaluate big datasets and derive insightful conclusions, machine learning algorithms have drawn much attention in ASD diagnosis. In this paper, multiple machine learning techniques for ASD identification are compared. Data has been collected from the Kaggle database containing behavioral and clinical information from people with ASD, and neurotypical controls are compiled with pre-generated data. Various machine learning methods are utilized, including logistic regression, support vector classification, naive Bayes, random forest, and k-nearest neighbor. The effectiveness of the models is assessed using performance metrics such as accuracy, precision, recall, and F1-score.</t>
        </is>
      </c>
      <c r="AA143" s="43" t="inlineStr">
        <is>
          <t>prior_final_corpus</t>
        </is>
      </c>
      <c r="AB143" s="43">
        <f>COUNTIF($A$2:$A$707,A143)</f>
        <v/>
      </c>
    </row>
    <row r="144" ht="32" customHeight="1">
      <c r="A144" s="43" t="inlineStr">
        <is>
          <t>B-0143</t>
        </is>
      </c>
      <c r="B144" s="43" t="inlineStr">
        <is>
          <t>Base 276</t>
        </is>
      </c>
      <c r="C144" s="43" t="inlineStr">
        <is>
          <t>Base included</t>
        </is>
      </c>
      <c r="D144" s="43" t="n">
        <v>155</v>
      </c>
      <c r="E144" s="43" t="n">
        <v>143</v>
      </c>
      <c r="F144" s="43" t="n">
        <v>155</v>
      </c>
      <c r="G144" s="98" t="n"/>
      <c r="H144" s="98" t="n">
        <v>2024</v>
      </c>
      <c r="I144" s="41" t="inlineStr">
        <is>
          <t>Evaluation of AI tools for healthcare networks at the cloud-edge interaction to diagnose autism in educational environments</t>
        </is>
      </c>
      <c r="J144" s="43" t="inlineStr">
        <is>
          <t>https://doi.org/10.1186/s13677-023-00558-9</t>
        </is>
      </c>
      <c r="K144" s="43" t="n"/>
      <c r="L144" s="41" t="n"/>
      <c r="M144" s="43" t="n"/>
      <c r="N144" s="43" t="n"/>
      <c r="O144" s="43" t="inlineStr">
        <is>
          <t>included_prior_final_corpus</t>
        </is>
      </c>
      <c r="P144" s="41" t="inlineStr">
        <is>
          <t>Incluido en corpus final previo</t>
        </is>
      </c>
      <c r="Q144" s="43" t="inlineStr">
        <is>
          <t>Included base</t>
        </is>
      </c>
      <c r="R144" s="43" t="inlineStr">
        <is>
          <t>No</t>
        </is>
      </c>
      <c r="S144" s="41" t="inlineStr">
        <is>
          <t>Prior inclusion; not reassessed in this update</t>
        </is>
      </c>
      <c r="T144" s="41" t="str"/>
      <c r="U144" s="41" t="str"/>
      <c r="V144" s="43" t="n"/>
      <c r="W144" s="43" t="n">
        <v>155</v>
      </c>
      <c r="X144" s="43" t="inlineStr">
        <is>
          <t>https://doi.org/10.1186/s13677-023-00558-9</t>
        </is>
      </c>
      <c r="Y144" s="43" t="inlineStr">
        <is>
          <t>doi:10.1186/s13677-023-00558-9</t>
        </is>
      </c>
      <c r="Z144" s="43" t="inlineStr">
        <is>
          <t>Physical, social, and routine environments can be challenging for learners with autism spectrum disorder (ASD). ASD is a developmental disorder caused by neurological problems. In schools and educational environments, this disorder may not only hinder a child’s learning, but also lead to more crises and mental convulsions. In order to teach students with ASD, it is essential to understand the impact of their learning environment on their interaction and behavior. Different methods have been used to diagnose ASD in the past, each with their own strengths and weaknesses. Research into ASD diagnostics has largely focused on machine learning algorithms and strategies rather than diagnostic methods. This article discusses many diagnostic techniques used in the ASD literature, such as neuroimaging, speech recordings, facial features, and EEG signals. This has led us to conclude that in schools and educational settings, autism can be diagnosed cheaply, quickly, and accurately through face analysis. To facilitate and speed up the processing of facial information among children in educational settings, we applied the AlexNet architecture designed for edge computing. A fast method for detecting autism spectrum disorders from the face can be applied to educational settings using this structure. While we have investigated a variety of methods, the face can provide us with appropriate information about the disorder. In addition, it can produce more interpretive features. In order to help students in schools who are suffering from this disease, key factors must be considered: potential clinical and therapeutic situations, efficiency, predictability, privacy protection, accuracy, cost-effectiveness, and lack of methodological intervention. The diseases are troublesome, so they should be identified and treated.</t>
        </is>
      </c>
      <c r="AA144" s="43" t="inlineStr">
        <is>
          <t>prior_final_corpus</t>
        </is>
      </c>
      <c r="AB144" s="43">
        <f>COUNTIF($A$2:$A$707,A144)</f>
        <v/>
      </c>
    </row>
    <row r="145" ht="32" customHeight="1">
      <c r="A145" s="43" t="inlineStr">
        <is>
          <t>B-0144</t>
        </is>
      </c>
      <c r="B145" s="43" t="inlineStr">
        <is>
          <t>Base 276</t>
        </is>
      </c>
      <c r="C145" s="43" t="inlineStr">
        <is>
          <t>Base included</t>
        </is>
      </c>
      <c r="D145" s="43" t="n">
        <v>156</v>
      </c>
      <c r="E145" s="43" t="n">
        <v>144</v>
      </c>
      <c r="F145" s="43" t="n">
        <v>156</v>
      </c>
      <c r="G145" s="98" t="n"/>
      <c r="H145" s="98" t="n">
        <v>2021</v>
      </c>
      <c r="I145" s="41" t="inlineStr">
        <is>
          <t>Exploring sMRI Biomarkers for Diagnosis of Autism Spectrum Disorders Based on Multi Class Activation Mapping Models</t>
        </is>
      </c>
      <c r="J145" s="43" t="inlineStr">
        <is>
          <t>https://doi.org/10.1109/ACCESS.2021.3069211</t>
        </is>
      </c>
      <c r="K145" s="43" t="n"/>
      <c r="L145" s="41" t="n"/>
      <c r="M145" s="43" t="n"/>
      <c r="N145" s="43" t="n"/>
      <c r="O145" s="43" t="inlineStr">
        <is>
          <t>included_prior_final_corpus</t>
        </is>
      </c>
      <c r="P145" s="41" t="inlineStr">
        <is>
          <t>Incluido en corpus final previo</t>
        </is>
      </c>
      <c r="Q145" s="43" t="inlineStr">
        <is>
          <t>Included base</t>
        </is>
      </c>
      <c r="R145" s="43" t="inlineStr">
        <is>
          <t>No</t>
        </is>
      </c>
      <c r="S145" s="41" t="inlineStr">
        <is>
          <t>Prior inclusion; not reassessed in this update</t>
        </is>
      </c>
      <c r="T145" s="41" t="str"/>
      <c r="U145" s="41" t="str"/>
      <c r="V145" s="43" t="n"/>
      <c r="W145" s="43" t="n">
        <v>156</v>
      </c>
      <c r="X145" s="43" t="inlineStr">
        <is>
          <t>https://doi.org/10.1109/ACCESS.2021.3069211</t>
        </is>
      </c>
      <c r="Y145" s="43" t="inlineStr">
        <is>
          <t>doi:10.1109/access.2021.3069211</t>
        </is>
      </c>
      <c r="Z145" s="43" t="inlineStr">
        <is>
          <t>Due to the complexity of the etiology of autism spectrum disorders, the existing autism diagnosis method is still based on scales. With the continuous development of artificial intelligence, image-aided diagnosis of brain diseases has been widely studied and concerned. However, many doctors and researchers still doubt the diagnosis basis of the neural network and think that the neural network belongs to a limited interpretable black-box function approximator. They are not sure whether the neural network has learned some interpretive image features like humans. In order to solve this problem, three new models (2D CAM, 3D CAM and 3D Grad-CAM) are proposed for structural Magnetic Resonance Imaging (sMRI) data. The Regions Of Interest (ROI) of subcortical tissues among models and between groups are analyzed based on the heat maps of the three models. The experimental results show that these models mainly distinguish the autism group and the control group according to the voxel value of these ROIs. There are significant differences in mean voxel value and standard deviation of voxel value between the autism group and the control group, such as in the left amygdala, optic chiasm and right hippocampus. According to medical references, these ROIs are closely related to people's speech, cognition and behavior. This can partly explain why autistic patients have unusual symptoms such as speech communication disorder, stereotyped repetitive behavior and so on. The proposed visualization models can provide a good bridge for doctors to understand the brain features learned by the neural network. The research method of this paper may provide a new way for doctors and researchers to find the diagnostic biomarkers of autism, which can greatly speed up the process of modern medical diagnosis and treatment strategies, and liberate doctors from the traditional trial and error.</t>
        </is>
      </c>
      <c r="AA145" s="43" t="inlineStr">
        <is>
          <t>prior_final_corpus</t>
        </is>
      </c>
      <c r="AB145" s="43">
        <f>COUNTIF($A$2:$A$707,A145)</f>
        <v/>
      </c>
    </row>
    <row r="146" ht="32" customHeight="1">
      <c r="A146" s="43" t="inlineStr">
        <is>
          <t>B-0145</t>
        </is>
      </c>
      <c r="B146" s="43" t="inlineStr">
        <is>
          <t>Base 276</t>
        </is>
      </c>
      <c r="C146" s="43" t="inlineStr">
        <is>
          <t>Base included</t>
        </is>
      </c>
      <c r="D146" s="43" t="n">
        <v>157</v>
      </c>
      <c r="E146" s="43" t="n">
        <v>145</v>
      </c>
      <c r="F146" s="43" t="n">
        <v>157</v>
      </c>
      <c r="G146" s="98" t="n"/>
      <c r="H146" s="98" t="n">
        <v>2015</v>
      </c>
      <c r="I146" s="41" t="inlineStr">
        <is>
          <t>Functional connectivity classification of autism identifies highly predictive brain features but falls short of biomarker standards</t>
        </is>
      </c>
      <c r="J146" s="43" t="inlineStr">
        <is>
          <t>https://doi.org/10.1016/j.nicl.2014.12.013</t>
        </is>
      </c>
      <c r="K146" s="43" t="n"/>
      <c r="L146" s="41" t="n"/>
      <c r="M146" s="43" t="n"/>
      <c r="N146" s="43" t="n"/>
      <c r="O146" s="43" t="inlineStr">
        <is>
          <t>included_prior_final_corpus</t>
        </is>
      </c>
      <c r="P146" s="41" t="inlineStr">
        <is>
          <t>Incluido en corpus final previo</t>
        </is>
      </c>
      <c r="Q146" s="43" t="inlineStr">
        <is>
          <t>Included base</t>
        </is>
      </c>
      <c r="R146" s="43" t="inlineStr">
        <is>
          <t>No</t>
        </is>
      </c>
      <c r="S146" s="41" t="inlineStr">
        <is>
          <t>Prior inclusion; not reassessed in this update</t>
        </is>
      </c>
      <c r="T146" s="41" t="str"/>
      <c r="U146" s="41" t="str"/>
      <c r="V146" s="43" t="n"/>
      <c r="W146" s="43" t="n">
        <v>157</v>
      </c>
      <c r="X146" s="43" t="inlineStr">
        <is>
          <t>https://doi.org/10.1016/j.nicl.2014.12.013</t>
        </is>
      </c>
      <c r="Y146" s="43" t="inlineStr">
        <is>
          <t>doi:10.1016/j.nicl.2014.12.013</t>
        </is>
      </c>
      <c r="Z146" s="43" t="inlineStr">
        <is>
          <t>Objectives Autism spectrum disorders (ASD) are diagnosed based on early-manifesting clinical symptoms, including markedly impaired social communication. We assessed the viability of resting-state functional MRI (rs-fMRI) connectivity measures as diagnostic biomarkers for ASD and investigated which connectivity features are predictive of a diagnosis. Methods Rs-fMRI scans from 59 high functioning males with ASD and 59 age- and IQ-matched typically developing (TD) males were used to build a series of machine learning classifiers. Classification features were obtained using 3 sets of brain regions. Another set of classifiers was built from participants' scores on behavioral metrics. An additional age and IQ-matched cohort of 178 individuals (89 ASD; 89 TD) from the Autism Brain Imaging Data Exchange (ABIDE) open-access dataset (http://fcon-1000.projects.nitrc.org/indi/abide/) were included for replication. Results High classification accuracy was achieved through several rs-fMRI methods (peak accuracy 76.67%). However, classification via behavioral measures consistently surpassed rs-fMRI classifiers (peak accuracy 95.19%). The class probability estimates, P(ASD|fMRI data), from brain-based classifiers significantly correlated with scores on a measure of social functioning, the Social Responsiveness Scale (SRS), as did the most informative features from 2 of the 3 sets of brain-based features. The most informative connections predominantly originated from regions strongly associated with social functioning. Conclusions While individuals can be classified as having ASD with statistically significant accuracy from their rs-fMRI scans alone, this method falls short of biomarker standards. Classification methods provided further evidence that ASD functional connectivity is characterized by dysfunction of large-scale functional networks, particularly those involved in social information processing.</t>
        </is>
      </c>
      <c r="AA146" s="43" t="inlineStr">
        <is>
          <t>prior_final_corpus</t>
        </is>
      </c>
      <c r="AB146" s="43">
        <f>COUNTIF($A$2:$A$707,A146)</f>
        <v/>
      </c>
    </row>
    <row r="147" ht="32" customHeight="1">
      <c r="A147" s="43" t="inlineStr">
        <is>
          <t>B-0146</t>
        </is>
      </c>
      <c r="B147" s="43" t="inlineStr">
        <is>
          <t>Base 276</t>
        </is>
      </c>
      <c r="C147" s="43" t="inlineStr">
        <is>
          <t>Base included</t>
        </is>
      </c>
      <c r="D147" s="43" t="n">
        <v>158</v>
      </c>
      <c r="E147" s="43" t="n">
        <v>146</v>
      </c>
      <c r="F147" s="43" t="n">
        <v>158</v>
      </c>
      <c r="G147" s="98" t="n"/>
      <c r="H147" s="98" t="n">
        <v>2022</v>
      </c>
      <c r="I147" s="41" t="inlineStr">
        <is>
          <t>Graph Convolutional Networks Based on\&amp;#xa0;Relational Attention Mechanism for\&amp;#xa0;Autism Spectrum Disorders Diagnosis</t>
        </is>
      </c>
      <c r="J147" s="43" t="inlineStr">
        <is>
          <t>https://doi.org/10.1007/978-3-031-13844-7_33</t>
        </is>
      </c>
      <c r="K147" s="43" t="n"/>
      <c r="L147" s="41" t="n"/>
      <c r="M147" s="43" t="n"/>
      <c r="N147" s="43" t="n"/>
      <c r="O147" s="43" t="inlineStr">
        <is>
          <t>included_prior_final_corpus</t>
        </is>
      </c>
      <c r="P147" s="41" t="inlineStr">
        <is>
          <t>Incluido en corpus final previo</t>
        </is>
      </c>
      <c r="Q147" s="43" t="inlineStr">
        <is>
          <t>Included base</t>
        </is>
      </c>
      <c r="R147" s="43" t="inlineStr">
        <is>
          <t>No</t>
        </is>
      </c>
      <c r="S147" s="41" t="inlineStr">
        <is>
          <t>Prior inclusion; not reassessed in this update</t>
        </is>
      </c>
      <c r="T147" s="41" t="str"/>
      <c r="U147" s="41" t="str"/>
      <c r="V147" s="43" t="n"/>
      <c r="W147" s="43" t="n">
        <v>158</v>
      </c>
      <c r="X147" s="43" t="inlineStr">
        <is>
          <t>https://doi.org/10.1007/978-3-031-13844-7_33</t>
        </is>
      </c>
      <c r="Y147" s="43" t="inlineStr">
        <is>
          <t>doi:10.1007/978-3-031-13844-7_33</t>
        </is>
      </c>
      <c r="Z147" s="43" t="inlineStr">
        <is>
          <t>Nowadays, Autism spectrum disorder (ASD) is a neurodevelopmental disorder that severely affects social communication. The diagnostic criteria depend on clinicians’ subjective judgment of the patient’s behavioral criteria. Obviously, it is an urgent problem to establish an objective diagnosis method for patients with ASD. To address this problem, we propose a novel graph convolutional network(GCN) method based on relational attention mechanism. Firstly, we extract functional connectivity (FC) between brain regions from functional magnetic resonance (fMRI) effects that respond to blood oxygenation signals in the brain. Considering the different relationships between subjects, population relations are then modeled by graph structural models as a way to jointly learn population information. Finally, for individual-specific information, a relational attention mechanism is used to generate relationships between subjects and GCN is utilized to learn their unique representational information. Our proposed method is evaluated 871 subjects (including 403 ASD subjects and 468 typical control (TC) subjects) from the Autism Brain Imaging Data Exchange (ABIDE). The experimental results show that the mean accuracy and AUC values of our proposed method can obtained 90.57% and 90.51%, respectively. Our proposed method has achieved state-of-the-art performance in the diagnosis of ASD compared to some methods published in recent years. Overall, our method is effective and informative in guiding clinical practices.</t>
        </is>
      </c>
      <c r="AA147" s="43" t="inlineStr">
        <is>
          <t>prior_final_corpus</t>
        </is>
      </c>
      <c r="AB147" s="43">
        <f>COUNTIF($A$2:$A$707,A147)</f>
        <v/>
      </c>
    </row>
    <row r="148" ht="32" customHeight="1">
      <c r="A148" s="43" t="inlineStr">
        <is>
          <t>B-0147</t>
        </is>
      </c>
      <c r="B148" s="43" t="inlineStr">
        <is>
          <t>Base 276</t>
        </is>
      </c>
      <c r="C148" s="43" t="inlineStr">
        <is>
          <t>Base included</t>
        </is>
      </c>
      <c r="D148" s="43" t="n">
        <v>159</v>
      </c>
      <c r="E148" s="43" t="n">
        <v>147</v>
      </c>
      <c r="F148" s="43" t="n">
        <v>159</v>
      </c>
      <c r="G148" s="98" t="n"/>
      <c r="H148" s="98" t="n">
        <v>2024</v>
      </c>
      <c r="I148" s="41" t="inlineStr">
        <is>
          <t>Hybrid similarity based feature selection and cascade deep maxout fuzzy network for Autism Spectrum Disorder detection using EEG signal</t>
        </is>
      </c>
      <c r="J148" s="43" t="inlineStr">
        <is>
          <t>https://doi.org/10.1016/j.compbiolchem.2024.108177</t>
        </is>
      </c>
      <c r="K148" s="43" t="n"/>
      <c r="L148" s="41" t="n"/>
      <c r="M148" s="43" t="n"/>
      <c r="N148" s="43" t="n"/>
      <c r="O148" s="43" t="inlineStr">
        <is>
          <t>included_prior_final_corpus</t>
        </is>
      </c>
      <c r="P148" s="41" t="inlineStr">
        <is>
          <t>Incluido en corpus final previo</t>
        </is>
      </c>
      <c r="Q148" s="43" t="inlineStr">
        <is>
          <t>Included base</t>
        </is>
      </c>
      <c r="R148" s="43" t="inlineStr">
        <is>
          <t>No</t>
        </is>
      </c>
      <c r="S148" s="41" t="inlineStr">
        <is>
          <t>Prior inclusion; not reassessed in this update</t>
        </is>
      </c>
      <c r="T148" s="41" t="str"/>
      <c r="U148" s="41" t="str"/>
      <c r="V148" s="43" t="n"/>
      <c r="W148" s="43" t="n">
        <v>159</v>
      </c>
      <c r="X148" s="43" t="inlineStr">
        <is>
          <t>https://doi.org/10.1016/j.compbiolchem.2024.108177</t>
        </is>
      </c>
      <c r="Y148" s="43" t="inlineStr">
        <is>
          <t>doi:10.1016/j.compbiolchem.2024.108177</t>
        </is>
      </c>
      <c r="Z148" s="43" t="inlineStr">
        <is>
          <t>Autism Spectrum Disorder (ASD) is a neurological disorder that influences a person's comprehension and way of behaving. It is a lifetime disability that cannot be completely treated using any therapy up to date. Nevertheless, in time identification and continuous therapies have a huge effect on autism patients. The existing models took a long time to confirm the diagnosis process and also, it is highly complex to differentiate autism from various developmental disorders. To facilitate early diagnosis by providing timely intervention, saving healthcare costs and reducing stress for the family in the long run, this research introduces an affordable and straightforward diagnostic model to detect ASD using EEG and deep learning models. Here, a hybrid deep learning model called Cascade deep maxout fuzzy network (Cascade DMFN) is proposed to identify ASD and it is achieved by the integration of Deep Maxout Network (DMN) and hybrid cascade neuro-fuzzy. Moreover, hybrid similarity measures like Canberra distance and Kumar-hassebrook is employed to conduct the feature selection technique. Also, the EEG dataset and BCIAUT_P300 dataset are used for analyzing the designed Cascade DMFN for detecting Autism Spectrum Disorder. The designed Cascade DMFN has outperformed other classical models by yielding a high accuracy of 0.930, Negative Predictive Value (NPV) of 0.919, Positive Predictive Value (PPV) of 0.923, True Negative Rate (TNR) of 0.926, and True Positive Rate (TPR) of 0.934.</t>
        </is>
      </c>
      <c r="AA148" s="43" t="inlineStr">
        <is>
          <t>prior_final_corpus</t>
        </is>
      </c>
      <c r="AB148" s="43">
        <f>COUNTIF($A$2:$A$707,A148)</f>
        <v/>
      </c>
    </row>
    <row r="149" ht="32" customHeight="1">
      <c r="A149" s="43" t="inlineStr">
        <is>
          <t>B-0148</t>
        </is>
      </c>
      <c r="B149" s="43" t="inlineStr">
        <is>
          <t>Base 276</t>
        </is>
      </c>
      <c r="C149" s="43" t="inlineStr">
        <is>
          <t>Base included</t>
        </is>
      </c>
      <c r="D149" s="43" t="n">
        <v>160</v>
      </c>
      <c r="E149" s="43" t="n">
        <v>148</v>
      </c>
      <c r="F149" s="43" t="n">
        <v>160</v>
      </c>
      <c r="G149" s="98" t="n"/>
      <c r="H149" s="98" t="n">
        <v>2022</v>
      </c>
      <c r="I149" s="41" t="inlineStr">
        <is>
          <t>Imputing cognitive impairment in SPARK, a large autism cohort</t>
        </is>
      </c>
      <c r="J149" s="43" t="inlineStr">
        <is>
          <t>https://doi.org/10.1002/AUR.2622</t>
        </is>
      </c>
      <c r="K149" s="43" t="n"/>
      <c r="L149" s="41" t="n"/>
      <c r="M149" s="43" t="n"/>
      <c r="N149" s="43" t="n"/>
      <c r="O149" s="43" t="inlineStr">
        <is>
          <t>included_prior_final_corpus</t>
        </is>
      </c>
      <c r="P149" s="41" t="inlineStr">
        <is>
          <t>Incluido en corpus final previo</t>
        </is>
      </c>
      <c r="Q149" s="43" t="inlineStr">
        <is>
          <t>Included base</t>
        </is>
      </c>
      <c r="R149" s="43" t="inlineStr">
        <is>
          <t>No</t>
        </is>
      </c>
      <c r="S149" s="41" t="inlineStr">
        <is>
          <t>Prior inclusion; not reassessed in this update</t>
        </is>
      </c>
      <c r="T149" s="41" t="str"/>
      <c r="U149" s="41" t="str"/>
      <c r="V149" s="43" t="n"/>
      <c r="W149" s="43" t="n">
        <v>160</v>
      </c>
      <c r="X149" s="43" t="inlineStr">
        <is>
          <t>https://doi.org/10.1002/AUR.2622</t>
        </is>
      </c>
      <c r="Y149" s="43" t="inlineStr">
        <is>
          <t>doi:10.1002/aur.2622</t>
        </is>
      </c>
      <c r="Z149" s="43" t="inlineStr">
        <is>
          <t>Diverse large cohorts are necessary for dissecting subtypes of autism, and intellectual disability is one of the most robust endophenotypes for analysis. However, current cognitive assessment methods are not feasible at scale. We developed five commonly used machine learning models to predict cognitive impairment (FSIQ&lt;80 and FSIQ&lt;70) and FSIQ scores among 521 children with autism using parent-reported online surveys in SPARK, and evaluated them in an independent set (n = 1346) with a missing data rate up to 70%. We assessed accuracy, sensitivity, and specificity by comparing predicted cognitive levels against clinical IQ data. The elastic-net model has good performance (AUC = 0.876, sensitivity = 0.772, specificity = 0.803) using 129 predictive features to impute cognitive impairment (FSIQ&lt;80). Top-ranked predictive features included parent-reported language and cognitive levels, age at autism diagnosis, and history of services. Prediction of FSIQ&lt;70 and FSIQ scores also showed good performance. We show cognitive levels can be imputed with high accuracy for children with autism, using commonly collected parent-reported data and standardized surveys. The current model offers a method for large-scale autism studies seeking estimates of cognitive ability when standardized psychometric testing is not feasible. Lay Summary: Children with autism who have more severe learning challenges or cognitive impairment have different needs that are important to consider in research studies. When children in our study were missing standardized cognitive testing scores, we were able to use machine learning with other information to correctly “guess” when they have cognitive impairment about 80% of the time. We can use this information in research in the future to develop more appropriate treatments for children with autism and cognitive impairment.</t>
        </is>
      </c>
      <c r="AA149" s="43" t="inlineStr">
        <is>
          <t>prior_final_corpus</t>
        </is>
      </c>
      <c r="AB149" s="43">
        <f>COUNTIF($A$2:$A$707,A149)</f>
        <v/>
      </c>
    </row>
    <row r="150" ht="32" customHeight="1">
      <c r="A150" s="43" t="inlineStr">
        <is>
          <t>B-0149</t>
        </is>
      </c>
      <c r="B150" s="43" t="inlineStr">
        <is>
          <t>Base 276</t>
        </is>
      </c>
      <c r="C150" s="43" t="inlineStr">
        <is>
          <t>Base included</t>
        </is>
      </c>
      <c r="D150" s="43" t="n">
        <v>162</v>
      </c>
      <c r="E150" s="43" t="n">
        <v>149</v>
      </c>
      <c r="F150" s="43" t="n">
        <v>162</v>
      </c>
      <c r="G150" s="98" t="n"/>
      <c r="H150" s="98" t="n">
        <v>2023</v>
      </c>
      <c r="I150" s="41" t="inlineStr">
        <is>
          <t>Machine Learning in ASD: An Intensive Study of Automated Disease Prediction System</t>
        </is>
      </c>
      <c r="J150" s="43" t="inlineStr">
        <is>
          <t>https://doi.org/10.1002/9781119896838.CH18</t>
        </is>
      </c>
      <c r="K150" s="43" t="n"/>
      <c r="L150" s="41" t="n"/>
      <c r="M150" s="43" t="n"/>
      <c r="N150" s="43" t="n"/>
      <c r="O150" s="43" t="inlineStr">
        <is>
          <t>included_prior_final_corpus</t>
        </is>
      </c>
      <c r="P150" s="41" t="inlineStr">
        <is>
          <t>Incluido en corpus final previo</t>
        </is>
      </c>
      <c r="Q150" s="43" t="inlineStr">
        <is>
          <t>Included base</t>
        </is>
      </c>
      <c r="R150" s="43" t="inlineStr">
        <is>
          <t>No</t>
        </is>
      </c>
      <c r="S150" s="41" t="inlineStr">
        <is>
          <t>Prior inclusion; not reassessed in this update</t>
        </is>
      </c>
      <c r="T150" s="41" t="str"/>
      <c r="U150" s="41" t="str"/>
      <c r="V150" s="43" t="n"/>
      <c r="W150" s="43" t="n">
        <v>162</v>
      </c>
      <c r="X150" s="43" t="inlineStr">
        <is>
          <t>https://doi.org/10.1002/9781119896838.CH18</t>
        </is>
      </c>
      <c r="Y150" s="43" t="inlineStr">
        <is>
          <t>doi:10.1002/9781119896838.ch18</t>
        </is>
      </c>
      <c r="Z150" s="43" t="inlineStr">
        <is>
          <t>Of late, due to drastic climate change and excessive pollution, people live in such an atmosphere where they have to combat continuously several deadly diseases. To get the proper treatment of such diseases, people must rely on appropriate diagnoses. There are a lot of signs or symptoms that bear the existence of a particular condition. Generally, almost all the people who suffer from viral infections, dengue, and COVID-19 get a common sign of high fever. Therefore, it is challenging for doctors to determine the exact disease with this particular symptom. Accordingly, a technically equipped medical system should be developed to get a more error-free diagnosis. In this context, a case study uses the Random Forest Algorithm to combine diagnostic prediction and technology, which will help medical practitioners detect diseases. Agile Software can be used here. One of the essential advantages of agile methodology is speed to market and risk reduction. This paper showcases a module developed with the help of Machine Learning. Here, Agile Software is designed to become very effective in detecting a particular disease more efficiently. In this specific system preventing errors and malfunctions has been proven to be 95% effective in the medical field.</t>
        </is>
      </c>
      <c r="AA150" s="43" t="inlineStr">
        <is>
          <t>prior_final_corpus</t>
        </is>
      </c>
      <c r="AB150" s="43">
        <f>COUNTIF($A$2:$A$707,A150)</f>
        <v/>
      </c>
    </row>
    <row r="151" ht="32" customHeight="1">
      <c r="A151" s="43" t="inlineStr">
        <is>
          <t>B-0150</t>
        </is>
      </c>
      <c r="B151" s="43" t="inlineStr">
        <is>
          <t>Base 276</t>
        </is>
      </c>
      <c r="C151" s="43" t="inlineStr">
        <is>
          <t>Base included</t>
        </is>
      </c>
      <c r="D151" s="43" t="n">
        <v>163</v>
      </c>
      <c r="E151" s="43" t="n">
        <v>150</v>
      </c>
      <c r="F151" s="43" t="n">
        <v>163</v>
      </c>
      <c r="G151" s="98" t="n"/>
      <c r="H151" s="98" t="n">
        <v>2020</v>
      </c>
      <c r="I151" s="41" t="inlineStr">
        <is>
          <t>Multichannel Deep Attention Neural Networks for the Classification of Autism Spectrum Disorder Using Neuroimaging and Personal Characteristic Data</t>
        </is>
      </c>
      <c r="J151" s="43" t="inlineStr">
        <is>
          <t>https://doi.org/10.1155/2020/1357853</t>
        </is>
      </c>
      <c r="K151" s="43" t="n"/>
      <c r="L151" s="41" t="n"/>
      <c r="M151" s="43" t="n"/>
      <c r="N151" s="43" t="n"/>
      <c r="O151" s="43" t="inlineStr">
        <is>
          <t>included_prior_final_corpus</t>
        </is>
      </c>
      <c r="P151" s="41" t="inlineStr">
        <is>
          <t>Incluido en corpus final previo</t>
        </is>
      </c>
      <c r="Q151" s="43" t="inlineStr">
        <is>
          <t>Included base</t>
        </is>
      </c>
      <c r="R151" s="43" t="inlineStr">
        <is>
          <t>No</t>
        </is>
      </c>
      <c r="S151" s="41" t="inlineStr">
        <is>
          <t>Prior inclusion; not reassessed in this update</t>
        </is>
      </c>
      <c r="T151" s="41" t="str"/>
      <c r="U151" s="41" t="str"/>
      <c r="V151" s="43" t="n"/>
      <c r="W151" s="43" t="n">
        <v>163</v>
      </c>
      <c r="X151" s="43" t="inlineStr">
        <is>
          <t>https://doi.org/10.1155/2020/1357853</t>
        </is>
      </c>
      <c r="Y151" s="43" t="inlineStr">
        <is>
          <t>doi:10.1155/2020/1357853</t>
        </is>
      </c>
      <c r="Z151" s="43" t="inlineStr">
        <is>
          <t>Autism spectrum disorder (ASD) is a developmental disorder that impacts more than 1.6% of children aged 8 across the United States. It is characterized by impairments in social interaction and communication, as well as by a restricted repertoire of activity and interests. The current standardized clinical diagnosis of ASD remains to be a subjective diagnosis, mainly relying on behavior-based tests. However, the diagnostic process for ASD is not only time consuming, but also costly, causing a tremendous financial burden for patients' families. Therefore, automated diagnosis approaches have been an attractive solution for earlier identification of ASD. In this work, we set to develop a deep learning model for automated diagnosis of ASD. Specifically, a multichannel deep attention neural network (DANN) was proposed by integrating multiple layers of neural networks, attention mechanism, and feature fusion to capture the interrelationships in multimodality data. We evaluated the proposed multichannel DANN model on the Autism Brain Imaging Data Exchange (ABIDE) repository with 809 subjects (408 ASD patients and 401 typical development controls). Our model achieved a state-of-the-art accuracy of 0.732 on ASD classification by integrating three scales of brain functional connectomes and personal characteristic data, outperforming multiple peer machine learning models in a k-fold cross validation experiment. Additional k-fold and leave-one-site-out cross validation were conducted to test the generalizability and robustness of the proposed multichannel DANN model. The results show promise for deep learning models to aid the future automated clinical diagnosis of ASD.</t>
        </is>
      </c>
      <c r="AA151" s="43" t="inlineStr">
        <is>
          <t>prior_final_corpus</t>
        </is>
      </c>
      <c r="AB151" s="43">
        <f>COUNTIF($A$2:$A$707,A151)</f>
        <v/>
      </c>
    </row>
    <row r="152" ht="32" customHeight="1">
      <c r="A152" s="43" t="inlineStr">
        <is>
          <t>B-0151</t>
        </is>
      </c>
      <c r="B152" s="43" t="inlineStr">
        <is>
          <t>Base 276</t>
        </is>
      </c>
      <c r="C152" s="43" t="inlineStr">
        <is>
          <t>Base included</t>
        </is>
      </c>
      <c r="D152" s="43" t="n">
        <v>164</v>
      </c>
      <c r="E152" s="43" t="n">
        <v>151</v>
      </c>
      <c r="F152" s="43" t="n">
        <v>164</v>
      </c>
      <c r="G152" s="98" t="n"/>
      <c r="H152" s="98" t="n">
        <v>2024</v>
      </c>
      <c r="I152" s="41" t="inlineStr">
        <is>
          <t>Multimodal Kernel-based discriminant correlation analysis data-fusion approach: an automated autism spectrum disorder diagnostic system</t>
        </is>
      </c>
      <c r="J152" s="43" t="inlineStr">
        <is>
          <t>https://doi.org/10.1007/s13246-023-01350-4</t>
        </is>
      </c>
      <c r="K152" s="43" t="n"/>
      <c r="L152" s="41" t="n"/>
      <c r="M152" s="43" t="n"/>
      <c r="N152" s="43" t="n"/>
      <c r="O152" s="43" t="inlineStr">
        <is>
          <t>included_prior_final_corpus</t>
        </is>
      </c>
      <c r="P152" s="41" t="inlineStr">
        <is>
          <t>Incluido en corpus final previo</t>
        </is>
      </c>
      <c r="Q152" s="43" t="inlineStr">
        <is>
          <t>Included base</t>
        </is>
      </c>
      <c r="R152" s="43" t="inlineStr">
        <is>
          <t>No</t>
        </is>
      </c>
      <c r="S152" s="41" t="inlineStr">
        <is>
          <t>Prior inclusion; not reassessed in this update</t>
        </is>
      </c>
      <c r="T152" s="41" t="str"/>
      <c r="U152" s="41" t="str"/>
      <c r="V152" s="43" t="n"/>
      <c r="W152" s="43" t="n">
        <v>164</v>
      </c>
      <c r="X152" s="43" t="inlineStr">
        <is>
          <t>https://doi.org/10.1007/s13246-023-01350-4</t>
        </is>
      </c>
      <c r="Y152" s="43" t="inlineStr">
        <is>
          <t>doi:10.1007/s13246-023-01350-4</t>
        </is>
      </c>
      <c r="Z152" s="43" t="inlineStr">
        <is>
          <t>Autism spectrum disorder (ASD) diagnostic systems, based on association of multimodal tools such as combination of Electroencephalogram (EEG) and eye-tracking, have emerged as an analytical to provide objective biomarkers. However, the existing feature-redundancy-based systems have lacked in providing knowledge of fusion approaches and robust feature-set. The present paper aims to reduce disorder homogeneity by proposing a multimodal diagnostic system which can incorporate multimodal data. The paper has collected simultaneous-data from three modalities (laptop-performance tool, EEG machine, and Eye-tracker) fused the recorded computational, neural and visual data. The multimodal features are analyzed via proposed multimodal Kernel-based discriminant correlation analysis (MKDCA) fusion approach and classified using state-of-the-art machine-learning classifiers. The proposed framework has considered the distinct cardinality of the feature vectors and fused the group structure among multiple samples after ranking them in increasing order. As per the results, the proposed multimodal system provided fused feature set of 11 influential features out of total 39 features. The SVM classifier has diagnosed ASD with 92% testing accuracy and 0.988 AUC(ROC). The proposed automated fusion-based system has the potential to classify disorder by reducing the disorder heterogeneity and stratifying ASD individuals into homogeneous sub-groups. In future, the correlation of reduced feature set with ASD clinical symptoms accounted by screening scales can provide clinical relevance of proposed model.</t>
        </is>
      </c>
      <c r="AA152" s="43" t="inlineStr">
        <is>
          <t>prior_final_corpus</t>
        </is>
      </c>
      <c r="AB152" s="43">
        <f>COUNTIF($A$2:$A$707,A152)</f>
        <v/>
      </c>
    </row>
    <row r="153" ht="32" customHeight="1">
      <c r="A153" s="43" t="inlineStr">
        <is>
          <t>B-0152</t>
        </is>
      </c>
      <c r="B153" s="43" t="inlineStr">
        <is>
          <t>Base 276</t>
        </is>
      </c>
      <c r="C153" s="43" t="inlineStr">
        <is>
          <t>Base included</t>
        </is>
      </c>
      <c r="D153" s="43" t="n">
        <v>165</v>
      </c>
      <c r="E153" s="43" t="n">
        <v>152</v>
      </c>
      <c r="F153" s="43" t="n">
        <v>165</v>
      </c>
      <c r="G153" s="98" t="n"/>
      <c r="H153" s="98" t="n">
        <v>2019</v>
      </c>
      <c r="I153" s="41" t="inlineStr">
        <is>
          <t>Phase 3 diagnostic evaluation of a smart tablet serious game to identify autism in 760 children 3-5 years old in Sweden and the United Kingdom</t>
        </is>
      </c>
      <c r="J153" s="43" t="inlineStr">
        <is>
          <t>https://doi.org/10.1136/bmjopen-2018-026226</t>
        </is>
      </c>
      <c r="K153" s="43" t="n"/>
      <c r="L153" s="41" t="n"/>
      <c r="M153" s="43" t="n"/>
      <c r="N153" s="43" t="n"/>
      <c r="O153" s="43" t="inlineStr">
        <is>
          <t>included_prior_final_corpus</t>
        </is>
      </c>
      <c r="P153" s="41" t="inlineStr">
        <is>
          <t>Incluido en corpus final previo</t>
        </is>
      </c>
      <c r="Q153" s="43" t="inlineStr">
        <is>
          <t>Included base</t>
        </is>
      </c>
      <c r="R153" s="43" t="inlineStr">
        <is>
          <t>No</t>
        </is>
      </c>
      <c r="S153" s="41" t="inlineStr">
        <is>
          <t>Prior inclusion; not reassessed in this update</t>
        </is>
      </c>
      <c r="T153" s="41" t="str"/>
      <c r="U153" s="41" t="str"/>
      <c r="V153" s="43" t="n"/>
      <c r="W153" s="43" t="n">
        <v>165</v>
      </c>
      <c r="X153" s="43" t="inlineStr">
        <is>
          <t>https://doi.org/10.1136/bmjopen-2018-026226</t>
        </is>
      </c>
      <c r="Y153" s="43" t="inlineStr">
        <is>
          <t>doi:10.1136/bmjopen-2018-026226</t>
        </is>
      </c>
      <c r="Z153" s="43" t="inlineStr">
        <is>
          <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 Methods and analysis This is a phase III prospective, diagnostic classification study designed according to the Standards for Reporting Diagnostic Accuracy Studies guidelines. Three cohorts are investigated: children typically developing (TD); children with a clinical diagnosis of ASD and children with a diagnosis of another neurodevelopmental disorder (OND) that is not ASD. The study will be completed in Glasgow, UK and Gothenburg, Sweden. The recruitment target is 760 children (280 TD, 280 ASD and 200 OND). Children play two games on the iPad then a third party data acquisition and analysis algorithm (Play.Care, Harimata) will classify the data as positively or negatively associated with ASD. The results are blind until data collection is complete, when the algorithm's classification will be compared against medical diagnosis. Furthermore, parents of participants in the ASD and OND groups will complete three questionnaires: Strengths and Difficulties Questionnaire; Early Symptomatic Syndromes Eliciting Neurodevelopmental Clinical Examinations Questionnaire and the Adaptive Behavioural Assessment System-3 or Vineland Adaptive Behavior Scales-II. The primary outcome measure is sensitivity and specificity of Play.Care to differentiate ASD children from TD children. Secondary outcomes measures include the accuracy of Play.Care to differentiate ASD children from OND children. Ethics and dissemination This study was approved by the West of Scotland Research Ethics Service Committee 3 and the University of Strathclyde Ethics Committee. Results will be disseminated in peer-reviewed publications and at international scientific conferences. Trial registration number NCT03438994; Pre-results.</t>
        </is>
      </c>
      <c r="AA153" s="43" t="inlineStr">
        <is>
          <t>prior_final_corpus</t>
        </is>
      </c>
      <c r="AB153" s="43">
        <f>COUNTIF($A$2:$A$707,A153)</f>
        <v/>
      </c>
    </row>
    <row r="154" ht="32" customHeight="1">
      <c r="A154" s="43" t="inlineStr">
        <is>
          <t>B-0153</t>
        </is>
      </c>
      <c r="B154" s="43" t="inlineStr">
        <is>
          <t>Base 276</t>
        </is>
      </c>
      <c r="C154" s="43" t="inlineStr">
        <is>
          <t>Base included</t>
        </is>
      </c>
      <c r="D154" s="43" t="n">
        <v>166</v>
      </c>
      <c r="E154" s="43" t="n">
        <v>153</v>
      </c>
      <c r="F154" s="43" t="n">
        <v>166</v>
      </c>
      <c r="G154" s="98" t="n"/>
      <c r="H154" s="98" t="n">
        <v>2020</v>
      </c>
      <c r="I154" s="41" t="inlineStr">
        <is>
          <t>Research and development of autism diagnosis information system based on deep convolution neural network and facial expression data</t>
        </is>
      </c>
      <c r="J154" s="43" t="inlineStr">
        <is>
          <t>https://doi.org/10.1108/LHT-08-2019-0176</t>
        </is>
      </c>
      <c r="K154" s="43" t="n"/>
      <c r="L154" s="41" t="n"/>
      <c r="M154" s="43" t="n"/>
      <c r="N154" s="43" t="n"/>
      <c r="O154" s="43" t="inlineStr">
        <is>
          <t>included_prior_final_corpus</t>
        </is>
      </c>
      <c r="P154" s="41" t="inlineStr">
        <is>
          <t>Incluido en corpus final previo</t>
        </is>
      </c>
      <c r="Q154" s="43" t="inlineStr">
        <is>
          <t>Included base</t>
        </is>
      </c>
      <c r="R154" s="43" t="inlineStr">
        <is>
          <t>No</t>
        </is>
      </c>
      <c r="S154" s="41" t="inlineStr">
        <is>
          <t>Prior inclusion; not reassessed in this update</t>
        </is>
      </c>
      <c r="T154" s="41" t="str"/>
      <c r="U154" s="41" t="str"/>
      <c r="V154" s="43" t="n"/>
      <c r="W154" s="43" t="n">
        <v>166</v>
      </c>
      <c r="X154" s="43" t="inlineStr">
        <is>
          <t>https://doi.org/10.1108/LHT-08-2019-0176</t>
        </is>
      </c>
      <c r="Y154" s="43" t="inlineStr">
        <is>
          <t>doi:10.1108/lht-08-2019-0176</t>
        </is>
      </c>
      <c r="Z154" s="43" t="inlineStr">
        <is>
          <t>Purpose: Facial expression provides abundant information for social interaction, and the analysis and utilization of facial expression data are playing a huge driving role in all areas of society. Facial expression data can reflect people's mental state. In health care, the analysis and processing of facial expression data can promote the improvement of people's health. This paper introduces several important public facial expression databases and describes the process of facial expression recognition. The standard facial expression database FER2013 and CK+ were used as the main training samples. At the same time, the facial expression image data of 16 Chinese children were collected as supplementary samples. With the help of VGG19 and Resnet18 algorithm models of deep convolution neural network, this paper studies and develops an information system for the diagnosis of autism by facial expression data. Design/methodology/approach: The facial expression data of the training samples are based on the standard expression database FER2013 and CK+. FER2013 and CK+ databases are a common facial expression data set, which is suitable for the research of facial expression recognition. On the basis of FER2013 and CK+ facial expression database, this paper uses the machine learning model support vector machine (SVM) and deep convolution neural network model CNN, VGG19 and Resnet18 to complete the facial expression recognition. Findings: In this study, ten normal children and ten autistic patients were recruited to test the accuracy of the information system and the diagnostic effect of autism. After testing, the accuracy rate of facial expression recognition is 81.4 percent. This information system can easily identify autistic children. The feasibility of recognizing autism through facial expression is verified. Research limitations/implications: The CK+ facial expression database contains some adult facial expression images. In order to improve the accuracy of facial expression recognition for children, more facial expression data of children will be collected as training samples. Therefore, the recognition rate of the information system will be further improved. Originality/value: This research uses facial expression data and the latest artificial intelligence technology, which is advanced in technology. The diagnostic accuracy of autism is higher than that of traditional systems, so this study is innovative. Research topics come from the actual needs of doctors, and the contents and methods of research have been discussed with doctors many times. The system can diagnose autism as early as possible, promote the early treatment and rehabilitation of patients, and then reduce the economic and mental burden of patients. Therefore, this information system has good social benefits and application value.</t>
        </is>
      </c>
      <c r="AA154" s="43" t="inlineStr">
        <is>
          <t>prior_final_corpus</t>
        </is>
      </c>
      <c r="AB154" s="43">
        <f>COUNTIF($A$2:$A$707,A154)</f>
        <v/>
      </c>
    </row>
    <row r="155" ht="32" customHeight="1">
      <c r="A155" s="43" t="inlineStr">
        <is>
          <t>B-0154</t>
        </is>
      </c>
      <c r="B155" s="43" t="inlineStr">
        <is>
          <t>Base 276</t>
        </is>
      </c>
      <c r="C155" s="43" t="inlineStr">
        <is>
          <t>Base included</t>
        </is>
      </c>
      <c r="D155" s="43" t="n">
        <v>168</v>
      </c>
      <c r="E155" s="43" t="n">
        <v>154</v>
      </c>
      <c r="F155" s="43" t="n">
        <v>168</v>
      </c>
      <c r="G155" s="98" t="n"/>
      <c r="H155" s="98" t="n">
        <v>2023</v>
      </c>
      <c r="I155" s="41" t="inlineStr">
        <is>
          <t>Stratification of Children with Autism Spectrum Disorder Through Fusion of Temporal Information in Eye-gaze Scan-Paths</t>
        </is>
      </c>
      <c r="J155" s="43" t="inlineStr">
        <is>
          <t>https://doi.org/10.1145/3539226</t>
        </is>
      </c>
      <c r="K155" s="43" t="n"/>
      <c r="L155" s="41" t="n"/>
      <c r="M155" s="43" t="n"/>
      <c r="N155" s="43" t="n"/>
      <c r="O155" s="43" t="inlineStr">
        <is>
          <t>included_prior_final_corpus</t>
        </is>
      </c>
      <c r="P155" s="41" t="inlineStr">
        <is>
          <t>Incluido en corpus final previo</t>
        </is>
      </c>
      <c r="Q155" s="43" t="inlineStr">
        <is>
          <t>Included base</t>
        </is>
      </c>
      <c r="R155" s="43" t="inlineStr">
        <is>
          <t>No</t>
        </is>
      </c>
      <c r="S155" s="41" t="inlineStr">
        <is>
          <t>Prior inclusion; not reassessed in this update</t>
        </is>
      </c>
      <c r="T155" s="41" t="str"/>
      <c r="U155" s="41" t="str"/>
      <c r="V155" s="43" t="n"/>
      <c r="W155" s="43" t="n">
        <v>168</v>
      </c>
      <c r="X155" s="43" t="inlineStr">
        <is>
          <t>https://doi.org/10.1145/3539226</t>
        </is>
      </c>
      <c r="Y155" s="43" t="inlineStr">
        <is>
          <t>doi:10.1145/3539226</t>
        </is>
      </c>
      <c r="Z155" s="43" t="inlineStr">
        <is>
          <t>Background: Looking pattern differences are shown to separate individuals with Autism Spectrum Disorder (ASD) and Typically Developing (TD) controls. Recent studies have shown that, in children with ASD, these patterns change with intellectual and social impairments, suggesting that patterns of social attention provide indices of clinically meaningful variation in ASD.Method: We conducted a naturalistic study of children with ASD (n = 55) and typical development (TD, n = 32). A battery of eye-tracking video stimuli was used in the study, including Activity Monitoring (AM), Social Referencing (SR), Theory of Mind (ToM), and Dyadic Bid (DB) tasks. This work reports on the feasibility of spatial and spatiotemporal scanpaths generated from eye-gaze patterns of these paradigms in stratifying ASD and TD groups.Algorithm: This article presents an approach for automatically identifying clinically meaningful information contained within the raw eye-tracking data of children with ASD and TD. The proposed mechanism utilizes combinations of eye-gaze scan-paths (spatial information), fused with temporal information and pupil velocity data and Convolutional Neural Network (CNN) for stratification of diagnosis (ASD or TD).Results: Spatial eye-gaze representations in the form of scanpaths in stratifying ASD and TD (ASD vs. TD: DNN: 74.4%) are feasible. These spatial eye-gaze features, e.g., scan-paths, are shown to be sensitive to factors mediating heterogeneity in ASD: age (ASD: 2–4 y/old vs. 10–17 y/old CNN: 80.5%), gender (Male vs. Female ASD: DNN: 78.0%) and the mixture of age and gender (5–9 y/old Male vs. 5–9 y/old Female ASD: DNN:98.8%). Limiting scan-path representations temporally increased variance in stratification performance, attesting to the importance of the temporal dimension of eye-gaze data. Spatio-Temporal scan-paths that incorporate velocity of eye movement in their images of eye-gaze are shown to outperform other feature representation methods achieving classification accuracy of 80.25%.Conclusion: The results indicate the feasibility of scan-path images to stratify ASD and TD diagnosis in children of varying ages and gender. Infusion of temporal information and velocity data improves the classification performance of our deep learning models. Such novel velocity fused spatio-temporal scan-path features are shown to be able to capture eye gaze patterns that reflect age, gender, and the mixed effect of age and gender, factors that are associated with heterogeneity in ASD and difficulty in identifying robust biomarkers for ASD.</t>
        </is>
      </c>
      <c r="AA155" s="43" t="inlineStr">
        <is>
          <t>prior_final_corpus</t>
        </is>
      </c>
      <c r="AB155" s="43">
        <f>COUNTIF($A$2:$A$707,A155)</f>
        <v/>
      </c>
    </row>
    <row r="156" ht="32" customHeight="1">
      <c r="A156" s="43" t="inlineStr">
        <is>
          <t>B-0155</t>
        </is>
      </c>
      <c r="B156" s="43" t="inlineStr">
        <is>
          <t>Base 276</t>
        </is>
      </c>
      <c r="C156" s="43" t="inlineStr">
        <is>
          <t>Base included</t>
        </is>
      </c>
      <c r="D156" s="43" t="n">
        <v>169</v>
      </c>
      <c r="E156" s="43" t="n">
        <v>155</v>
      </c>
      <c r="F156" s="43" t="n">
        <v>169</v>
      </c>
      <c r="G156" s="98" t="n"/>
      <c r="H156" s="98" t="n">
        <v>2022</v>
      </c>
      <c r="I156" s="41" t="inlineStr">
        <is>
          <t>The Classification of Abnormal Hand Movement to Aid in Autism Detection: Machine Learning Study</t>
        </is>
      </c>
      <c r="J156" s="43" t="inlineStr">
        <is>
          <t>https://doi.org/10.2196/33771</t>
        </is>
      </c>
      <c r="K156" s="43" t="n"/>
      <c r="L156" s="41" t="n"/>
      <c r="M156" s="43" t="n"/>
      <c r="N156" s="43" t="n"/>
      <c r="O156" s="43" t="inlineStr">
        <is>
          <t>included_prior_final_corpus</t>
        </is>
      </c>
      <c r="P156" s="41" t="inlineStr">
        <is>
          <t>Incluido en corpus final previo</t>
        </is>
      </c>
      <c r="Q156" s="43" t="inlineStr">
        <is>
          <t>Included base</t>
        </is>
      </c>
      <c r="R156" s="43" t="inlineStr">
        <is>
          <t>No</t>
        </is>
      </c>
      <c r="S156" s="41" t="inlineStr">
        <is>
          <t>Prior inclusion; not reassessed in this update</t>
        </is>
      </c>
      <c r="T156" s="41" t="str"/>
      <c r="U156" s="41" t="str"/>
      <c r="V156" s="43" t="n"/>
      <c r="W156" s="43" t="n">
        <v>169</v>
      </c>
      <c r="X156" s="43" t="inlineStr">
        <is>
          <t>https://doi.org/10.2196/33771</t>
        </is>
      </c>
      <c r="Y156" s="43" t="inlineStr">
        <is>
          <t>doi:10.2196/33771</t>
        </is>
      </c>
      <c r="Z156" s="43" t="inlineStr">
        <is>
          <t>A formal autism diagnosis can be an inefficient and lengthy process. Families may wait months or longer before receiving a diagnosis for their child despite evidence that earlier intervention leads to better treatment outcomes. Digital technologies which detect the presence of behaviors related to autism can scale access to pediatric diagnoses. This work aims to demonstrate the feasibility of deep learning technologies for detecting hand flapping from unstructured home videos as a first step towards validating whether models and digital technologies can be leveraged to aid with autism diagnoses. We used the Self-Stimulatory Behavior Dataset (SSBD), which contains 75 videos of hand flapping, head banging, and spinning exhibited by children. From all the hand flapping videos, we extracted 100 positive and control videos of hand flapping, each between 2 to 5 seconds in duration. Utilizing both landmark-driven-approaches and MobileNet V2's pretrained convolutional layers, our highest performing model achieved a testing F1 score of 84% (90% precision and 80% recall) when evaluating with 5-fold cross validation 100 times. This work provides the first step towards developing precise deep learning methods for activity detection of autism-related behaviors.</t>
        </is>
      </c>
      <c r="AA156" s="43" t="inlineStr">
        <is>
          <t>prior_final_corpus</t>
        </is>
      </c>
      <c r="AB156" s="43">
        <f>COUNTIF($A$2:$A$707,A156)</f>
        <v/>
      </c>
    </row>
    <row r="157" ht="32" customHeight="1">
      <c r="A157" s="43" t="inlineStr">
        <is>
          <t>B-0156</t>
        </is>
      </c>
      <c r="B157" s="43" t="inlineStr">
        <is>
          <t>Base 276</t>
        </is>
      </c>
      <c r="C157" s="43" t="inlineStr">
        <is>
          <t>Base included</t>
        </is>
      </c>
      <c r="D157" s="43" t="n">
        <v>170</v>
      </c>
      <c r="E157" s="43" t="n">
        <v>156</v>
      </c>
      <c r="F157" s="43" t="n">
        <v>170</v>
      </c>
      <c r="G157" s="98" t="n"/>
      <c r="H157" s="98" t="n">
        <v>2020</v>
      </c>
      <c r="I157" s="41" t="inlineStr">
        <is>
          <t>The development of a practical artificial intelligence tool for diagnosing and evaluating autism spectrum disorder: Multicenter study</t>
        </is>
      </c>
      <c r="J157" s="43" t="inlineStr">
        <is>
          <t>https://doi.org/10.2196/15767</t>
        </is>
      </c>
      <c r="K157" s="43" t="n"/>
      <c r="L157" s="41" t="n"/>
      <c r="M157" s="43" t="n"/>
      <c r="N157" s="43" t="n"/>
      <c r="O157" s="43" t="inlineStr">
        <is>
          <t>included_prior_final_corpus</t>
        </is>
      </c>
      <c r="P157" s="41" t="inlineStr">
        <is>
          <t>Incluido en corpus final previo</t>
        </is>
      </c>
      <c r="Q157" s="43" t="inlineStr">
        <is>
          <t>Included base</t>
        </is>
      </c>
      <c r="R157" s="43" t="inlineStr">
        <is>
          <t>No</t>
        </is>
      </c>
      <c r="S157" s="41" t="inlineStr">
        <is>
          <t>Prior inclusion; not reassessed in this update</t>
        </is>
      </c>
      <c r="T157" s="41" t="str"/>
      <c r="U157" s="41" t="str"/>
      <c r="V157" s="43" t="n"/>
      <c r="W157" s="43" t="n">
        <v>170</v>
      </c>
      <c r="X157" s="43" t="inlineStr">
        <is>
          <t>https://doi.org/10.2196/15767</t>
        </is>
      </c>
      <c r="Y157" s="43" t="inlineStr">
        <is>
          <t>doi:10.2196/15767</t>
        </is>
      </c>
      <c r="Z157" s="43" t="inlineStr">
        <is>
          <t>Background: Autism spectrum disorder (ASD) is a complex neurodevelopmental disorder with an unknown etiology. Early diagnosis and intervention are key to improving outcomes for patients with ASD. Structural magnetic resonance imaging (sMRI) has been widely used in clinics to facilitate the diagnosis of brain diseases such as brain tumors. However, sMRI is less frequently used to investigate neurological and psychiatric disorders, such as ASD, owing to the subtle, if any, anatomical changes of the brain. Objective: This study aimed to investigate the possibility of identifying structural patterns in the brain of patients with ASD as potential biomarkers in the diagnosis and evaluation of ASD in clinics. Methods: We developed a novel 2-level histogram-based morphometry (HBM) classification framework in which an algorithm based on a 3D version of the histogram of oriented gradients (HOG) was used to extract features from sMRI data. We applied this framework to distinguish patients with ASD from healthy controls using 4 datasets from the second edition of the Autism Brain Imaging Data Exchange, including the ETH Zürich (ETH), NYU Langone Medical Center: Sample 1, Oregon Health and Science University, and Stanford University (SU) sites. We used a stratified 10-fold cross-validation method to evaluate the model performance, and we applied the Naive Bayes approach to identify the predictive ASD-related brain regions based on classification contributions of each HOG feature. Results: On the basis of the 3D HOG feature extraction method, our proposed HBM framework achieved an area under the curve (AUC) of &gt;0.75 in each dataset, with the highest AUC of 0.849 in the ETH site. We compared the 3D HOG algorithm with the original 2D HOG algorithm, which showed an accuracy improvement of &gt;4% in each dataset, with the highest improvement of 14% (6/42) in the SU site. A comparison of the 3D HOG algorithm with the scale-invariant feature transform algorithm showed an AUC improvement of &gt;18% in each dataset. Furthermore, we identified ASD-related brain regions based on the sMRI images. Some of these regions (eg, frontal gyrus, temporal gyrus, cingulate gyrus, postcentral gyrus, precuneus, caudate, and hippocampus) are known to be implicated in ASD in prior neuroimaging literature. We also identified less well-known regions that may play unrecognized roles in ASD and be worth further investigation. Conclusions: Our research suggested that it is possible to identify neuroimaging biomarkers that can distinguish patients with ASD from healthy controls based on the more cost-effective sMRI images of the brain. We also demonstrated the potential of applying data-driven artificial intelligence technology in the clinical setting of neurological and psychiatric disorders, which usually harbor subtle anatomical changes in the brain that are often invisible to the human eye.</t>
        </is>
      </c>
      <c r="AA157" s="43" t="inlineStr">
        <is>
          <t>prior_final_corpus</t>
        </is>
      </c>
      <c r="AB157" s="43">
        <f>COUNTIF($A$2:$A$707,A157)</f>
        <v/>
      </c>
    </row>
    <row r="158" ht="32" customHeight="1">
      <c r="A158" s="43" t="inlineStr">
        <is>
          <t>B-0157</t>
        </is>
      </c>
      <c r="B158" s="43" t="inlineStr">
        <is>
          <t>Base 276</t>
        </is>
      </c>
      <c r="C158" s="43" t="inlineStr">
        <is>
          <t>Base included</t>
        </is>
      </c>
      <c r="D158" s="43" t="n">
        <v>171</v>
      </c>
      <c r="E158" s="43" t="n">
        <v>157</v>
      </c>
      <c r="F158" s="43" t="n">
        <v>171</v>
      </c>
      <c r="G158" s="98" t="n"/>
      <c r="H158" s="98" t="n">
        <v>2016</v>
      </c>
      <c r="I158" s="41" t="inlineStr">
        <is>
          <t>Toward the Autism Motor Signature: Gesture patterns during smart tablet gameplay identify children with autism</t>
        </is>
      </c>
      <c r="J158" s="43" t="inlineStr">
        <is>
          <t>https://doi.org/10.1038/srep31107</t>
        </is>
      </c>
      <c r="K158" s="43" t="n"/>
      <c r="L158" s="41" t="n"/>
      <c r="M158" s="43" t="n"/>
      <c r="N158" s="43" t="n"/>
      <c r="O158" s="43" t="inlineStr">
        <is>
          <t>included_prior_final_corpus</t>
        </is>
      </c>
      <c r="P158" s="41" t="inlineStr">
        <is>
          <t>Incluido en corpus final previo</t>
        </is>
      </c>
      <c r="Q158" s="43" t="inlineStr">
        <is>
          <t>Included base</t>
        </is>
      </c>
      <c r="R158" s="43" t="inlineStr">
        <is>
          <t>No</t>
        </is>
      </c>
      <c r="S158" s="41" t="inlineStr">
        <is>
          <t>Prior inclusion; not reassessed in this update</t>
        </is>
      </c>
      <c r="T158" s="41" t="str"/>
      <c r="U158" s="41" t="str"/>
      <c r="V158" s="43" t="n"/>
      <c r="W158" s="43" t="n">
        <v>171</v>
      </c>
      <c r="X158" s="43" t="inlineStr">
        <is>
          <t>https://doi.org/10.1038/srep31107</t>
        </is>
      </c>
      <c r="Y158" s="43" t="inlineStr">
        <is>
          <t>doi:10.1038/srep31107</t>
        </is>
      </c>
      <c r="Z158" s="43" t="inlineStr">
        <is>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is>
      </c>
      <c r="AA158" s="43" t="inlineStr">
        <is>
          <t>prior_final_corpus</t>
        </is>
      </c>
      <c r="AB158" s="43">
        <f>COUNTIF($A$2:$A$707,A158)</f>
        <v/>
      </c>
    </row>
    <row r="159" ht="32" customHeight="1">
      <c r="A159" s="43" t="inlineStr">
        <is>
          <t>B-0158</t>
        </is>
      </c>
      <c r="B159" s="43" t="inlineStr">
        <is>
          <t>Base 276</t>
        </is>
      </c>
      <c r="C159" s="43" t="inlineStr">
        <is>
          <t>Base included</t>
        </is>
      </c>
      <c r="D159" s="43" t="n">
        <v>172</v>
      </c>
      <c r="E159" s="43" t="n">
        <v>158</v>
      </c>
      <c r="F159" s="43" t="n">
        <v>172</v>
      </c>
      <c r="G159" s="98" t="n"/>
      <c r="H159" s="98" t="n">
        <v>2024</v>
      </c>
      <c r="I159" s="41" t="inlineStr">
        <is>
          <t>Using #ActuallyAutistic on Twitter for Precision Diagnosis of Autism Spectrum Disorder: Machine Learning Study</t>
        </is>
      </c>
      <c r="J159" s="43" t="inlineStr">
        <is>
          <t>https://doi.org/10.2196/52660</t>
        </is>
      </c>
      <c r="K159" s="43" t="n"/>
      <c r="L159" s="41" t="n"/>
      <c r="M159" s="43" t="n"/>
      <c r="N159" s="43" t="n"/>
      <c r="O159" s="43" t="inlineStr">
        <is>
          <t>included_prior_final_corpus</t>
        </is>
      </c>
      <c r="P159" s="41" t="inlineStr">
        <is>
          <t>Incluido en corpus final previo</t>
        </is>
      </c>
      <c r="Q159" s="43" t="inlineStr">
        <is>
          <t>Included base</t>
        </is>
      </c>
      <c r="R159" s="43" t="inlineStr">
        <is>
          <t>No</t>
        </is>
      </c>
      <c r="S159" s="41" t="inlineStr">
        <is>
          <t>Prior inclusion; not reassessed in this update</t>
        </is>
      </c>
      <c r="T159" s="41" t="str"/>
      <c r="U159" s="41" t="str"/>
      <c r="V159" s="43" t="n"/>
      <c r="W159" s="43" t="n">
        <v>172</v>
      </c>
      <c r="X159" s="43" t="inlineStr">
        <is>
          <t>https://doi.org/10.2196/52660</t>
        </is>
      </c>
      <c r="Y159" s="43" t="inlineStr">
        <is>
          <t>doi:10.2196/52660</t>
        </is>
      </c>
      <c r="Z159" s="43" t="inlineStr">
        <is>
          <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t>
        </is>
      </c>
      <c r="AA159" s="43" t="inlineStr">
        <is>
          <t>prior_final_corpus</t>
        </is>
      </c>
      <c r="AB159" s="43">
        <f>COUNTIF($A$2:$A$707,A159)</f>
        <v/>
      </c>
    </row>
    <row r="160" ht="32" customHeight="1">
      <c r="A160" s="43" t="inlineStr">
        <is>
          <t>B-0159</t>
        </is>
      </c>
      <c r="B160" s="43" t="inlineStr">
        <is>
          <t>Base 276</t>
        </is>
      </c>
      <c r="C160" s="43" t="inlineStr">
        <is>
          <t>Base included</t>
        </is>
      </c>
      <c r="D160" s="43" t="n">
        <v>173</v>
      </c>
      <c r="E160" s="43" t="n">
        <v>159</v>
      </c>
      <c r="F160" s="43" t="n">
        <v>173</v>
      </c>
      <c r="G160" s="98" t="n"/>
      <c r="H160" s="98" t="n">
        <v>2023</v>
      </c>
      <c r="I160" s="41" t="inlineStr">
        <is>
          <t>Using machine learning to improve diagnostic assessment of ASD in the light of specific differential and co-occurring diagnoses</t>
        </is>
      </c>
      <c r="J160" s="43" t="inlineStr">
        <is>
          <t>https://doi.org/10.1111/JCPP.13650</t>
        </is>
      </c>
      <c r="K160" s="43" t="n"/>
      <c r="L160" s="41" t="n"/>
      <c r="M160" s="43" t="n"/>
      <c r="N160" s="43" t="n"/>
      <c r="O160" s="43" t="inlineStr">
        <is>
          <t>included_prior_final_corpus</t>
        </is>
      </c>
      <c r="P160" s="41" t="inlineStr">
        <is>
          <t>Incluido en corpus final previo</t>
        </is>
      </c>
      <c r="Q160" s="43" t="inlineStr">
        <is>
          <t>Included base</t>
        </is>
      </c>
      <c r="R160" s="43" t="inlineStr">
        <is>
          <t>No</t>
        </is>
      </c>
      <c r="S160" s="41" t="inlineStr">
        <is>
          <t>Prior inclusion; not reassessed in this update</t>
        </is>
      </c>
      <c r="T160" s="41" t="str"/>
      <c r="U160" s="41" t="str"/>
      <c r="V160" s="43" t="n"/>
      <c r="W160" s="43" t="n">
        <v>173</v>
      </c>
      <c r="X160" s="43" t="inlineStr">
        <is>
          <t>https://doi.org/10.1111/JCPP.13650</t>
        </is>
      </c>
      <c r="Y160" s="43" t="inlineStr">
        <is>
          <t>doi:10.1111/jcpp.13650</t>
        </is>
      </c>
      <c r="Z160" s="43" t="inlineStr">
        <is>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is>
      </c>
      <c r="AA160" s="43" t="inlineStr">
        <is>
          <t>prior_final_corpus</t>
        </is>
      </c>
      <c r="AB160" s="43">
        <f>COUNTIF($A$2:$A$707,A160)</f>
        <v/>
      </c>
    </row>
    <row r="161" ht="32" customHeight="1">
      <c r="A161" s="43" t="inlineStr">
        <is>
          <t>B-0160</t>
        </is>
      </c>
      <c r="B161" s="43" t="inlineStr">
        <is>
          <t>Base 276</t>
        </is>
      </c>
      <c r="C161" s="43" t="inlineStr">
        <is>
          <t>Base included</t>
        </is>
      </c>
      <c r="D161" s="43" t="n">
        <v>174</v>
      </c>
      <c r="E161" s="43" t="n">
        <v>160</v>
      </c>
      <c r="F161" s="43" t="n">
        <v>174</v>
      </c>
      <c r="G161" s="98" t="n"/>
      <c r="H161" s="98" t="n">
        <v>2023</v>
      </c>
      <c r="I161" s="41" t="inlineStr">
        <is>
          <t>A Framework to Diagnose Autism Spectrum Disorder Using Morphological Connectivity of sMRI and XGBoost</t>
        </is>
      </c>
      <c r="J161" s="43" t="inlineStr">
        <is>
          <t>https://doi.org/10.3233/SHTI230734</t>
        </is>
      </c>
      <c r="K161" s="43" t="n"/>
      <c r="L161" s="41" t="n"/>
      <c r="M161" s="43" t="n"/>
      <c r="N161" s="43" t="n"/>
      <c r="O161" s="43" t="inlineStr">
        <is>
          <t>included_prior_final_corpus</t>
        </is>
      </c>
      <c r="P161" s="41" t="inlineStr">
        <is>
          <t>Incluido en corpus final previo</t>
        </is>
      </c>
      <c r="Q161" s="43" t="inlineStr">
        <is>
          <t>Included base</t>
        </is>
      </c>
      <c r="R161" s="43" t="inlineStr">
        <is>
          <t>No</t>
        </is>
      </c>
      <c r="S161" s="41" t="inlineStr">
        <is>
          <t>Prior inclusion; not reassessed in this update</t>
        </is>
      </c>
      <c r="T161" s="41" t="str"/>
      <c r="U161" s="41" t="str"/>
      <c r="V161" s="43" t="n"/>
      <c r="W161" s="43" t="n">
        <v>174</v>
      </c>
      <c r="X161" s="43" t="inlineStr">
        <is>
          <t>https://doi.org/10.3233/SHTI230734</t>
        </is>
      </c>
      <c r="Y161" s="43" t="inlineStr">
        <is>
          <t>doi:10.3233/shti230734</t>
        </is>
      </c>
      <c r="Z161" s="43" t="inlineStr">
        <is>
          <t>In this study, we automated the diagnostic procedure of autism spectrum disorder (ASD) with the help of anatomical alterations found in structural magnetic resonance imaging (sMRI) data of the ASD brain and machine learning tools. Initially, the sMRI data was preprocessed using the FreeSurfer toolbox. Further, the brain regions were segmented into 148 regions of interest using the Destrieux atlas. Features such as volume, thickness, surface area, and mean curvature were extracted for each brain region, and the morphological connectivity was computed using Pearson correlation. These morphological connections were fed to XGBoost for feature reduction and to build the diagnostic model. The results showed an average accuracy of 94.16% for the top 18 features. The frontal and limbic regions contributed more features to the classification model. Our proposed method is thus effective for the classification of ASD and can also be useful for the screening of other similar neurological disorders.</t>
        </is>
      </c>
      <c r="AA161" s="43" t="inlineStr">
        <is>
          <t>prior_final_corpus</t>
        </is>
      </c>
      <c r="AB161" s="43">
        <f>COUNTIF($A$2:$A$707,A161)</f>
        <v/>
      </c>
    </row>
    <row r="162" ht="32" customHeight="1">
      <c r="A162" s="43" t="inlineStr">
        <is>
          <t>B-0161</t>
        </is>
      </c>
      <c r="B162" s="43" t="inlineStr">
        <is>
          <t>Base 276</t>
        </is>
      </c>
      <c r="C162" s="43" t="inlineStr">
        <is>
          <t>Base included</t>
        </is>
      </c>
      <c r="D162" s="43" t="n">
        <v>175</v>
      </c>
      <c r="E162" s="43" t="n">
        <v>161</v>
      </c>
      <c r="F162" s="43" t="n">
        <v>175</v>
      </c>
      <c r="G162" s="98" t="n"/>
      <c r="H162" s="98" t="n">
        <v>2023</v>
      </c>
      <c r="I162" s="41" t="inlineStr">
        <is>
          <t>A machine learning approach for understanding the metabolomics response of children with autism spectrum disorder to medical cannabis treatment</t>
        </is>
      </c>
      <c r="J162" s="43" t="inlineStr">
        <is>
          <t>https://doi.org/10.1038/s41598-023-40073-0</t>
        </is>
      </c>
      <c r="K162" s="43" t="n"/>
      <c r="L162" s="41" t="n"/>
      <c r="M162" s="43" t="n"/>
      <c r="N162" s="43" t="n"/>
      <c r="O162" s="43" t="inlineStr">
        <is>
          <t>included_prior_final_corpus</t>
        </is>
      </c>
      <c r="P162" s="41" t="inlineStr">
        <is>
          <t>Incluido en corpus final previo</t>
        </is>
      </c>
      <c r="Q162" s="43" t="inlineStr">
        <is>
          <t>Included base</t>
        </is>
      </c>
      <c r="R162" s="43" t="inlineStr">
        <is>
          <t>No</t>
        </is>
      </c>
      <c r="S162" s="41" t="inlineStr">
        <is>
          <t>Prior inclusion; not reassessed in this update</t>
        </is>
      </c>
      <c r="T162" s="41" t="str"/>
      <c r="U162" s="41" t="str"/>
      <c r="V162" s="43" t="n"/>
      <c r="W162" s="43" t="n">
        <v>175</v>
      </c>
      <c r="X162" s="43" t="inlineStr">
        <is>
          <t>https://doi.org/10.1038/s41598-023-40073-0</t>
        </is>
      </c>
      <c r="Y162" s="43" t="inlineStr">
        <is>
          <t>doi:10.1038/s41598-023-40073-0</t>
        </is>
      </c>
      <c r="Z162" s="43" t="inlineStr">
        <is>
          <t>Autism spectrum disorder (ASD) is a neurodevelopmental condition impacting behavior, communication, social interaction and learning abilities. Medical cannabis (MC) treatment can reduce clinical symptoms in individuals with ASD. Cannabis-responsive biomarkers are metabolites found in saliva that change in response to MC treatment. Previously we showed levels of these biomarkers in children with ASD successfully treated with MC shift towards the physiological levels detected in typically developing (TD) children, and potentially can quantify the impact. Here, we tested for the first time the capabilities of machine learning techniques applied to our dynamic, high-resolution and rich feature dataset of cannabis-responsive biomarkers from a limited number of children with ASD before and after MC treatment and a TD group to identify: (1) biomarkers distinguishing ASD and TD groups; (2) non-cannabinoid plant molecules with synergistic effects; and (3) biomarkers associated with specific cannabinoids. We found: (1) lysophosphatidylethanolamine can distinguish between ASD and TD groups; (2) novel phytochemicals contribute to the therapeutic effects of MC treatment by inhibition of acetylcholinesterase; and (3) THC- and CBD-associated cannabis-responsive biomarkers are two distinct groups, while CBG is associated with some biomarkers from both groups.</t>
        </is>
      </c>
      <c r="AA162" s="43" t="inlineStr">
        <is>
          <t>prior_final_corpus</t>
        </is>
      </c>
      <c r="AB162" s="43">
        <f>COUNTIF($A$2:$A$707,A162)</f>
        <v/>
      </c>
    </row>
    <row r="163" ht="32" customHeight="1">
      <c r="A163" s="43" t="inlineStr">
        <is>
          <t>B-0162</t>
        </is>
      </c>
      <c r="B163" s="43" t="inlineStr">
        <is>
          <t>Base 276</t>
        </is>
      </c>
      <c r="C163" s="43" t="inlineStr">
        <is>
          <t>Base included</t>
        </is>
      </c>
      <c r="D163" s="43" t="n">
        <v>177</v>
      </c>
      <c r="E163" s="43" t="n">
        <v>162</v>
      </c>
      <c r="F163" s="43" t="n">
        <v>177</v>
      </c>
      <c r="G163" s="98" t="n"/>
      <c r="H163" s="98" t="n">
        <v>2024</v>
      </c>
      <c r="I163" s="41" t="inlineStr">
        <is>
          <t>Aided Diagnosis of\&amp;#xa0;Autism Spectrum Disorder Based on\&amp;#xa0;a\&amp;#xa0;Mixed Neural Network Model</t>
        </is>
      </c>
      <c r="J163" s="43" t="inlineStr">
        <is>
          <t>https://doi.org/10.1007/978-981-99-8141-0_12</t>
        </is>
      </c>
      <c r="K163" s="43" t="n"/>
      <c r="L163" s="41" t="n"/>
      <c r="M163" s="43" t="n"/>
      <c r="N163" s="43" t="n"/>
      <c r="O163" s="43" t="inlineStr">
        <is>
          <t>included_prior_final_corpus</t>
        </is>
      </c>
      <c r="P163" s="41" t="inlineStr">
        <is>
          <t>Incluido en corpus final previo</t>
        </is>
      </c>
      <c r="Q163" s="43" t="inlineStr">
        <is>
          <t>Included base</t>
        </is>
      </c>
      <c r="R163" s="43" t="inlineStr">
        <is>
          <t>No</t>
        </is>
      </c>
      <c r="S163" s="41" t="inlineStr">
        <is>
          <t>Prior inclusion; not reassessed in this update</t>
        </is>
      </c>
      <c r="T163" s="41" t="str"/>
      <c r="U163" s="41" t="str"/>
      <c r="V163" s="43" t="n"/>
      <c r="W163" s="43" t="n">
        <v>177</v>
      </c>
      <c r="X163" s="43" t="inlineStr">
        <is>
          <t>https://doi.org/10.1007/978-981-99-8141-0_12</t>
        </is>
      </c>
      <c r="Y163" s="43" t="inlineStr">
        <is>
          <t>doi:10.1007/978-981-99-8141-0_12</t>
        </is>
      </c>
      <c r="Z163" s="43" t="inlineStr">
        <is>
          <t>The diagnosis of autism spectrum disorder (ASD) is a challenging task, especially for children. In order to determine whether a person has ASD or not, the conventional methods are questionnaires and behavioral observation, which may be subjective and cause misdiagnosis. In order to obtain an accurate diagnosis, we could explore the quantitative imaging biomarkers and leverage the machine learning to learn the classification model on these biomarkers for auxiliary ASD diagnosis. At present, many machine learning methods rely on resting-state fMRI data for feature extraction and auxiliary diagnosis. However, due to the heterogeneity of the data, there can be many noisy features that are adverse to diagnosis, and a lot of biometric information may be not fully explored. In this study, we designed a mixed neural network model of convolutional neural network (CNN) and graph neural network (GNN), termed as MCG-Net, to extract discriminative information from the brain functional connectivity based on the resting-state fMRI data. We used the F-score and KNN algorithms to remove the abundant connectivities in the functional connectivity matrix from global and local level. Besides, the brain gradient features were first introduced in the model. A datasets of 848 subjects from 17 sites on ABIDE datasets was adopted to evaluate the methods. The proposed method has achieved better diagnostic performance compared with other existing methods, with 4.56
 improvement in accuracy.</t>
        </is>
      </c>
      <c r="AA163" s="43" t="inlineStr">
        <is>
          <t>prior_final_corpus</t>
        </is>
      </c>
      <c r="AB163" s="43">
        <f>COUNTIF($A$2:$A$707,A163)</f>
        <v/>
      </c>
    </row>
    <row r="164" ht="32" customHeight="1">
      <c r="A164" s="43" t="inlineStr">
        <is>
          <t>B-0163</t>
        </is>
      </c>
      <c r="B164" s="43" t="inlineStr">
        <is>
          <t>Base 276</t>
        </is>
      </c>
      <c r="C164" s="43" t="inlineStr">
        <is>
          <t>Base included</t>
        </is>
      </c>
      <c r="D164" s="43" t="n">
        <v>178</v>
      </c>
      <c r="E164" s="43" t="n">
        <v>163</v>
      </c>
      <c r="F164" s="43" t="n">
        <v>178</v>
      </c>
      <c r="G164" s="98" t="n"/>
      <c r="H164" s="98" t="n">
        <v>2019</v>
      </c>
      <c r="I164" s="41" t="inlineStr">
        <is>
          <t>Application of Single-Nucleotide Polymorphisms in the Diagnosis of Autism Spectrum Disorders: A Preliminary Study with Artificial Neural Networks</t>
        </is>
      </c>
      <c r="J164" s="43" t="inlineStr">
        <is>
          <t>https://doi.org/10.1007/s12031-019-01311-1</t>
        </is>
      </c>
      <c r="K164" s="43" t="n"/>
      <c r="L164" s="41" t="n"/>
      <c r="M164" s="43" t="n"/>
      <c r="N164" s="43" t="n"/>
      <c r="O164" s="43" t="inlineStr">
        <is>
          <t>included_prior_final_corpus</t>
        </is>
      </c>
      <c r="P164" s="41" t="inlineStr">
        <is>
          <t>Incluido en corpus final previo</t>
        </is>
      </c>
      <c r="Q164" s="43" t="inlineStr">
        <is>
          <t>Included base</t>
        </is>
      </c>
      <c r="R164" s="43" t="inlineStr">
        <is>
          <t>No</t>
        </is>
      </c>
      <c r="S164" s="41" t="inlineStr">
        <is>
          <t>Prior inclusion; not reassessed in this update</t>
        </is>
      </c>
      <c r="T164" s="41" t="str"/>
      <c r="U164" s="41" t="str"/>
      <c r="V164" s="43" t="n"/>
      <c r="W164" s="43" t="n">
        <v>178</v>
      </c>
      <c r="X164" s="43" t="inlineStr">
        <is>
          <t>https://doi.org/10.1007/s12031-019-01311-1</t>
        </is>
      </c>
      <c r="Y164" s="43" t="inlineStr">
        <is>
          <t>doi:10.1007/s12031-019-01311-1</t>
        </is>
      </c>
      <c r="Z164" s="43" t="inlineStr">
        <is>
          <t>Autism spectrum disorder (ASD) includes different neurodevelopmental disorders characterized by deficits in social communication, and restricted, repetitive patterns of behavior, interests or activities. Based on the importance of early diagnosis for effective therapeutic intervention, several strategies have been employed for detection of the disorder. The artificial neural network (ANN) as a type of machine learning method is a common strategy. In the current study, we extracted genomic data for 487 ASD patients and 455 healthy individuals. All individuals were genotyped in certain single-nucleotide polymorphisms within retinoic acid-related orphan receptor alpha (RORA), gamma-aminobutyric acid type A receptor beta3 subunit (GABRB3), synaptosomal-associated protein 25 (SNAP25) and metabotropic glutamate receptor 7 (GRM7) genes. Subsequently, we used the “Keras” package to create and train the ANN model. For cross-validation, samples were divided into ten folds. In the training process, initially, the first fold was preserved for validation and the other folds were used to train the model. The validation fold was then used to evaluate model performance. The k-fold cross-validation method was used to ensure model generalizability and to prevent overfitting. Local interpretable model-agnostic explanations (LIME) were applied to explain model predictions at the data sample level. The output of loss function was evaluated in the training process for each fold in the k-fold cross-validation model. Finally, the number of losses was reduced to less than 0.6 after 200 epochs (except in two cases). The accuracy, sensitivity and specificity of our model were 73.67%, 82.75% and 63.95%, respectively. The area under the curve (AUC) was 80.59. Consequently, in the current study, we propose an ANN-based method for differentiating ASD status from healthy status with adequate power.</t>
        </is>
      </c>
      <c r="AA164" s="43" t="inlineStr">
        <is>
          <t>prior_final_corpus</t>
        </is>
      </c>
      <c r="AB164" s="43">
        <f>COUNTIF($A$2:$A$707,A164)</f>
        <v/>
      </c>
    </row>
    <row r="165" ht="32" customHeight="1">
      <c r="A165" s="43" t="inlineStr">
        <is>
          <t>B-0164</t>
        </is>
      </c>
      <c r="B165" s="43" t="inlineStr">
        <is>
          <t>Base 276</t>
        </is>
      </c>
      <c r="C165" s="43" t="inlineStr">
        <is>
          <t>Base included</t>
        </is>
      </c>
      <c r="D165" s="43" t="n">
        <v>179</v>
      </c>
      <c r="E165" s="43" t="n">
        <v>164</v>
      </c>
      <c r="F165" s="43" t="n">
        <v>179</v>
      </c>
      <c r="G165" s="98" t="n"/>
      <c r="H165" s="98" t="n">
        <v>2019</v>
      </c>
      <c r="I165" s="41" t="inlineStr">
        <is>
          <t>Autism spectrum disorder detection with machine learning methods</t>
        </is>
      </c>
      <c r="J165" s="43" t="inlineStr">
        <is>
          <t>https://doi.org/10.2174/2666082215666191111121115</t>
        </is>
      </c>
      <c r="K165" s="43" t="n"/>
      <c r="L165" s="41" t="n"/>
      <c r="M165" s="43" t="n"/>
      <c r="N165" s="43" t="n"/>
      <c r="O165" s="43" t="inlineStr">
        <is>
          <t>included_prior_final_corpus</t>
        </is>
      </c>
      <c r="P165" s="41" t="inlineStr">
        <is>
          <t>Incluido en corpus final previo</t>
        </is>
      </c>
      <c r="Q165" s="43" t="inlineStr">
        <is>
          <t>Included base</t>
        </is>
      </c>
      <c r="R165" s="43" t="inlineStr">
        <is>
          <t>No</t>
        </is>
      </c>
      <c r="S165" s="41" t="inlineStr">
        <is>
          <t>Prior inclusion; not reassessed in this update</t>
        </is>
      </c>
      <c r="T165" s="41" t="str"/>
      <c r="U165" s="41" t="str"/>
      <c r="V165" s="43" t="n"/>
      <c r="W165" s="43" t="n">
        <v>179</v>
      </c>
      <c r="X165" s="43" t="inlineStr">
        <is>
          <t>https://doi.org/10.2174/2666082215666191111121115</t>
        </is>
      </c>
      <c r="Y165" s="43" t="inlineStr">
        <is>
          <t>doi:10.2174/2666082215666191111121115</t>
        </is>
      </c>
      <c r="Z165" s="43" t="inlineStr">
        <is>
          <t>© 2019 Bentham Science Publishers. Autistic Spectrum Disorder (ASD) is a disorder associated with genetic and neurological components leading to difficulties in social interaction and communication. According to statistics of WHO, the number of patients diagnosed with ASD is gradually increasing. Most of the current studies focus on clinical diagnosis, data collection and brain images analysis, but do not focus on the diagnosis of ASD based on machine learning. Objective: This study aims to classify ASD data to provide a quick, accessible and easy way to support early diagnosis of ASD. Methods: Three ASD datasets are used for children, adolescences and adults. To classify the ASD data, we used the k-Nearest Neighbours method (kNN), the Support Vector Machine method (SVM) and the Random Forests method (RF). In our experiments, the data was randomly split into training and test sets. The parts of the data were randomly selected 100 times to test the classification methods. Results: The final results were assessed by the average values. It is shown that SVM and RF are effective methods for ASD classification. In particular, the RF method classified the data with an accuracy of 100% for all above datasets. Conclusion: The early diagnosis of ASD is critical. If the number of data samples is large enough, we can achieve a high accuracy for machine learning-based ASD diagnosis. Among three classification methods, RF achieves the best performance for ASD data classification.</t>
        </is>
      </c>
      <c r="AA165" s="43" t="inlineStr">
        <is>
          <t>prior_final_corpus</t>
        </is>
      </c>
      <c r="AB165" s="43">
        <f>COUNTIF($A$2:$A$707,A165)</f>
        <v/>
      </c>
    </row>
    <row r="166" ht="32" customHeight="1">
      <c r="A166" s="43" t="inlineStr">
        <is>
          <t>B-0165</t>
        </is>
      </c>
      <c r="B166" s="43" t="inlineStr">
        <is>
          <t>Base 276</t>
        </is>
      </c>
      <c r="C166" s="43" t="inlineStr">
        <is>
          <t>Base included</t>
        </is>
      </c>
      <c r="D166" s="43" t="n">
        <v>180</v>
      </c>
      <c r="E166" s="43" t="n">
        <v>165</v>
      </c>
      <c r="F166" s="43" t="n">
        <v>180</v>
      </c>
      <c r="G166" s="98" t="n"/>
      <c r="H166" s="98" t="n">
        <v>2024</v>
      </c>
      <c r="I166" s="41" t="inlineStr">
        <is>
          <t>Biosignal comparison for autism assessment using machine learning models and virtual reality</t>
        </is>
      </c>
      <c r="J166" s="43" t="inlineStr">
        <is>
          <t>https://doi.org/10.1016/j.compbiomed.2024.108194</t>
        </is>
      </c>
      <c r="K166" s="43" t="n"/>
      <c r="L166" s="41" t="n"/>
      <c r="M166" s="43" t="n"/>
      <c r="N166" s="43" t="n"/>
      <c r="O166" s="43" t="inlineStr">
        <is>
          <t>included_prior_final_corpus</t>
        </is>
      </c>
      <c r="P166" s="41" t="inlineStr">
        <is>
          <t>Incluido en corpus final previo</t>
        </is>
      </c>
      <c r="Q166" s="43" t="inlineStr">
        <is>
          <t>Included base</t>
        </is>
      </c>
      <c r="R166" s="43" t="inlineStr">
        <is>
          <t>No</t>
        </is>
      </c>
      <c r="S166" s="41" t="inlineStr">
        <is>
          <t>Prior inclusion; not reassessed in this update</t>
        </is>
      </c>
      <c r="T166" s="41" t="str"/>
      <c r="U166" s="41" t="str"/>
      <c r="V166" s="43" t="n"/>
      <c r="W166" s="43" t="n">
        <v>180</v>
      </c>
      <c r="X166" s="43" t="inlineStr">
        <is>
          <t>https://doi.org/10.1016/j.compbiomed.2024.108194</t>
        </is>
      </c>
      <c r="Y166" s="43" t="inlineStr">
        <is>
          <t>doi:10.1016/j.compbiomed.2024.108194</t>
        </is>
      </c>
      <c r="Z166" s="43" t="inlineStr">
        <is>
          <t>Clinical assessment procedures encounter challenges in terms of objectivity because they rely on subjective data. Computational psychiatry proposes overcoming this limitation by introducing biosignal-based assessments able to detect clinical biomarkers, while virtual reality (VR) can offer ecological settings for measurement. Autism spectrum disorder (ASD) is a neurodevelopmental disorder where many biosignals have been tested to improve assessment procedures. However, in ASD research there is a lack of studies systematically comparing biosignals for the automatic classification of ASD when recorded simultaneously in ecological settings, and comparisons among previous studies are challenging due to methodological inconsistencies. In this study, we examined a VR screening tool consisting of four virtual scenes, and we compared machine learning models based on implicit (motor skills and eye movements) and explicit (behavioral responses) biosignals. Machine learning models were developed for each biosignal within the virtual scenes and then combined into a final model per biosignal. A linear support vector classifier with recursive feature elimination was used and tested using nested cross-validation. The final model based on motor skills exhibited the highest robustness in identifying ASD, achieving an AUC of 0.89 (SD = 0.08). The best behavioral model showed an AUC of 0.80, while further research is needed for the eye-movement models due to limitations with the eye-tracking glasses. These findings highlight the potential of motor skills in enhancing objectivity and reliability in the early assessment of ASD compared to other biosignals.</t>
        </is>
      </c>
      <c r="AA166" s="43" t="inlineStr">
        <is>
          <t>prior_final_corpus</t>
        </is>
      </c>
      <c r="AB166" s="43">
        <f>COUNTIF($A$2:$A$707,A166)</f>
        <v/>
      </c>
    </row>
    <row r="167" ht="32" customHeight="1">
      <c r="A167" s="43" t="inlineStr">
        <is>
          <t>B-0166</t>
        </is>
      </c>
      <c r="B167" s="43" t="inlineStr">
        <is>
          <t>Base 276</t>
        </is>
      </c>
      <c r="C167" s="43" t="inlineStr">
        <is>
          <t>Base included</t>
        </is>
      </c>
      <c r="D167" s="43" t="n">
        <v>182</v>
      </c>
      <c r="E167" s="43" t="n">
        <v>166</v>
      </c>
      <c r="F167" s="43" t="n">
        <v>182</v>
      </c>
      <c r="G167" s="98" t="n"/>
      <c r="H167" s="98" t="n">
        <v>2019</v>
      </c>
      <c r="I167" s="41" t="inlineStr">
        <is>
          <t>COMBINED ANALYSIS OF THE ORAL MICROBIOME AND MICROTRANSCRIPTOME OF AUTISM SPECTRUM DISORDER</t>
        </is>
      </c>
      <c r="J167" s="43" t="inlineStr">
        <is>
          <t>https://doi.org/10.1016/j.euroneuro.2017.08.321</t>
        </is>
      </c>
      <c r="K167" s="43" t="n"/>
      <c r="L167" s="41" t="n"/>
      <c r="M167" s="43" t="n"/>
      <c r="N167" s="43" t="n"/>
      <c r="O167" s="43" t="inlineStr">
        <is>
          <t>included_prior_final_corpus</t>
        </is>
      </c>
      <c r="P167" s="41" t="inlineStr">
        <is>
          <t>Incluido en corpus final previo</t>
        </is>
      </c>
      <c r="Q167" s="43" t="inlineStr">
        <is>
          <t>Included base</t>
        </is>
      </c>
      <c r="R167" s="43" t="inlineStr">
        <is>
          <t>No</t>
        </is>
      </c>
      <c r="S167" s="41" t="inlineStr">
        <is>
          <t>Prior inclusion; not reassessed in this update</t>
        </is>
      </c>
      <c r="T167" s="41" t="str"/>
      <c r="U167" s="41" t="str"/>
      <c r="V167" s="43" t="n"/>
      <c r="W167" s="43" t="n">
        <v>182</v>
      </c>
      <c r="X167" s="43" t="inlineStr">
        <is>
          <t>https://doi.org/10.1016/j.euroneuro.2017.08.321</t>
        </is>
      </c>
      <c r="Y167" s="43" t="inlineStr">
        <is>
          <t>doi:10.1016/j.euroneuro.2017.08.321</t>
        </is>
      </c>
      <c r="Z167" s="43" t="inlineStr">
        <is>
          <t>Background: Autism Spectrum Disorder (ASD) affects 1 in 45 children aged 3-17 and is characterized by a wide array of deficits in social interaction, communication, and behavior. Despite significant evidence for genetic contributions to ASD risk, single gene variants as a group do not explain the vast majority of cases. Consequently, considerable interest has turned to the study of epigenetic mechanisms as potential contributing factors. miRNAs are now well-recognized epigenetic regulators of gene expression that influence biological processes in all cell types and are released from the cells in which they are synthesized and circulate throughout the body in extracellular fluids. We previously identified significant alterations in miRNA levels in the saliva of ASD subjects (average age 9) compared with matched typically developing control children. We also observed (but did not report) that the salivary microbiome of ASD children was significantly different than that of the control children. In the present study, we sought to replicate and extend these observations on the oral microtranscriptome and microbiome of ASD children in a larger and younger cohort. Method(s): Parental consent was obtained for all subjects. More than 350 samples were collected from children aged 2-6, with either a confirmed diagnosis of ASD, Developmental Delay, or healthy controls. Comprehensive medical and demographic information was obtained using detailed questionnaires, the Vineland Adaptive Behavior Scales (2nd Edition), and the Autism Diagnostic Observation Schedule (2nd Edition). Identification and quantification of saliva miRNA and microbiome abundance were performed using NGS on a NextSeq. 500 instrument at the SUNY Molecular Analysis Core (SUNYMAC) at Upstate Medical University. Alignment of NGS reads was performed to the miRbase21 database using the Shrimp2 algorithm in Partek Flow software to identify mature and precursor miRNAs and alignment of metatranscriptome reads was performed to the Human Microbiome Database, using K-SLAM and Kraken software. Data were subjected to quantile normalization, filtered for quality control, and examined for their diagnostic utility using machine learning algorithms. The most promising variables were also examined to identify salient patterns and subjected to functional analysis. Result(s): Saliva miRNA and microbiome taxon variables demonstrated the ability to distinguish children with ASD from typically developing controls, with accuracy approximating 75-80% based on Monte-Carlo Cross Validation. When combined, the best miRNA and taxon classifiers from the learning algorithm performed at an overall accuracy level exceeding 86%, including more than 90% accuracy for ASD children. Notably, the top miRNA classifiers disproportionately targeted mRNAs that were enriched in several key biological pathways of interest for ASD, including Amphetamine Addiction, Axon Guidance, and Oxytocin Signaling. Notably, many miRNAs and taxon classifiers exhibited robust correlations, suggesting possible host-microbiome signaling. Discussion(s): This is the first report of correlated miRNA and microbiome elements in saliva. Our results indicate a high degree of potential diagnostic utility in using these saliva-based data for ASD and Developmental Delay. Ongoing work is establishing the quantitative relationship between these variables and functional measures of ASD symptoms and severity, as well as co-morbid medical conditions including sleep disorders and GI disturbances.Copyright © 2017</t>
        </is>
      </c>
      <c r="AA167" s="43" t="inlineStr">
        <is>
          <t>prior_final_corpus</t>
        </is>
      </c>
      <c r="AB167" s="43">
        <f>COUNTIF($A$2:$A$707,A167)</f>
        <v/>
      </c>
    </row>
    <row r="168" ht="32" customHeight="1">
      <c r="A168" s="43" t="inlineStr">
        <is>
          <t>B-0167</t>
        </is>
      </c>
      <c r="B168" s="43" t="inlineStr">
        <is>
          <t>Base 276</t>
        </is>
      </c>
      <c r="C168" s="43" t="inlineStr">
        <is>
          <t>Base included</t>
        </is>
      </c>
      <c r="D168" s="43" t="n">
        <v>183</v>
      </c>
      <c r="E168" s="43" t="n">
        <v>167</v>
      </c>
      <c r="F168" s="43" t="n">
        <v>183</v>
      </c>
      <c r="G168" s="98" t="n"/>
      <c r="H168" s="98" t="n">
        <v>2021</v>
      </c>
      <c r="I168" s="41" t="inlineStr">
        <is>
          <t>Computational Methods to Measure Patterns of Gaze in Toddlers with Autism Spectrum Disorder</t>
        </is>
      </c>
      <c r="J168" s="43" t="inlineStr">
        <is>
          <t>https://doi.org/10.1001/jamapediatrics.2021.0530</t>
        </is>
      </c>
      <c r="K168" s="43" t="n"/>
      <c r="L168" s="41" t="n"/>
      <c r="M168" s="43" t="n"/>
      <c r="N168" s="43" t="n"/>
      <c r="O168" s="43" t="inlineStr">
        <is>
          <t>included_prior_final_corpus</t>
        </is>
      </c>
      <c r="P168" s="41" t="inlineStr">
        <is>
          <t>Incluido en corpus final previo</t>
        </is>
      </c>
      <c r="Q168" s="43" t="inlineStr">
        <is>
          <t>Included base</t>
        </is>
      </c>
      <c r="R168" s="43" t="inlineStr">
        <is>
          <t>No</t>
        </is>
      </c>
      <c r="S168" s="41" t="inlineStr">
        <is>
          <t>Prior inclusion; not reassessed in this update</t>
        </is>
      </c>
      <c r="T168" s="41" t="str"/>
      <c r="U168" s="41" t="str"/>
      <c r="V168" s="43" t="n"/>
      <c r="W168" s="43" t="n">
        <v>183</v>
      </c>
      <c r="X168" s="43" t="inlineStr">
        <is>
          <t>https://doi.org/10.1001/jamapediatrics.2021.0530</t>
        </is>
      </c>
      <c r="Y168" s="43" t="inlineStr">
        <is>
          <t>doi:10.1001/jamapediatrics.2021.0530</t>
        </is>
      </c>
      <c r="Z168" s="43" t="inlineStr">
        <is>
          <t>Importance: Atypical eye gaze is an early-emerging symptom of autism spectrum disorder (ASD) and holds promise for autism screening. Current eye-tracking methods are expensive and require special equipment and calibration. There is a need for scalable, feasible methods for measuring eye gaze. Objective: Using computational methods based on computer vision analysis, we evaluated whether an app deployed on an iPhone or iPad that displayed strategically designed brief movies could elicit and quantify differences in eye-gaze patterns of toddlers with ASD vs typical development. Design, Setting, and Participants: A prospective study in pediatric primary care clinics was conducted from December 2018 to March 2020, comparing toddlers with and without ASD. Caregivers of 1564 toddlers were invited to participate during a well-child visit. A total of 993 toddlers (63%) completed study measures. Enrollment criteria were aged 16 to 38 months, healthy, English- or Spanish-speaking caregiver, and toddler able to sit and view the app. Participants were screened with the Modified Checklist for Autism in Toddlers-Revised With Follow-up during routine care. Children were referred by their pediatrician for diagnostic evaluation based on results of the checklist or if the caregiver or pediatrician was concerned. Forty toddlers subsequently were diagnosed with ASD. Exposures: A mobile app displayed on a smartphone or tablet. Main Outcomes and Measures: Computer vision analysis quantified eye-gaze patterns elicited by the app, which were compared between toddlers with ASD vs typical development. Results: Mean age of the sample was 21.1 months (range, 17.1-36.9 months), and 50.6% were boys, 59.8% White individuals, 16.5% Black individuals, 23.7% other race, and 16.9% Hispanic/Latino individuals. Distinctive eye-gaze patterns were detected in toddlers with ASD, characterized by reduced gaze to social stimuli and to salient social moments during the movies, and previously unknown deficits in coordination of gaze with speech sounds. The area under the receiver operating characteristic curve discriminating ASD vs non-ASD using multiple gaze features was 0.90 (95% CI, 0.82-0.97). Conclusions and Relevance: The app reliably measured both known and new gaze biomarkers that distinguished toddlers with ASD vs typical development. These novel results may have potential for developing scalable autism screening tools, exportable to natural settings, and enabling data sets amenable to machine learning.</t>
        </is>
      </c>
      <c r="AA168" s="43" t="inlineStr">
        <is>
          <t>prior_final_corpus</t>
        </is>
      </c>
      <c r="AB168" s="43">
        <f>COUNTIF($A$2:$A$707,A168)</f>
        <v/>
      </c>
    </row>
    <row r="169" ht="32" customHeight="1">
      <c r="A169" s="43" t="inlineStr">
        <is>
          <t>B-0168</t>
        </is>
      </c>
      <c r="B169" s="43" t="inlineStr">
        <is>
          <t>Base 276</t>
        </is>
      </c>
      <c r="C169" s="43" t="inlineStr">
        <is>
          <t>Base included</t>
        </is>
      </c>
      <c r="D169" s="43" t="n">
        <v>184</v>
      </c>
      <c r="E169" s="43" t="n">
        <v>168</v>
      </c>
      <c r="F169" s="43" t="n">
        <v>184</v>
      </c>
      <c r="G169" s="98" t="n"/>
      <c r="H169" s="98" t="n">
        <v>2021</v>
      </c>
      <c r="I169" s="41" t="inlineStr">
        <is>
          <t>Computerized Assessment of Motor Imitation as a Scalable Method for Distinguishing Children With Autism</t>
        </is>
      </c>
      <c r="J169" s="43" t="inlineStr">
        <is>
          <t>https://doi.org/10.1016/j.bpsc.2020.09.001</t>
        </is>
      </c>
      <c r="K169" s="43" t="n"/>
      <c r="L169" s="41" t="n"/>
      <c r="M169" s="43" t="n"/>
      <c r="N169" s="43" t="n"/>
      <c r="O169" s="43" t="inlineStr">
        <is>
          <t>included_prior_final_corpus</t>
        </is>
      </c>
      <c r="P169" s="41" t="inlineStr">
        <is>
          <t>Incluido en corpus final previo</t>
        </is>
      </c>
      <c r="Q169" s="43" t="inlineStr">
        <is>
          <t>Included base</t>
        </is>
      </c>
      <c r="R169" s="43" t="inlineStr">
        <is>
          <t>No</t>
        </is>
      </c>
      <c r="S169" s="41" t="inlineStr">
        <is>
          <t>Prior inclusion; not reassessed in this update</t>
        </is>
      </c>
      <c r="T169" s="41" t="str"/>
      <c r="U169" s="41" t="str"/>
      <c r="V169" s="43" t="n"/>
      <c r="W169" s="43" t="n">
        <v>184</v>
      </c>
      <c r="X169" s="43" t="inlineStr">
        <is>
          <t>https://doi.org/10.1016/j.bpsc.2020.09.001</t>
        </is>
      </c>
      <c r="Y169" s="43" t="inlineStr">
        <is>
          <t>doi:10.1016/j.bpsc.2020.09.001</t>
        </is>
      </c>
      <c r="Z169" s="43" t="inlineStr">
        <is>
          <t>Background: Imitation deficits are prevalent in autism spectrum conditions (ASCs) and are associated with core autistic traits. Imitating others’ actions is central to the development of social skills in typically developing populations, as it facilitates social learning and bond formation. We present a Computerized Assessment of Motor Imitation (CAMI) using a brief (1-min), highly engaging video game task. Methods: Using Kinect Xbox motion tracking technology, we recorded 48 children (27 with ASCs, 21 typically developing) as they imitated a model's dance movements. We implemented an algorithm based on metric learning and dynamic time warping that automatically detects and evaluates the important joints and returns a score considering spatial position and timing differences between the child and the model. To establish construct validity and reliability, we compared imitation performance measured by the CAMI method to the more traditional human observation coding (HOC) method across repeated trials and two different movement sequences. Results: Results revealed poorer imitation in children with ASCs than in typically developing children (ps &lt;.005), with poorer imitation being associated with increased core autism symptoms. While strong correlations between the CAMI and HOC methods (rs =.69–.87) confirmed the CAMI's construct validity, CAMI scores classified the children into diagnostic groups better than the HOC scores (accuracyCAMI = 87.2%, accuracyHOC = 74.4%). Finally, by comparing repeated movement trials, we demonstrated high test-retest reliability of CAMI (rs =.73–.86). Conclusions: Findings support the CAMI as an objective, highly scalable, directly interpretable method for assessing motor imitation differences, providing a promising biomarker for defining biologically meaningful ASC subtypes and guiding intervention.</t>
        </is>
      </c>
      <c r="AA169" s="43" t="inlineStr">
        <is>
          <t>prior_final_corpus</t>
        </is>
      </c>
      <c r="AB169" s="43">
        <f>COUNTIF($A$2:$A$707,A169)</f>
        <v/>
      </c>
    </row>
    <row r="170" ht="32" customHeight="1">
      <c r="A170" s="43" t="inlineStr">
        <is>
          <t>B-0169</t>
        </is>
      </c>
      <c r="B170" s="43" t="inlineStr">
        <is>
          <t>Base 276</t>
        </is>
      </c>
      <c r="C170" s="43" t="inlineStr">
        <is>
          <t>Base included</t>
        </is>
      </c>
      <c r="D170" s="43" t="n">
        <v>185</v>
      </c>
      <c r="E170" s="43" t="n">
        <v>169</v>
      </c>
      <c r="F170" s="43" t="n">
        <v>185</v>
      </c>
      <c r="G170" s="98" t="n"/>
      <c r="H170" s="98" t="n">
        <v>2025</v>
      </c>
      <c r="I170" s="41" t="inlineStr">
        <is>
          <t>Construction of ASD Intervention System Based On Neural Network Model</t>
        </is>
      </c>
      <c r="J170" s="43" t="inlineStr">
        <is>
          <t>https://doi.org/10.1016/j.procs.2025.05.032</t>
        </is>
      </c>
      <c r="K170" s="43" t="n"/>
      <c r="L170" s="41" t="n"/>
      <c r="M170" s="43" t="n"/>
      <c r="N170" s="43" t="n"/>
      <c r="O170" s="43" t="inlineStr">
        <is>
          <t>included_prior_final_corpus</t>
        </is>
      </c>
      <c r="P170" s="41" t="inlineStr">
        <is>
          <t>Incluido en corpus final previo</t>
        </is>
      </c>
      <c r="Q170" s="43" t="inlineStr">
        <is>
          <t>Included base</t>
        </is>
      </c>
      <c r="R170" s="43" t="inlineStr">
        <is>
          <t>No</t>
        </is>
      </c>
      <c r="S170" s="41" t="inlineStr">
        <is>
          <t>Prior inclusion; not reassessed in this update</t>
        </is>
      </c>
      <c r="T170" s="41" t="str"/>
      <c r="U170" s="41" t="str"/>
      <c r="V170" s="43" t="n"/>
      <c r="W170" s="43" t="n">
        <v>185</v>
      </c>
      <c r="X170" s="43" t="inlineStr">
        <is>
          <t>https://doi.org/10.1016/j.procs.2025.05.032</t>
        </is>
      </c>
      <c r="Y170" s="43" t="inlineStr">
        <is>
          <t>doi:10.1016/j.procs.2025.05.032</t>
        </is>
      </c>
      <c r="Z170" s="43" t="inlineStr">
        <is>
          <t>Aiming at the problem of early identification and personalized intervention of the behavioral patterns of autism spectrum disorder(ASD), this paper introduces a behavior prediction and intervention system based on neural networks, aiming to improve the accuracy of behavior prediction for children with autism and achieve personalized intervention. First, this paper constructs a behavior pattern prediction and intervention system based on the CNN-LSTM model, and conducts in-depth analysis and extraction of the behavioral characteristics of children with autism through multimodal data collection (including video surveillance, sensor data, etc.). Then, based on CNN (Convolutional Neural Networks) and LSTM (Long Short-Term Memory), a comprehensive behavior pattern prediction model is constructed, which can identify the key behavior patterns of children with autism from different types of behavior data. Finally, combined with the output of the prediction model, a personalized intervention system is designed, which can dynamically adjust the intervention strategy in real time and monitor the intervention effect. The performance of the CNN-LSTM model in predicting behavioral patterns of autistic children far exceeds traditional machine learning methods (such as SVM (Support Vector Machine) and decision trees). Specifically, the behavioral prediction accuracy of the CNN-LSTM model is 92.5%, which is significantly higher than SVM (85.3%) and decision tree (79.1%). In summary, the behavioral pattern prediction and intervention system based on neural networks has broad application prospects and potential in early intervention for autistic children.</t>
        </is>
      </c>
      <c r="AA170" s="43" t="inlineStr">
        <is>
          <t>prior_final_corpus</t>
        </is>
      </c>
      <c r="AB170" s="43">
        <f>COUNTIF($A$2:$A$707,A170)</f>
        <v/>
      </c>
    </row>
    <row r="171" ht="32" customHeight="1">
      <c r="A171" s="43" t="inlineStr">
        <is>
          <t>B-0170</t>
        </is>
      </c>
      <c r="B171" s="43" t="inlineStr">
        <is>
          <t>Base 276</t>
        </is>
      </c>
      <c r="C171" s="43" t="inlineStr">
        <is>
          <t>Base included</t>
        </is>
      </c>
      <c r="D171" s="43" t="n">
        <v>186</v>
      </c>
      <c r="E171" s="43" t="n">
        <v>170</v>
      </c>
      <c r="F171" s="43" t="n">
        <v>186</v>
      </c>
      <c r="G171" s="98" t="n"/>
      <c r="H171" s="98" t="n">
        <v>2024</v>
      </c>
      <c r="I171" s="41" t="inlineStr">
        <is>
          <t>Decoding Autism: Uncovering patterns in brain connectivity through sparsity analysis with rs-fMRI data</t>
        </is>
      </c>
      <c r="J171" s="43" t="inlineStr">
        <is>
          <t>https://doi.org/10.1016/j.jneumeth.2024.110100</t>
        </is>
      </c>
      <c r="K171" s="43" t="n"/>
      <c r="L171" s="41" t="n"/>
      <c r="M171" s="43" t="n"/>
      <c r="N171" s="43" t="n"/>
      <c r="O171" s="43" t="inlineStr">
        <is>
          <t>included_prior_final_corpus</t>
        </is>
      </c>
      <c r="P171" s="41" t="inlineStr">
        <is>
          <t>Incluido en corpus final previo</t>
        </is>
      </c>
      <c r="Q171" s="43" t="inlineStr">
        <is>
          <t>Included base</t>
        </is>
      </c>
      <c r="R171" s="43" t="inlineStr">
        <is>
          <t>No</t>
        </is>
      </c>
      <c r="S171" s="41" t="inlineStr">
        <is>
          <t>Prior inclusion; not reassessed in this update</t>
        </is>
      </c>
      <c r="T171" s="41" t="str"/>
      <c r="U171" s="41" t="str"/>
      <c r="V171" s="43" t="n"/>
      <c r="W171" s="43" t="n">
        <v>186</v>
      </c>
      <c r="X171" s="43" t="inlineStr">
        <is>
          <t>https://doi.org/10.1016/j.jneumeth.2024.110100</t>
        </is>
      </c>
      <c r="Y171" s="43" t="inlineStr">
        <is>
          <t>doi:10.1016/j.jneumeth.2024.110100</t>
        </is>
      </c>
      <c r="Z171" s="43" t="inlineStr">
        <is>
          <t>Background: In the realm of neuro-disorders, precise diagnosis and treatment rely heavily on objective imaging-based biomarker identification. This study employs a sparsity approach on resting-state fMRI to discern relevant brain region connectivity for predicting Autism. New method: The proposed methodology involves four key steps: (1) Utilizing three probabilistic brain atlases to extract functionally homogeneous brain regions from fMRI data. (2) Employing a hybrid approach of Graphical Lasso and Akaike Information Criteria to optimize sparse inverse covariance matrices for representing the brain functional connectivity. (3) Employing statistical techniques to scrutinize functional brain structures in Autism and Control subjects. (4) Implementing both autoencoder-based feature extraction and entire feature-based approach coupled with AI-based learning classifiers to predict Autism. Results: The ensemble classifier with the extracted feature set achieves a classification accuracy of 84.7% ± 0.3% using the MSDL atlas. Meanwhile, the 1D-CNN model, employing all features, exhibits superior classification accuracy of 88.6% ± 1.7% with the Smith 2009 (rsn70) atlas. Comparison with existing method (s): The proposed methodology outperforms the conventional correlation-based functional connectivity approach with a notably high prediction accuracy of more than 88%, whereas considering all direct and noisy indirect region-based functional connectivity, the traditional methods bound the prediction accuracy within 70% to 79%. Conclusions: This study underscores the potential of sparsity-based FC analysis using rs-fMRI data as a prognostic biomarker for detecting Autism.</t>
        </is>
      </c>
      <c r="AA171" s="43" t="inlineStr">
        <is>
          <t>prior_final_corpus</t>
        </is>
      </c>
      <c r="AB171" s="43">
        <f>COUNTIF($A$2:$A$707,A171)</f>
        <v/>
      </c>
    </row>
    <row r="172" ht="32" customHeight="1">
      <c r="A172" s="43" t="inlineStr">
        <is>
          <t>B-0171</t>
        </is>
      </c>
      <c r="B172" s="43" t="inlineStr">
        <is>
          <t>Base 276</t>
        </is>
      </c>
      <c r="C172" s="43" t="inlineStr">
        <is>
          <t>Base included</t>
        </is>
      </c>
      <c r="D172" s="43" t="n">
        <v>187</v>
      </c>
      <c r="E172" s="43" t="n">
        <v>171</v>
      </c>
      <c r="F172" s="43" t="n">
        <v>187</v>
      </c>
      <c r="G172" s="98" t="n"/>
      <c r="H172" s="98" t="n">
        <v>2025</v>
      </c>
      <c r="I172" s="41" t="inlineStr">
        <is>
          <t>Deep Radiomics for Autism Diagnosis and Age Prediction</t>
        </is>
      </c>
      <c r="J172" s="43" t="inlineStr">
        <is>
          <t>https://doi.org/10.1109/THMS.2025.3526957</t>
        </is>
      </c>
      <c r="K172" s="43" t="n"/>
      <c r="L172" s="41" t="n"/>
      <c r="M172" s="43" t="n"/>
      <c r="N172" s="43" t="n"/>
      <c r="O172" s="43" t="inlineStr">
        <is>
          <t>included_prior_final_corpus</t>
        </is>
      </c>
      <c r="P172" s="41" t="inlineStr">
        <is>
          <t>Incluido en corpus final previo</t>
        </is>
      </c>
      <c r="Q172" s="43" t="inlineStr">
        <is>
          <t>Included base</t>
        </is>
      </c>
      <c r="R172" s="43" t="inlineStr">
        <is>
          <t>No</t>
        </is>
      </c>
      <c r="S172" s="41" t="inlineStr">
        <is>
          <t>Prior inclusion; not reassessed in this update</t>
        </is>
      </c>
      <c r="T172" s="41" t="str"/>
      <c r="U172" s="41" t="str"/>
      <c r="V172" s="43" t="n"/>
      <c r="W172" s="43" t="n">
        <v>187</v>
      </c>
      <c r="X172" s="43" t="inlineStr">
        <is>
          <t>https://doi.org/10.1109/THMS.2025.3526957</t>
        </is>
      </c>
      <c r="Y172" s="43" t="inlineStr">
        <is>
          <t>doi:10.1109/thms.2025.3526957</t>
        </is>
      </c>
      <c r="Z172" s="43" t="inlineStr">
        <is>
          <t>Radiomics combined with deep learning is an emerging field within biomedical engineering that aims to extract important characteristics from medical images to develop a predictive model that can support clinical decision-making. This method could be used in the realm of brain disorders, particularly autism spectrum disorder (ASD), to facilitate prompt identification. We propose a novel radiomic features [deep radiomic features (DTF)], involving the use of principal component analysis to encode convolutional neural network (CNN) features, thereby capturing distinctive features related to brain regions in subjects with ASD subjects and their age. Using these features in random forest (RF) models, we explore two scenarios, such as site-specific radiomic analysis and feature extraction from unaffected brain regions to alleviate site-related variations. Our experiments involved comparing the proposed method with standard radiomics (SR) and 2-D/3-D CNNs for the classification of ASD versus healthy control (HC) individuals and different age groups (below median and above median). When using the RF model with DTF, the analysis at individual sites revealed an area under the receiver operating characteristic (ROC) curve (AUC) range of 79%–85% for features, such as the left lateral-ventricle, cerebellum-white-matter, and pallidum, as well as the right choroid-plexus and vessel. In the context of fivefold cross validation with the RF model, the combined features (DTF from 3-D CNN, ResNet50, DarketNet53, and NasNet_large with SR) achieved the highest AUC value of 76.67%. Furthermore, our method also showed notable AUC values for predicting age in subjects with ASD (80.91%) and HC (75.64%). The results indicate that DTFs consistently exhibit predictive value in classifying ASD from HC subjects and in predicting age.</t>
        </is>
      </c>
      <c r="AA172" s="43" t="inlineStr">
        <is>
          <t>prior_final_corpus</t>
        </is>
      </c>
      <c r="AB172" s="43">
        <f>COUNTIF($A$2:$A$707,A172)</f>
        <v/>
      </c>
    </row>
    <row r="173" ht="32" customHeight="1">
      <c r="A173" s="43" t="inlineStr">
        <is>
          <t>B-0172</t>
        </is>
      </c>
      <c r="B173" s="43" t="inlineStr">
        <is>
          <t>Base 276</t>
        </is>
      </c>
      <c r="C173" s="43" t="inlineStr">
        <is>
          <t>Base included</t>
        </is>
      </c>
      <c r="D173" s="43" t="n">
        <v>188</v>
      </c>
      <c r="E173" s="43" t="n">
        <v>172</v>
      </c>
      <c r="F173" s="43" t="n">
        <v>188</v>
      </c>
      <c r="G173" s="98" t="n"/>
      <c r="H173" s="98" t="n">
        <v>2020</v>
      </c>
      <c r="I173" s="41" t="inlineStr">
        <is>
          <t>Deep-learning-based detection of infants with autism spectrum disorder using auto-encoder feature representation</t>
        </is>
      </c>
      <c r="J173" s="43" t="inlineStr">
        <is>
          <t>https://doi.org/10.3390/s20236762</t>
        </is>
      </c>
      <c r="K173" s="43" t="n"/>
      <c r="L173" s="41" t="n"/>
      <c r="M173" s="43" t="n"/>
      <c r="N173" s="43" t="n"/>
      <c r="O173" s="43" t="inlineStr">
        <is>
          <t>included_prior_final_corpus</t>
        </is>
      </c>
      <c r="P173" s="41" t="inlineStr">
        <is>
          <t>Incluido en corpus final previo</t>
        </is>
      </c>
      <c r="Q173" s="43" t="inlineStr">
        <is>
          <t>Included base</t>
        </is>
      </c>
      <c r="R173" s="43" t="inlineStr">
        <is>
          <t>No</t>
        </is>
      </c>
      <c r="S173" s="41" t="inlineStr">
        <is>
          <t>Prior inclusion; not reassessed in this update</t>
        </is>
      </c>
      <c r="T173" s="41" t="str"/>
      <c r="U173" s="41" t="str"/>
      <c r="V173" s="43" t="n"/>
      <c r="W173" s="43" t="n">
        <v>188</v>
      </c>
      <c r="X173" s="43" t="inlineStr">
        <is>
          <t>https://doi.org/10.3390/s20236762</t>
        </is>
      </c>
      <c r="Y173" s="43" t="inlineStr">
        <is>
          <t>doi:10.3390/s20236762</t>
        </is>
      </c>
      <c r="Z173" s="43" t="inlineStr">
        <is>
          <t>Autism spectrum disorder (ASD) is a developmental disorder with a life-span disability. While diagnostic instruments have been developed and qualified based on the accuracy of the discrimination of children with ASD from typical development (TD) children, the stability of such procedures can be disrupted by limitations pertaining to time expenses and the subjectivity of clinicians. Consequently, automated diagnostic methods have been developed for acquiring objective measures of autism, and in various fields of research, vocal characteristics have not only been reported as distinctive characteristics by clinicians, but have also shown promising performance in several studies utilizing deep learning models based on the automated discrimination of children with ASD from children with TD. However, difficulties still exist in terms of the characteristics of the data, the complexity of the analysis, and the lack of arranged data caused by the low accessibility for diagnosis and the need to secure anonymity. In order to address these issues, we introduce a pre-trained feature extraction auto-encoder model and a joint optimization scheme, which can achieve robustness for widely distributed and unrefined data using a deep-learning-based method for the detection of autism that utilizes various models. By adopting this auto-encoder-based feature extraction and joint optimization in the extended version of the Geneva minimalistic acoustic parameter set (eGeMAPS) speech feature data set, we acquire improved performance in the detection of ASD in infants compared to the raw data set.</t>
        </is>
      </c>
      <c r="AA173" s="43" t="inlineStr">
        <is>
          <t>prior_final_corpus</t>
        </is>
      </c>
      <c r="AB173" s="43">
        <f>COUNTIF($A$2:$A$707,A173)</f>
        <v/>
      </c>
    </row>
    <row r="174" ht="32" customHeight="1">
      <c r="A174" s="43" t="inlineStr">
        <is>
          <t>B-0173</t>
        </is>
      </c>
      <c r="B174" s="43" t="inlineStr">
        <is>
          <t>Base 276</t>
        </is>
      </c>
      <c r="C174" s="43" t="inlineStr">
        <is>
          <t>Base included</t>
        </is>
      </c>
      <c r="D174" s="43" t="n">
        <v>189</v>
      </c>
      <c r="E174" s="43" t="n">
        <v>173</v>
      </c>
      <c r="F174" s="43" t="n">
        <v>189</v>
      </c>
      <c r="G174" s="98" t="n"/>
      <c r="H174" s="98" t="n">
        <v>2024</v>
      </c>
      <c r="I174" s="41" t="inlineStr">
        <is>
          <t>Early identification of autism spectrum disorder based on machine learning with eye-tracking data</t>
        </is>
      </c>
      <c r="J174" s="43" t="inlineStr">
        <is>
          <t>https://doi.org/10.1016/j.jad.2024.04.049</t>
        </is>
      </c>
      <c r="K174" s="43" t="n"/>
      <c r="L174" s="41" t="n"/>
      <c r="M174" s="43" t="n"/>
      <c r="N174" s="43" t="n"/>
      <c r="O174" s="43" t="inlineStr">
        <is>
          <t>included_prior_final_corpus</t>
        </is>
      </c>
      <c r="P174" s="41" t="inlineStr">
        <is>
          <t>Incluido en corpus final previo</t>
        </is>
      </c>
      <c r="Q174" s="43" t="inlineStr">
        <is>
          <t>Included base</t>
        </is>
      </c>
      <c r="R174" s="43" t="inlineStr">
        <is>
          <t>No</t>
        </is>
      </c>
      <c r="S174" s="41" t="inlineStr">
        <is>
          <t>Prior inclusion; not reassessed in this update</t>
        </is>
      </c>
      <c r="T174" s="41" t="str"/>
      <c r="U174" s="41" t="str"/>
      <c r="V174" s="43" t="n"/>
      <c r="W174" s="43" t="n">
        <v>189</v>
      </c>
      <c r="X174" s="43" t="inlineStr">
        <is>
          <t>https://doi.org/10.1016/j.jad.2024.04.049</t>
        </is>
      </c>
      <c r="Y174" s="43" t="inlineStr">
        <is>
          <t>doi:10.1016/j.jad.2024.04.049</t>
        </is>
      </c>
      <c r="Z174" s="43" t="inlineStr">
        <is>
          <t>Background: Early identification of autism spectrum disorder (ASD) improves long-term outcomes, yet significant diagnostic delays persist. Methods: A retrospective cohort of 449 children (ASD: 246, typically developing [TD]: 203) was used for model development. Eye-movement data were collected from the participants watching videos that featured eye-tracking paradigms for assessing social and non-social cognition. Five machine learning algorithms, namely random forest, support vector machine, logistic regression, artificial neural network, and extreme gradient boosting, were trained to classify children with ASD and TD. The best-performing algorithm was selected to build the final model which was further evaluated in a prospective cohort of 80 children. The Shapley values interpreted important eye-tracking features. Results: Random forest outperformed other algorithms during model development and achieved an area under the curve of 0.849 (&lt; 3 years: 0.832, ≥ 3 years: 0.868) on the external validation set. Of the ten most important eye-tracking features, three measured social cognition, and the rest were related to non-social cognition. A deterioration in model performance was observed using only the social or non-social cognition-related eye-tracking features. Limitations: The sample size of this study, although larger than that of existing studies of ASD based on eye-tracking data, was still relatively small compared to the number of features. Conclusions: Machine learning models based on eye-tracking data have the potential to be cost- and time-efficient digital tools for the early identification of ASD. Eye-tracking phenotypes related to social and non-social cognition play an important role in distinguishing children with ASD from TD children.</t>
        </is>
      </c>
      <c r="AA174" s="43" t="inlineStr">
        <is>
          <t>prior_final_corpus</t>
        </is>
      </c>
      <c r="AB174" s="43">
        <f>COUNTIF($A$2:$A$707,A174)</f>
        <v/>
      </c>
    </row>
    <row r="175" ht="32" customHeight="1">
      <c r="A175" s="43" t="inlineStr">
        <is>
          <t>B-0174</t>
        </is>
      </c>
      <c r="B175" s="43" t="inlineStr">
        <is>
          <t>Base 276</t>
        </is>
      </c>
      <c r="C175" s="43" t="inlineStr">
        <is>
          <t>Base included</t>
        </is>
      </c>
      <c r="D175" s="43" t="n">
        <v>190</v>
      </c>
      <c r="E175" s="43" t="n">
        <v>174</v>
      </c>
      <c r="F175" s="43" t="n">
        <v>190</v>
      </c>
      <c r="G175" s="98" t="n"/>
      <c r="H175" s="98" t="n">
        <v>2019</v>
      </c>
      <c r="I175" s="41" t="inlineStr">
        <is>
          <t>Examining overlap and homogeneity in ASD, ADHD, and OCD: a data-driven, diagnosis-agnostic approach</t>
        </is>
      </c>
      <c r="J175" s="43" t="inlineStr">
        <is>
          <t>https://doi.org/10.1038/s41398-019-0631-2</t>
        </is>
      </c>
      <c r="K175" s="43" t="n"/>
      <c r="L175" s="41" t="n"/>
      <c r="M175" s="43" t="n"/>
      <c r="N175" s="43" t="n"/>
      <c r="O175" s="43" t="inlineStr">
        <is>
          <t>included_prior_final_corpus</t>
        </is>
      </c>
      <c r="P175" s="41" t="inlineStr">
        <is>
          <t>Incluido en corpus final previo</t>
        </is>
      </c>
      <c r="Q175" s="43" t="inlineStr">
        <is>
          <t>Included base</t>
        </is>
      </c>
      <c r="R175" s="43" t="inlineStr">
        <is>
          <t>No</t>
        </is>
      </c>
      <c r="S175" s="41" t="inlineStr">
        <is>
          <t>Prior inclusion; not reassessed in this update</t>
        </is>
      </c>
      <c r="T175" s="41" t="str"/>
      <c r="U175" s="41" t="str"/>
      <c r="V175" s="43" t="n"/>
      <c r="W175" s="43" t="n">
        <v>190</v>
      </c>
      <c r="X175" s="43" t="inlineStr">
        <is>
          <t>https://doi.org/10.1038/s41398-019-0631-2</t>
        </is>
      </c>
      <c r="Y175" s="43" t="inlineStr">
        <is>
          <t>doi:10.1038/s41398-019-0631-2</t>
        </is>
      </c>
      <c r="Z175" s="43" t="inlineStr">
        <is>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12.1[4.2], 38% female), as well as typically developing controls (n = 22, median [IQR] age = 11.0[3.8], 55% female). The diagnosis-agnostic groups were significantly different than each other in phenotypic characteristics (SCQ: χ2(9) = 111.21, p &lt; 0.0001; SWAN: χ2(9)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is>
      </c>
      <c r="AA175" s="43" t="inlineStr">
        <is>
          <t>prior_final_corpus</t>
        </is>
      </c>
      <c r="AB175" s="43">
        <f>COUNTIF($A$2:$A$707,A175)</f>
        <v/>
      </c>
    </row>
    <row r="176" ht="32" customHeight="1">
      <c r="A176" s="43" t="inlineStr">
        <is>
          <t>B-0175</t>
        </is>
      </c>
      <c r="B176" s="43" t="inlineStr">
        <is>
          <t>Base 276</t>
        </is>
      </c>
      <c r="C176" s="43" t="inlineStr">
        <is>
          <t>Base included</t>
        </is>
      </c>
      <c r="D176" s="43" t="n">
        <v>191</v>
      </c>
      <c r="E176" s="43" t="n">
        <v>175</v>
      </c>
      <c r="F176" s="43" t="n">
        <v>191</v>
      </c>
      <c r="G176" s="98" t="n"/>
      <c r="H176" s="98" t="n">
        <v>2021</v>
      </c>
      <c r="I176" s="41" t="inlineStr">
        <is>
          <t>Explainable and scalable machine learning algorithms for detection of autism spectrum disorder using fMRI data</t>
        </is>
      </c>
      <c r="J176" s="43" t="inlineStr">
        <is>
          <t>https://doi.org/10.1016/B978-0-12-822822-7.00004-1</t>
        </is>
      </c>
      <c r="K176" s="43" t="n"/>
      <c r="L176" s="41" t="n"/>
      <c r="M176" s="43" t="n"/>
      <c r="N176" s="43" t="n"/>
      <c r="O176" s="43" t="inlineStr">
        <is>
          <t>included_prior_final_corpus</t>
        </is>
      </c>
      <c r="P176" s="41" t="inlineStr">
        <is>
          <t>Incluido en corpus final previo</t>
        </is>
      </c>
      <c r="Q176" s="43" t="inlineStr">
        <is>
          <t>Included base</t>
        </is>
      </c>
      <c r="R176" s="43" t="inlineStr">
        <is>
          <t>No</t>
        </is>
      </c>
      <c r="S176" s="41" t="inlineStr">
        <is>
          <t>Prior inclusion; not reassessed in this update</t>
        </is>
      </c>
      <c r="T176" s="41" t="str"/>
      <c r="U176" s="41" t="str"/>
      <c r="V176" s="43" t="n"/>
      <c r="W176" s="43" t="n">
        <v>191</v>
      </c>
      <c r="X176" s="43" t="inlineStr">
        <is>
          <t>https://doi.org/10.1016/B978-0-12-822822-7.00004-1</t>
        </is>
      </c>
      <c r="Y176" s="43" t="inlineStr">
        <is>
          <t>doi:10.1016/b978-0-12-822822-7.00004-1</t>
        </is>
      </c>
      <c r="Z176" s="43" t="inlineStr">
        <is>
          <t>Diagnosing autism spectrum disorder (ASD) is a challenging problem and is based purely on behavioral descriptions of symptomology (Diagnostic and Statistical Manual-5th Edition/ICD-10). Numerous limitations (e.g., informant discrepancies, lack of adherence to assessment guidelines) to current diagnostic practices have the potential to result in misdiagnosis of the disorder. Prior research provides evidence that structural and functional magnetic resonance imaging (MRI) data collected from individuals with ASD exhibit distinguishing characteristics that differ in neural patterns of the brain. Our proposed deep learning model ASD-DiagNet exhibits consistently high accuracy for classification of ASD brain scans from neurotypical scans. We have integrated traditional machine learning and deep learning techniques that allow us to isolate ASD biomarkers from MRI data sets. Our method, called Auto-ASD-Network, uses a combination of deep learning and support vector machines to classify ASD scans from neurotypical ones. Such interpretable models would help one to explain the decisions made by deep learning techniques leading to knowledge discovery for neuroscientists.</t>
        </is>
      </c>
      <c r="AA176" s="43" t="inlineStr">
        <is>
          <t>prior_final_corpus</t>
        </is>
      </c>
      <c r="AB176" s="43">
        <f>COUNTIF($A$2:$A$707,A176)</f>
        <v/>
      </c>
    </row>
    <row r="177" ht="32" customHeight="1">
      <c r="A177" s="43" t="inlineStr">
        <is>
          <t>B-0176</t>
        </is>
      </c>
      <c r="B177" s="43" t="inlineStr">
        <is>
          <t>Base 276</t>
        </is>
      </c>
      <c r="C177" s="43" t="inlineStr">
        <is>
          <t>Base included</t>
        </is>
      </c>
      <c r="D177" s="43" t="n">
        <v>193</v>
      </c>
      <c r="E177" s="43" t="n">
        <v>176</v>
      </c>
      <c r="F177" s="43" t="n">
        <v>193</v>
      </c>
      <c r="G177" s="98" t="n"/>
      <c r="H177" s="98" t="n">
        <v>2022</v>
      </c>
      <c r="I177" s="41" t="inlineStr">
        <is>
          <t>Feasibility Study of\&amp;#xa0;a\&amp;#xa0;ML-Based ASD Monitoring System</t>
        </is>
      </c>
      <c r="J177" s="43" t="inlineStr">
        <is>
          <t>https://doi.org/10.1007/978-3-031-06242-1_27</t>
        </is>
      </c>
      <c r="K177" s="43" t="n"/>
      <c r="L177" s="41" t="n"/>
      <c r="M177" s="43" t="n"/>
      <c r="N177" s="43" t="n"/>
      <c r="O177" s="43" t="inlineStr">
        <is>
          <t>included_prior_final_corpus</t>
        </is>
      </c>
      <c r="P177" s="41" t="inlineStr">
        <is>
          <t>Incluido en corpus final previo</t>
        </is>
      </c>
      <c r="Q177" s="43" t="inlineStr">
        <is>
          <t>Included base</t>
        </is>
      </c>
      <c r="R177" s="43" t="inlineStr">
        <is>
          <t>No</t>
        </is>
      </c>
      <c r="S177" s="41" t="inlineStr">
        <is>
          <t>Prior inclusion; not reassessed in this update</t>
        </is>
      </c>
      <c r="T177" s="41" t="str"/>
      <c r="U177" s="41" t="str"/>
      <c r="V177" s="43" t="n"/>
      <c r="W177" s="43" t="n">
        <v>193</v>
      </c>
      <c r="X177" s="43" t="inlineStr">
        <is>
          <t>https://doi.org/10.1007/978-3-031-06242-1_27</t>
        </is>
      </c>
      <c r="Y177" s="43" t="inlineStr">
        <is>
          <t>doi:10.1007/978-3-031-06242-1_27</t>
        </is>
      </c>
      <c r="Z177" s="43" t="inlineStr">
        <is>
          <t>People with Autism Spectrum Disorder (ASD) show a great heterogeneity in their atypical sensory behaviours due to they often suffer from a Sensory Processing Disorder (SPD). This nervous system condition is associated with the social interaction, learning and behavioural problems experienced by people with ASD. This work shows a study conducted in a clinical scenario where the participating users carry out tasks to improve their skills. During the execution of these activities, data about the physiological state of the user and the stimuli present in the environment is recorded using an electronic monitoring platform for people with ASD. From the acquired signals by the devices, different features are created, and a dataset is built with them. Finally, information is extracted from the dataset using machine learning techniques to try to relate changes in the user’s state with environmental stimuli.</t>
        </is>
      </c>
      <c r="AA177" s="43" t="inlineStr">
        <is>
          <t>prior_final_corpus</t>
        </is>
      </c>
      <c r="AB177" s="43">
        <f>COUNTIF($A$2:$A$707,A177)</f>
        <v/>
      </c>
    </row>
    <row r="178" ht="32" customHeight="1">
      <c r="A178" s="43" t="inlineStr">
        <is>
          <t>B-0177</t>
        </is>
      </c>
      <c r="B178" s="43" t="inlineStr">
        <is>
          <t>Base 276</t>
        </is>
      </c>
      <c r="C178" s="43" t="inlineStr">
        <is>
          <t>Base included</t>
        </is>
      </c>
      <c r="D178" s="43" t="n">
        <v>194</v>
      </c>
      <c r="E178" s="43" t="n">
        <v>177</v>
      </c>
      <c r="F178" s="43" t="n">
        <v>194</v>
      </c>
      <c r="G178" s="98" t="n"/>
      <c r="H178" s="98" t="n">
        <v>2020</v>
      </c>
      <c r="I178" s="41" t="inlineStr">
        <is>
          <t>Feature replacement methods enable reliable home video analysis for machine learning detection of autism</t>
        </is>
      </c>
      <c r="J178" s="43" t="inlineStr">
        <is>
          <t>https://doi.org/10.1038/s41598-020-76874-w</t>
        </is>
      </c>
      <c r="K178" s="43" t="n"/>
      <c r="L178" s="41" t="n"/>
      <c r="M178" s="43" t="n"/>
      <c r="N178" s="43" t="n"/>
      <c r="O178" s="43" t="inlineStr">
        <is>
          <t>included_prior_final_corpus</t>
        </is>
      </c>
      <c r="P178" s="41" t="inlineStr">
        <is>
          <t>Incluido en corpus final previo</t>
        </is>
      </c>
      <c r="Q178" s="43" t="inlineStr">
        <is>
          <t>Included base</t>
        </is>
      </c>
      <c r="R178" s="43" t="inlineStr">
        <is>
          <t>No</t>
        </is>
      </c>
      <c r="S178" s="41" t="inlineStr">
        <is>
          <t>Prior inclusion; not reassessed in this update</t>
        </is>
      </c>
      <c r="T178" s="41" t="str"/>
      <c r="U178" s="41" t="str"/>
      <c r="V178" s="43" t="n"/>
      <c r="W178" s="43" t="n">
        <v>194</v>
      </c>
      <c r="X178" s="43" t="inlineStr">
        <is>
          <t>https://doi.org/10.1038/s41598-020-76874-w</t>
        </is>
      </c>
      <c r="Y178" s="43" t="inlineStr">
        <is>
          <t>doi:10.1038/s41598-020-76874-w</t>
        </is>
      </c>
      <c r="Z178" s="43" t="inlineStr">
        <is>
          <t>Autism Spectrum Disorder is a neuropsychiatric condition affecting 53 million children worldwide and for which early diagnosis is critical to the outcome of behavior therapies. Machine learning applied to features manually extracted from readily accessible videos (e.g., from smartphones) has the potential to scale this diagnostic process. However, nearly unavoidable variability in video quality can lead to missing features that degrade algorithm performance. To manage this uncertainty, we evaluated the impact of missing values and feature imputation methods on two previously published autism detection classifiers, trained on standard-of-care instrument scoresheets and tested on ratings of 140 children videos from YouTube. We compare the baseline method of listwise deletion to classic univariate and multivariate techniques. We also introduce a feature replacement method that, based on a score, selects a feature from an expanded dataset to fill-in the missing value. The replacement feature selected can be identical for all records (general) or automatically adjusted to the record considered (dynamic). Our results show that general and dynamic feature replacement methods achieve a higher performance than classic univariate and multivariate methods, supporting the hypothesis that algorithmic management can maintain the fidelity of video-based diagnostics in the face of missing values and variable video quality.</t>
        </is>
      </c>
      <c r="AA178" s="43" t="inlineStr">
        <is>
          <t>prior_final_corpus</t>
        </is>
      </c>
      <c r="AB178" s="43">
        <f>COUNTIF($A$2:$A$707,A178)</f>
        <v/>
      </c>
    </row>
    <row r="179" ht="32" customHeight="1">
      <c r="A179" s="43" t="inlineStr">
        <is>
          <t>B-0178</t>
        </is>
      </c>
      <c r="B179" s="43" t="inlineStr">
        <is>
          <t>Base 276</t>
        </is>
      </c>
      <c r="C179" s="43" t="inlineStr">
        <is>
          <t>Base included</t>
        </is>
      </c>
      <c r="D179" s="43" t="n">
        <v>195</v>
      </c>
      <c r="E179" s="43" t="n">
        <v>178</v>
      </c>
      <c r="F179" s="43" t="n">
        <v>195</v>
      </c>
      <c r="G179" s="98" t="n"/>
      <c r="H179" s="98" t="n">
        <v>2021</v>
      </c>
      <c r="I179" s="41" t="inlineStr">
        <is>
          <t>Fuzzy logic-based hybrid knowledge systems for the detection and diagnosis of childhood autism</t>
        </is>
      </c>
      <c r="J179" s="43" t="inlineStr">
        <is>
          <t>https://doi.org/10.1016/B978-0-12-822271-3.00016-5</t>
        </is>
      </c>
      <c r="K179" s="43" t="n"/>
      <c r="L179" s="41" t="n"/>
      <c r="M179" s="43" t="n"/>
      <c r="N179" s="43" t="n"/>
      <c r="O179" s="43" t="inlineStr">
        <is>
          <t>included_prior_final_corpus</t>
        </is>
      </c>
      <c r="P179" s="41" t="inlineStr">
        <is>
          <t>Incluido en corpus final previo</t>
        </is>
      </c>
      <c r="Q179" s="43" t="inlineStr">
        <is>
          <t>Included base</t>
        </is>
      </c>
      <c r="R179" s="43" t="inlineStr">
        <is>
          <t>No</t>
        </is>
      </c>
      <c r="S179" s="41" t="inlineStr">
        <is>
          <t>Prior inclusion; not reassessed in this update</t>
        </is>
      </c>
      <c r="T179" s="41" t="str"/>
      <c r="U179" s="41" t="str"/>
      <c r="V179" s="43" t="n"/>
      <c r="W179" s="43" t="n">
        <v>195</v>
      </c>
      <c r="X179" s="43" t="inlineStr">
        <is>
          <t>https://doi.org/10.1016/B978-0-12-822271-3.00016-5</t>
        </is>
      </c>
      <c r="Y179" s="43" t="inlineStr">
        <is>
          <t>doi:10.1016/b978-0-12-822271-3.00016-5</t>
        </is>
      </c>
      <c r="Z179" s="43" t="inlineStr">
        <is>
          <t>Autism is one of those psychiatric disorders that affect an individual’s social, personal, and professional sphere(s). Autism, especially in children, is one of the most common behavioral disorders, wherein lack of good communication understandability exists throughout adulthood. The prescribed treatment of an autistic child depends completely upon an exhaustive, accurate examination of the child, which is very difficult for clinicians and consultants. Since autism is a complicated and very difficult psychiatric disorder, clinicians have joined hands with computational biologists to solve the foundations underlying the detection and diagnosis of autism. There is enormous literature evidence that highlights the pros of using machine learning techniques to develop an efficient, accurate, and robust autism detection and diagnosis system. Based on soft computing approaches, many researchers have proposed fuzzy logic-based solutions for modeling and predicting autism spectrum disorder. This chapter highlights the current scenario of autism detection and diagnosis, and how a soft computing-based intelligent agent-fuzzy logic systems-is being used to predict autism and its grades in children.</t>
        </is>
      </c>
      <c r="AA179" s="43" t="inlineStr">
        <is>
          <t>prior_final_corpus</t>
        </is>
      </c>
      <c r="AB179" s="43">
        <f>COUNTIF($A$2:$A$707,A179)</f>
        <v/>
      </c>
    </row>
    <row r="180" ht="32" customHeight="1">
      <c r="A180" s="43" t="inlineStr">
        <is>
          <t>B-0179</t>
        </is>
      </c>
      <c r="B180" s="43" t="inlineStr">
        <is>
          <t>Base 276</t>
        </is>
      </c>
      <c r="C180" s="43" t="inlineStr">
        <is>
          <t>Base included</t>
        </is>
      </c>
      <c r="D180" s="43" t="n">
        <v>196</v>
      </c>
      <c r="E180" s="43" t="n">
        <v>179</v>
      </c>
      <c r="F180" s="43" t="n">
        <v>196</v>
      </c>
      <c r="G180" s="98" t="n"/>
      <c r="H180" s="98" t="n">
        <v>2022</v>
      </c>
      <c r="I180" s="41" t="inlineStr">
        <is>
          <t>Genetic factor analysis for an early diagnosis of autism through machine learning</t>
        </is>
      </c>
      <c r="J180" s="43" t="inlineStr">
        <is>
          <t>https://doi.org/10.1016/B978-0-323-98352-5.00001-X</t>
        </is>
      </c>
      <c r="K180" s="43" t="n"/>
      <c r="L180" s="41" t="n"/>
      <c r="M180" s="43" t="n"/>
      <c r="N180" s="43" t="n"/>
      <c r="O180" s="43" t="inlineStr">
        <is>
          <t>included_prior_final_corpus</t>
        </is>
      </c>
      <c r="P180" s="41" t="inlineStr">
        <is>
          <t>Incluido en corpus final previo</t>
        </is>
      </c>
      <c r="Q180" s="43" t="inlineStr">
        <is>
          <t>Included base</t>
        </is>
      </c>
      <c r="R180" s="43" t="inlineStr">
        <is>
          <t>No</t>
        </is>
      </c>
      <c r="S180" s="41" t="inlineStr">
        <is>
          <t>Prior inclusion; not reassessed in this update</t>
        </is>
      </c>
      <c r="T180" s="41" t="str"/>
      <c r="U180" s="41" t="str"/>
      <c r="V180" s="43" t="n"/>
      <c r="W180" s="43" t="n">
        <v>196</v>
      </c>
      <c r="X180" s="43" t="inlineStr">
        <is>
          <t>https://doi.org/10.1016/B978-0-323-98352-5.00001-X</t>
        </is>
      </c>
      <c r="Y180" s="43" t="inlineStr">
        <is>
          <t>doi:10.1016/b978-0-323-98352-5.00001-x</t>
        </is>
      </c>
      <c r="Z180" s="43" t="inlineStr">
        <is>
          <t>Instances of autism spectrum disorder (ASD) in children are not uncommon. In fact, it is one of the most prevalent neurologic diseases in leading nations of the world. Around 1 out of every 270 children worldwide is affected by autism according to the World Health Organization. Its prevalence, however, varies by regions across the world. The United States of America has one of the highest compositions of autism-affected babies. ASD is generally marked by an impairment in mental, emotional, and cognitive abilities in people from birth. Its causes range through a multitude of genetic and environmental factors, and in some cases, they might be a combination. It is also presumed that children with a family history of autism possess a much higher chance of acquiring autism by heredity. A low birth weight or a high age of the parent during the birth of the baby might also influence the presence of autism in the child. Most ASDs are further transmitted through genes from parents to the offspring. In recent times, machine learning–associated research and related diagnosis has advanced to replace conventional approaches that might be tedious and expensive. Machine learning algorithms also have an immense scope of improving diagnostic research in psychologic sciences, and they can be specifically instrumental with cases involving the familiar and diverse ailments in ASD. Machine learning algorithms also assist researchers to better understand and comprehend as to why the traits of autism vary in nature from one person to another. However, the application of machine learning algorithms when there is a lack of medical prowess is not the best choice, and it can lead to unexplainable results if the diagnosis is not performed in the right manner, which is important to the analysis of preprocessing the data. The authors in this chapter critically examine various signs in babies that might help with early diagnosis of autism in babies by carrying out a set of machine learning algorithms on an existing data set, along with analyzing various genetic and preexisting factors, in an attempt to produce actionable insights in this regard.</t>
        </is>
      </c>
      <c r="AA180" s="43" t="inlineStr">
        <is>
          <t>prior_final_corpus</t>
        </is>
      </c>
      <c r="AB180" s="43">
        <f>COUNTIF($A$2:$A$707,A180)</f>
        <v/>
      </c>
    </row>
    <row r="181" ht="32" customHeight="1">
      <c r="A181" s="43" t="inlineStr">
        <is>
          <t>B-0180</t>
        </is>
      </c>
      <c r="B181" s="43" t="inlineStr">
        <is>
          <t>Base 276</t>
        </is>
      </c>
      <c r="C181" s="43" t="inlineStr">
        <is>
          <t>Base included</t>
        </is>
      </c>
      <c r="D181" s="43" t="n">
        <v>197</v>
      </c>
      <c r="E181" s="43" t="n">
        <v>180</v>
      </c>
      <c r="F181" s="43" t="n">
        <v>197</v>
      </c>
      <c r="G181" s="98" t="n"/>
      <c r="H181" s="98" t="n">
        <v>2022</v>
      </c>
      <c r="I181" s="41" t="inlineStr">
        <is>
          <t>Hybrid Diagnosis Models for Autism Patients Based on Medical and Sociodemographic Features Using Machine Learning and Multicriteria Decision-Making (MCDM) Techniques: An Evaluation and Benchmarking Framework</t>
        </is>
      </c>
      <c r="J181" s="43" t="inlineStr">
        <is>
          <t>https://doi.org/10.1155/2022/9410222</t>
        </is>
      </c>
      <c r="K181" s="43" t="n"/>
      <c r="L181" s="41" t="n"/>
      <c r="M181" s="43" t="n"/>
      <c r="N181" s="43" t="n"/>
      <c r="O181" s="43" t="inlineStr">
        <is>
          <t>included_prior_final_corpus</t>
        </is>
      </c>
      <c r="P181" s="41" t="inlineStr">
        <is>
          <t>Incluido en corpus final previo</t>
        </is>
      </c>
      <c r="Q181" s="43" t="inlineStr">
        <is>
          <t>Included base</t>
        </is>
      </c>
      <c r="R181" s="43" t="inlineStr">
        <is>
          <t>No</t>
        </is>
      </c>
      <c r="S181" s="41" t="inlineStr">
        <is>
          <t>Prior inclusion; not reassessed in this update</t>
        </is>
      </c>
      <c r="T181" s="41" t="str"/>
      <c r="U181" s="41" t="str"/>
      <c r="V181" s="43" t="n"/>
      <c r="W181" s="43" t="n">
        <v>197</v>
      </c>
      <c r="X181" s="43" t="inlineStr">
        <is>
          <t>https://doi.org/10.1155/2022/9410222</t>
        </is>
      </c>
      <c r="Y181" s="43" t="inlineStr">
        <is>
          <t>doi:10.1155/2022/9410222</t>
        </is>
      </c>
      <c r="Z181" s="43" t="inlineStr">
        <is>
          <t>Background and Contexts. Autism spectrum disorder (ASD) is difficult to diagnose, prompting researchers to increase their efforts to find the best diagnosis by introducing machine learning (ML). Recently, several available challenges and issues have been highlighted for the diagnosis of ASD. High consideration must be taken into the feature selection (FS) approaches and classification process simultaneously by using medical tests and sociodemographic characteristic features in autism diagnostic. The constructed ML models neglected the importance of medical tests and sociodemographic features in a training and evaluation dataset, especially since some features have different contributions to the processing data and possess more relevancies to the classification information than others. However, the role of the physician's experience towards feature contributions remains limited. In addition, the presence of many evaluation criteria, criteria trade-offs, and criteria importance categorize the evaluation and benchmarking of diagnosis ML models concerning the intersection between FS approaches and ML classification methods given under complex multicriteria decision-making (MCDM) problems. To date, no study has presented an evaluation framework for benchmarking the best hybrid diagnosis models to classify autism patients' emergency levels considering multicriteria evaluation solutions. Method. The three-phase framework integrated the MCDM and ML to develop the diagnosis models and evaluate and benchmark the best. Firstly, the new ASD-dataset-combined medical tests and sociodemographic characteristic features is identified and preprocessed. Secondly, developing the hybrid diagnosis models using the intersection process between three FS techniques and five ML algorithms introduces 15 models. The selected medical tests and sociodemographic features from each FS technique are weighted before feeding the five ML algorithms using the fuzzy-weighted zero-inconsistency (FWZIC) method based on four psychiatry experts. Thirdly, (i) formulate a dynamic decision matrix for all developed models based on seven evaluation metrics, including classification accuracy, precision, F1 score, recall, test time, train time, and AUC. (ii) The fuzzy decision by opinion score method (FDOSM) is used to evaluate and benchmark the 15 models concerning the seven evaluation metrics. Results. Results reveal that (i) the three FS techniques have obtained a size different from the others in the number of the selected features; the sets were 39, 38, and 41 out of 48 features. Each set has its weights constructed by FWIZC. Considered sociodemographic features have been mostly selected more than medical tests within FS techniques. (ii) The first three best hybrid models were "ReF-decision tree,""IG-decision tree,"and "Chi2-decision tree,"with score values 0.15714, 0.17539, and 0.29444. The best diagnosis model (ReF-decision tree) has obtained 0.4190, 0.0030, 0.9946, 0.9902, 0.9902, 0.9902, 0.9902, and 0.9951 for the C1=train time, C2=test time, C3=AUC, C4=CA, C5=F1 score, C6=precision, and C7=recall, respectively. The developed framework would be beneficial in advancing, accelerating, and selecting diagnosis tools in therapy with ASD. The selected model can identify severity as light, medium, or intense based on medical tests and sociodemographic weighted features.</t>
        </is>
      </c>
      <c r="AA181" s="43" t="inlineStr">
        <is>
          <t>prior_final_corpus</t>
        </is>
      </c>
      <c r="AB181" s="43">
        <f>COUNTIF($A$2:$A$707,A181)</f>
        <v/>
      </c>
    </row>
    <row r="182" ht="32" customHeight="1">
      <c r="A182" s="43" t="inlineStr">
        <is>
          <t>B-0181</t>
        </is>
      </c>
      <c r="B182" s="43" t="inlineStr">
        <is>
          <t>Base 276</t>
        </is>
      </c>
      <c r="C182" s="43" t="inlineStr">
        <is>
          <t>Base included</t>
        </is>
      </c>
      <c r="D182" s="43" t="n">
        <v>199</v>
      </c>
      <c r="E182" s="43" t="n">
        <v>181</v>
      </c>
      <c r="F182" s="43" t="n">
        <v>199</v>
      </c>
      <c r="G182" s="98" t="n"/>
      <c r="H182" s="98" t="n">
        <v>2021</v>
      </c>
      <c r="I182" s="41" t="inlineStr">
        <is>
          <t>Informing developmental milestone achievement for children with autism: Machine learning approach</t>
        </is>
      </c>
      <c r="J182" s="43" t="inlineStr">
        <is>
          <t>https://doi.org/10.2196/29242</t>
        </is>
      </c>
      <c r="K182" s="43" t="n"/>
      <c r="L182" s="41" t="n"/>
      <c r="M182" s="43" t="n"/>
      <c r="N182" s="43" t="n"/>
      <c r="O182" s="43" t="inlineStr">
        <is>
          <t>included_prior_final_corpus</t>
        </is>
      </c>
      <c r="P182" s="41" t="inlineStr">
        <is>
          <t>Incluido en corpus final previo</t>
        </is>
      </c>
      <c r="Q182" s="43" t="inlineStr">
        <is>
          <t>Included base</t>
        </is>
      </c>
      <c r="R182" s="43" t="inlineStr">
        <is>
          <t>No</t>
        </is>
      </c>
      <c r="S182" s="41" t="inlineStr">
        <is>
          <t>Prior inclusion; not reassessed in this update</t>
        </is>
      </c>
      <c r="T182" s="41" t="str"/>
      <c r="U182" s="41" t="str"/>
      <c r="V182" s="43" t="n"/>
      <c r="W182" s="43" t="n">
        <v>199</v>
      </c>
      <c r="X182" s="43" t="inlineStr">
        <is>
          <t>https://doi.org/10.2196/29242</t>
        </is>
      </c>
      <c r="Y182" s="43" t="inlineStr">
        <is>
          <t>doi:10.2196/29242</t>
        </is>
      </c>
      <c r="Z182" s="43" t="inlineStr">
        <is>
          <t>Background: Care for children with autism spectrum disorder (ASD) can be challenging for families and medical care systems. This is especially true in low- and- middle-income countries such as Bangladesh. To improve family-practitioner communication and developmental monitoring of children with ASD, mCARE (Mobile-Based Care for Children with Autism Spectrum Disorder Using Remote Experience Sampling Method) was developed. Within this study, mCARE was used to track child milestone achievement and family sociodemographic assets to inform mCARE feasibility/scalability and family asset-informed practitioner recommendations. Objective: The objectives of this paper are threefold. First, it documents how mCARE can be used to monitor child milestone achievement. Second, it demonstrates how advanced machine learning models can inform our understanding of milestone achievement in children with ASD. Third, it describes family/child sociodemographic factors that are associated with earlier milestone achievement in children with ASD (across 5 machine learning models). Methods: Using mCARE-collected data, this study assessed milestone achievement in 300 children with ASD from Bangladesh. In this study, we used 4 supervised machine learning algorithms (decision tree, logistic regression, K-nearest neighbor [KNN], and artificial neural network [ANN]) and 1 unsupervised machine learning algorithm (K-means clustering) to build models of milestone achievement based on family/child sociodemographic details. For analyses, the sample was randomly divided in half to train the machine learning models and then their accuracy was estimated based on the other half of the sample. Each model was specified for the following milestones: Brushes teeth, Asks to use the toilet, Urinates in the toilet or potty, and Buttons large buttons. Results: This study aimed to find a suitable machine learning algorithm for milestone prediction/achievement for children with ASD using family/child sociodemographic characteristics. For Brushes teeth, the 3 supervised machine learning models met or exceeded an accuracy of 95% with logistic regression, KNN, and ANN as the most robust sociodemographic predictors. For Asks to use toilet, 84.00% accuracy was achieved with the KNN and ANN models. For these models, the family sociodemographic predictors of "family expenditure"and "parents'age"accounted for most of the model variability. The last 2 parameters, Urinates in toilet or potty and Buttons large buttons, had an accuracy of 91.00% and 76.00%, respectively, in ANN. Overall, the ANN had a higher accuracy (above ∼80% on average) among the other algorithms for all the parameters. Across the models and milestones, "family expenditure,""family size/type,""living places,"and "parent's age and occupation"were the most influential family/child sociodemographic factors. Conclusions: mCARE was successfully deployed in a low- and middle-income country (ie, Bangladesh), providing parents and care practitioners a mechanism to share detailed information on child milestones achievement. Using advanced modeling techniques this study demonstrates how family/child sociodemographic elements can inform child milestone achievement. Specifically, families with fewer sociodemographic resources reported later milestone attainment. Developmental science theories highlight how family/systems can directly influence child development and this study provides a clear link between family resources and child developmental progress. Clinical implications for this work could include supporting the larger family system to improve child milestone achievement.</t>
        </is>
      </c>
      <c r="AA182" s="43" t="inlineStr">
        <is>
          <t>prior_final_corpus</t>
        </is>
      </c>
      <c r="AB182" s="43">
        <f>COUNTIF($A$2:$A$707,A182)</f>
        <v/>
      </c>
    </row>
    <row r="183" ht="32" customHeight="1">
      <c r="A183" s="43" t="inlineStr">
        <is>
          <t>B-0182</t>
        </is>
      </c>
      <c r="B183" s="43" t="inlineStr">
        <is>
          <t>Base 276</t>
        </is>
      </c>
      <c r="C183" s="43" t="inlineStr">
        <is>
          <t>Base included</t>
        </is>
      </c>
      <c r="D183" s="43" t="n">
        <v>200</v>
      </c>
      <c r="E183" s="43" t="n">
        <v>182</v>
      </c>
      <c r="F183" s="43" t="n">
        <v>200</v>
      </c>
      <c r="G183" s="98" t="n"/>
      <c r="H183" s="98" t="n">
        <v>2024</v>
      </c>
      <c r="I183" s="41" t="inlineStr">
        <is>
          <t>Machine learning based autism screening tool—a modified approach</t>
        </is>
      </c>
      <c r="J183" s="43" t="inlineStr">
        <is>
          <t>https://doi.org/10.1007/s11042-024-18519-y</t>
        </is>
      </c>
      <c r="K183" s="43" t="n"/>
      <c r="L183" s="41" t="n"/>
      <c r="M183" s="43" t="n"/>
      <c r="N183" s="43" t="n"/>
      <c r="O183" s="43" t="inlineStr">
        <is>
          <t>included_prior_final_corpus</t>
        </is>
      </c>
      <c r="P183" s="41" t="inlineStr">
        <is>
          <t>Incluido en corpus final previo</t>
        </is>
      </c>
      <c r="Q183" s="43" t="inlineStr">
        <is>
          <t>Included base</t>
        </is>
      </c>
      <c r="R183" s="43" t="inlineStr">
        <is>
          <t>No</t>
        </is>
      </c>
      <c r="S183" s="41" t="inlineStr">
        <is>
          <t>Prior inclusion; not reassessed in this update</t>
        </is>
      </c>
      <c r="T183" s="41" t="str"/>
      <c r="U183" s="41" t="str"/>
      <c r="V183" s="43" t="n"/>
      <c r="W183" s="43" t="n">
        <v>200</v>
      </c>
      <c r="X183" s="43" t="inlineStr">
        <is>
          <t>https://doi.org/10.1007/s11042-024-18519-y</t>
        </is>
      </c>
      <c r="Y183" s="43" t="inlineStr">
        <is>
          <t>doi:10.1007/s11042-024-18519-y</t>
        </is>
      </c>
      <c r="Z183" s="43" t="inlineStr">
        <is>
          <t>The primary goal of the present research work is to build machine learning based classification model for classifying an individual with different degrees of autism that can yield better performance than traditional autism assessment scale used in India. The study aimed to find how significant are the selected additional 6 attributes for better identification and understanding of Autism spectrum disorder (ASD). This work focuses on a unique screening tool developed for the Indian population –Indian Scale for assessment of Autism(ISAA) to build the classification model. For better performance few additional significant features are also considered following proper procedure. Selective machine learning models are built and finally performance evaluation is done on all classifier results. As an alternative approach, a binary classifier multi-layer perceptron (MLP) model has also been trained on both the data sets to distinguish between people with autism who need less attention and those who need more attention for assessment and further intervention. Overall performance of 3 best classifiers (KNN, Random Forest, SVM) suggests that after considering additional 6 attributes SVM produced better efficacy in identification of degree of autism over conventional ISAA parameters with higher weighted F1 score of 85.7% and accuracy of 90% respectively. It is also reconfirmed with the results of the MLP model. The basic model converges after 71 epochs with training accuracy 97.78% wherein the extended model converges after 61 epochs with training accuracy 98.89%. The best model functions better than conventional scale of assessment which also made the screening task unbiased, accurate and time efficient.</t>
        </is>
      </c>
      <c r="AA183" s="43" t="inlineStr">
        <is>
          <t>prior_final_corpus</t>
        </is>
      </c>
      <c r="AB183" s="43">
        <f>COUNTIF($A$2:$A$707,A183)</f>
        <v/>
      </c>
    </row>
    <row r="184" ht="32" customHeight="1">
      <c r="A184" s="43" t="inlineStr">
        <is>
          <t>B-0183</t>
        </is>
      </c>
      <c r="B184" s="43" t="inlineStr">
        <is>
          <t>Base 276</t>
        </is>
      </c>
      <c r="C184" s="43" t="inlineStr">
        <is>
          <t>Base included</t>
        </is>
      </c>
      <c r="D184" s="43" t="n">
        <v>201</v>
      </c>
      <c r="E184" s="43" t="n">
        <v>183</v>
      </c>
      <c r="F184" s="43" t="n">
        <v>201</v>
      </c>
      <c r="G184" s="98" t="n"/>
      <c r="H184" s="98" t="n">
        <v>2025</v>
      </c>
      <c r="I184" s="41" t="inlineStr">
        <is>
          <t>Machine Learning–Based Approach for Early Screening of Autism Spectrum Disorders</t>
        </is>
      </c>
      <c r="J184" s="43" t="inlineStr">
        <is>
          <t>https://doi.org/10.1155/ACIS/9975499</t>
        </is>
      </c>
      <c r="K184" s="43" t="n"/>
      <c r="L184" s="41" t="n"/>
      <c r="M184" s="43" t="n"/>
      <c r="N184" s="43" t="n"/>
      <c r="O184" s="43" t="inlineStr">
        <is>
          <t>included_prior_final_corpus</t>
        </is>
      </c>
      <c r="P184" s="41" t="inlineStr">
        <is>
          <t>Incluido en corpus final previo</t>
        </is>
      </c>
      <c r="Q184" s="43" t="inlineStr">
        <is>
          <t>Included base</t>
        </is>
      </c>
      <c r="R184" s="43" t="inlineStr">
        <is>
          <t>No</t>
        </is>
      </c>
      <c r="S184" s="41" t="inlineStr">
        <is>
          <t>Prior inclusion; not reassessed in this update</t>
        </is>
      </c>
      <c r="T184" s="41" t="str"/>
      <c r="U184" s="41" t="str"/>
      <c r="V184" s="43" t="n"/>
      <c r="W184" s="43" t="n">
        <v>201</v>
      </c>
      <c r="X184" s="43" t="inlineStr">
        <is>
          <t>https://doi.org/10.1155/ACIS/9975499</t>
        </is>
      </c>
      <c r="Y184" s="43" t="inlineStr">
        <is>
          <t>doi:10.1155/acis/9975499</t>
        </is>
      </c>
      <c r="Z184" s="43" t="inlineStr">
        <is>
          <t>A neurodevelopmental illness called autism spectrum disorder (ASD) is frequently associated with sensory problems including an excessive or insufficient sensitivity to noises, scents, or touch. Children with autism typically do not talk much and keep to themselves, but they can imitate certain actions from cartoons and movies. They may exhibit unsafe or unexpected behavior as a result. Early detection and therapy can assist in improving the diseases. In this study, we suggested a data-driven machine learning (ML) model for examining the autism dataset of diverse age groups (toddlers, children, and adults) to classify autism in the initial stage. The proposed ML model can efficiently analyze autism patients’ datasets and correctly classify and detect ASD features. We utilized a data preprocessing technique followed by feature selection methods using information gain and Pearson correlation. Then, we employed five different ML classifiers (KNN, RF, SVM, NB, and MLP) together with a hyperparameter optimization strategy. We assess their work using performance metrics such as prediction accuracy and the F1-measure. After comparing the accuracy between different classifiers, SVM produced the highest accuracies of 98%, 99%, and 100% for the toddler, child, and adult datasets while MLP produced an accuracy of 0.94 for the Pakistani child dataset, respectively. These thorough experimental assessments suggest that correct fine-tuning of the ML techniques can be crucial in the classification of autism in individuals of various ages. We believe that the thorough feature significance analysis presented in this study can guide medical professionals’ judgment when screening ASD individuals. In comparison with other methods currently used for the timely identification of ASD, the suggested framework has shown encouraging results.</t>
        </is>
      </c>
      <c r="AA184" s="43" t="inlineStr">
        <is>
          <t>prior_final_corpus</t>
        </is>
      </c>
      <c r="AB184" s="43">
        <f>COUNTIF($A$2:$A$707,A184)</f>
        <v/>
      </c>
    </row>
    <row r="185" ht="32" customHeight="1">
      <c r="A185" s="43" t="inlineStr">
        <is>
          <t>B-0184</t>
        </is>
      </c>
      <c r="B185" s="43" t="inlineStr">
        <is>
          <t>Base 276</t>
        </is>
      </c>
      <c r="C185" s="43" t="inlineStr">
        <is>
          <t>Base included</t>
        </is>
      </c>
      <c r="D185" s="43" t="n">
        <v>202</v>
      </c>
      <c r="E185" s="43" t="n">
        <v>184</v>
      </c>
      <c r="F185" s="43" t="n">
        <v>202</v>
      </c>
      <c r="G185" s="98" t="n"/>
      <c r="H185" s="98" t="n">
        <v>2024</v>
      </c>
      <c r="I185" s="41" t="inlineStr">
        <is>
          <t>Model selection to achieve reproducible associations between resting state EEG features and autism</t>
        </is>
      </c>
      <c r="J185" s="43" t="inlineStr">
        <is>
          <t>https://doi.org/10.1038/s41598-024-76659-5</t>
        </is>
      </c>
      <c r="K185" s="43" t="n"/>
      <c r="L185" s="41" t="n"/>
      <c r="M185" s="43" t="n"/>
      <c r="N185" s="43" t="n"/>
      <c r="O185" s="43" t="inlineStr">
        <is>
          <t>included_prior_final_corpus</t>
        </is>
      </c>
      <c r="P185" s="41" t="inlineStr">
        <is>
          <t>Incluido en corpus final previo</t>
        </is>
      </c>
      <c r="Q185" s="43" t="inlineStr">
        <is>
          <t>Included base</t>
        </is>
      </c>
      <c r="R185" s="43" t="inlineStr">
        <is>
          <t>No</t>
        </is>
      </c>
      <c r="S185" s="41" t="inlineStr">
        <is>
          <t>Prior inclusion; not reassessed in this update</t>
        </is>
      </c>
      <c r="T185" s="41" t="str"/>
      <c r="U185" s="41" t="str"/>
      <c r="V185" s="43" t="n"/>
      <c r="W185" s="43" t="n">
        <v>202</v>
      </c>
      <c r="X185" s="43" t="inlineStr">
        <is>
          <t>https://doi.org/10.1038/s41598-024-76659-5</t>
        </is>
      </c>
      <c r="Y185" s="43" t="inlineStr">
        <is>
          <t>doi:10.1038/s41598-024-76659-5</t>
        </is>
      </c>
      <c r="Z185" s="43" t="inlineStr">
        <is>
          <t>A concern in the field of autism electroencephalography (EEG) biomarker discovery is their lack of reproducibility. In the present study, we considered the problem of learning reproducible associations between multiple features of resting state (RS) neural activity and autism, using EEG data collected during a RS paradigm from 36 to 96 month-old children diagnosed with autism (N = 224) and neurotypical children (N = 69). Specifically, EEG spectral power and functional connectivity features were used as inputs to a regularized generalized linear model trained to predict diagnostic group (autism versus neurotypical). To evaluate our model, we proposed a procedure that quantified both the predictive generalization and reproducibility of learned associations produced by the model. When prioritizing both model predictive performance and reproducibility of associations, a highly reproducible profile of associations emerged. This profile revealed a distinct pattern of increased gamma power and connectivity in occipital and posterior midline regions associated with an autism diagnosis. Conversely, model selection based on predictive performance alone resulted in non-robust associations. Finally, we built a custom machine learning model that further empirically improved robustness of learned associations. Our results highlight the need for model selection criteria that maximize the scientific utility provided by reproducibility instead of predictive performance.</t>
        </is>
      </c>
      <c r="AA185" s="43" t="inlineStr">
        <is>
          <t>prior_final_corpus</t>
        </is>
      </c>
      <c r="AB185" s="43">
        <f>COUNTIF($A$2:$A$707,A185)</f>
        <v/>
      </c>
    </row>
    <row r="186" ht="32" customHeight="1">
      <c r="A186" s="43" t="inlineStr">
        <is>
          <t>B-0185</t>
        </is>
      </c>
      <c r="B186" s="43" t="inlineStr">
        <is>
          <t>Base 276</t>
        </is>
      </c>
      <c r="C186" s="43" t="inlineStr">
        <is>
          <t>Base included</t>
        </is>
      </c>
      <c r="D186" s="43" t="n">
        <v>203</v>
      </c>
      <c r="E186" s="43" t="n">
        <v>185</v>
      </c>
      <c r="F186" s="43" t="n">
        <v>203</v>
      </c>
      <c r="G186" s="98" t="n"/>
      <c r="H186" s="98" t="n">
        <v>2025</v>
      </c>
      <c r="I186" s="41" t="inlineStr">
        <is>
          <t>Multimodal autism detection: Deep hybrid model with improved feature level fusion</t>
        </is>
      </c>
      <c r="J186" s="43" t="inlineStr">
        <is>
          <t>https://doi.org/10.1016/j.cmpb.2024.108492</t>
        </is>
      </c>
      <c r="K186" s="43" t="n"/>
      <c r="L186" s="41" t="n"/>
      <c r="M186" s="43" t="n"/>
      <c r="N186" s="43" t="n"/>
      <c r="O186" s="43" t="inlineStr">
        <is>
          <t>included_prior_final_corpus</t>
        </is>
      </c>
      <c r="P186" s="41" t="inlineStr">
        <is>
          <t>Incluido en corpus final previo</t>
        </is>
      </c>
      <c r="Q186" s="43" t="inlineStr">
        <is>
          <t>Included base</t>
        </is>
      </c>
      <c r="R186" s="43" t="inlineStr">
        <is>
          <t>No</t>
        </is>
      </c>
      <c r="S186" s="41" t="inlineStr">
        <is>
          <t>Prior inclusion; not reassessed in this update</t>
        </is>
      </c>
      <c r="T186" s="41" t="str"/>
      <c r="U186" s="41" t="str"/>
      <c r="V186" s="43" t="n"/>
      <c r="W186" s="43" t="n">
        <v>203</v>
      </c>
      <c r="X186" s="43" t="inlineStr">
        <is>
          <t>https://doi.org/10.1016/j.cmpb.2024.108492</t>
        </is>
      </c>
      <c r="Y186" s="43" t="inlineStr">
        <is>
          <t>doi:10.1016/j.cmpb.2024.108492</t>
        </is>
      </c>
      <c r="Z186" s="43" t="inlineStr">
        <is>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is>
      </c>
      <c r="AA186" s="43" t="inlineStr">
        <is>
          <t>prior_final_corpus</t>
        </is>
      </c>
      <c r="AB186" s="43">
        <f>COUNTIF($A$2:$A$707,A186)</f>
        <v/>
      </c>
    </row>
    <row r="187" ht="32" customHeight="1">
      <c r="A187" s="43" t="inlineStr">
        <is>
          <t>B-0186</t>
        </is>
      </c>
      <c r="B187" s="43" t="inlineStr">
        <is>
          <t>Base 276</t>
        </is>
      </c>
      <c r="C187" s="43" t="inlineStr">
        <is>
          <t>Base included</t>
        </is>
      </c>
      <c r="D187" s="43" t="n">
        <v>204</v>
      </c>
      <c r="E187" s="43" t="n">
        <v>186</v>
      </c>
      <c r="F187" s="43" t="n">
        <v>204</v>
      </c>
      <c r="G187" s="98" t="n"/>
      <c r="H187" s="98" t="n">
        <v>2016</v>
      </c>
      <c r="I187" s="41" t="inlineStr">
        <is>
          <t>Multi-task feature selection via supervised canonical graph matching for diagnosis of autism spectrum disorder</t>
        </is>
      </c>
      <c r="J187" s="43" t="inlineStr">
        <is>
          <t>https://doi.org/10.1007/s11682-015-9360-1</t>
        </is>
      </c>
      <c r="K187" s="43" t="n"/>
      <c r="L187" s="41" t="n"/>
      <c r="M187" s="43" t="n"/>
      <c r="N187" s="43" t="n"/>
      <c r="O187" s="43" t="inlineStr">
        <is>
          <t>included_prior_final_corpus</t>
        </is>
      </c>
      <c r="P187" s="41" t="inlineStr">
        <is>
          <t>Incluido en corpus final previo</t>
        </is>
      </c>
      <c r="Q187" s="43" t="inlineStr">
        <is>
          <t>Included base</t>
        </is>
      </c>
      <c r="R187" s="43" t="inlineStr">
        <is>
          <t>No</t>
        </is>
      </c>
      <c r="S187" s="41" t="inlineStr">
        <is>
          <t>Prior inclusion; not reassessed in this update</t>
        </is>
      </c>
      <c r="T187" s="41" t="str"/>
      <c r="U187" s="41" t="str"/>
      <c r="V187" s="43" t="n"/>
      <c r="W187" s="43" t="n">
        <v>204</v>
      </c>
      <c r="X187" s="43" t="inlineStr">
        <is>
          <t>https://doi.org/10.1007/s11682-015-9360-1</t>
        </is>
      </c>
      <c r="Y187" s="43" t="inlineStr">
        <is>
          <t>doi:10.1007/s11682-015-9360-1</t>
        </is>
      </c>
      <c r="Z187" s="43" t="inlineStr">
        <is>
          <t>In this paper, we propose a novel framework for ASD diagnosis using structural magnetic resonance imaging (MRI). Our method deals explicitly with the distributional differences of gray matter (GM) and white matter (WM) features extracted from MR images. We project linearly the GM and WM features onto a canonical space where their correlations are mutually maximized. In this canonical space, features that are highly correlated with the class labels are selected for ASD diagnosis. In addition, graph matching is employed to preserve the geometrical relationships between samples when projected onto the canonical space. Our evaluations based on a public ASD dataset show that the proposed method outperforms all competing methods on all clinically important measures in differentiating ASD patients from healthy individuals.</t>
        </is>
      </c>
      <c r="AA187" s="43" t="inlineStr">
        <is>
          <t>prior_final_corpus</t>
        </is>
      </c>
      <c r="AB187" s="43">
        <f>COUNTIF($A$2:$A$707,A187)</f>
        <v/>
      </c>
    </row>
    <row r="188" ht="32" customHeight="1">
      <c r="A188" s="43" t="inlineStr">
        <is>
          <t>B-0187</t>
        </is>
      </c>
      <c r="B188" s="43" t="inlineStr">
        <is>
          <t>Base 276</t>
        </is>
      </c>
      <c r="C188" s="43" t="inlineStr">
        <is>
          <t>Base included</t>
        </is>
      </c>
      <c r="D188" s="43" t="n">
        <v>205</v>
      </c>
      <c r="E188" s="43" t="n">
        <v>187</v>
      </c>
      <c r="F188" s="43" t="n">
        <v>205</v>
      </c>
      <c r="G188" s="98" t="n"/>
      <c r="H188" s="98" t="n">
        <v>2024</v>
      </c>
      <c r="I188" s="41" t="inlineStr">
        <is>
          <t>Off-Body Sleep Analysis for Predicting Adverse Behavior in Individuals With Autism Spectrum Disorder</t>
        </is>
      </c>
      <c r="J188" s="43" t="inlineStr">
        <is>
          <t>https://doi.org/10.1109/JBHI.2024.3455942</t>
        </is>
      </c>
      <c r="K188" s="43" t="n"/>
      <c r="L188" s="41" t="n"/>
      <c r="M188" s="43" t="n"/>
      <c r="N188" s="43" t="n"/>
      <c r="O188" s="43" t="inlineStr">
        <is>
          <t>included_prior_final_corpus</t>
        </is>
      </c>
      <c r="P188" s="41" t="inlineStr">
        <is>
          <t>Incluido en corpus final previo</t>
        </is>
      </c>
      <c r="Q188" s="43" t="inlineStr">
        <is>
          <t>Included base</t>
        </is>
      </c>
      <c r="R188" s="43" t="inlineStr">
        <is>
          <t>No</t>
        </is>
      </c>
      <c r="S188" s="41" t="inlineStr">
        <is>
          <t>Prior inclusion; not reassessed in this update</t>
        </is>
      </c>
      <c r="T188" s="41" t="str"/>
      <c r="U188" s="41" t="str"/>
      <c r="V188" s="43" t="n"/>
      <c r="W188" s="43" t="n">
        <v>205</v>
      </c>
      <c r="X188" s="43" t="inlineStr">
        <is>
          <t>https://doi.org/10.1109/JBHI.2024.3455942</t>
        </is>
      </c>
      <c r="Y188" s="43" t="inlineStr">
        <is>
          <t>doi:10.1109/jbhi.2024.3455942</t>
        </is>
      </c>
      <c r="Z188" s="43" t="inlineStr">
        <is>
          <t>Poor sleep quality in Autism Spectrum Disorder (ASD) individuals is linked to severe daytime behaviors. This study explores the relationship between a prior night's sleep structure and its predictive power for next-day behavior in ASD individuals. The motion was extracted using a low-cost near-infrared camera in a privacy-preserving way. Over two years, we recorded overnight data from 14 individuals, spanning over 2000 nights, and tracked challenging daytime behaviors, including aggression, self-injury, and disruption. We developed an ensemble machine learning algorithm to predict next-day behavior in the morning and the afternoon. Our findings indicate that sleep quality is a more reliable predictor of morning behavior than afternoon behavior the next day. The proposed model attained an accuracy of 74% and a F1 score of 0.74in target-sensitive tasks and 67% accuracy and 0.69 F1 score in target-insensitive tasks. For 7 of the 14, better-than-chance balanced accuracy was obtained (p-value&lt; 0.05), with 3 showing significant trends (p-value&lt; 0.1). These results suggest off-body, privacy-preserving sleep monitoring as a viable method for predicting next-day adverse behavior in ASD individuals, with the potential for behavioral intervention and enhanced care in social and learning settings.</t>
        </is>
      </c>
      <c r="AA188" s="43" t="inlineStr">
        <is>
          <t>prior_final_corpus</t>
        </is>
      </c>
      <c r="AB188" s="43">
        <f>COUNTIF($A$2:$A$707,A188)</f>
        <v/>
      </c>
    </row>
    <row r="189" ht="32" customHeight="1">
      <c r="A189" s="43" t="inlineStr">
        <is>
          <t>B-0188</t>
        </is>
      </c>
      <c r="B189" s="43" t="inlineStr">
        <is>
          <t>Base 276</t>
        </is>
      </c>
      <c r="C189" s="43" t="inlineStr">
        <is>
          <t>Base included</t>
        </is>
      </c>
      <c r="D189" s="43" t="n">
        <v>206</v>
      </c>
      <c r="E189" s="43" t="n">
        <v>188</v>
      </c>
      <c r="F189" s="43" t="n">
        <v>206</v>
      </c>
      <c r="G189" s="98" t="n"/>
      <c r="H189" s="98" t="n">
        <v>2019</v>
      </c>
      <c r="I189" s="41" t="inlineStr">
        <is>
          <t>Overlaps in brain dynamic functional connectivity between schizophrenia and autism spectrum disorder</t>
        </is>
      </c>
      <c r="J189" s="43" t="inlineStr">
        <is>
          <t>https://doi.org/10.1016/j.sciaf.2018.e00019</t>
        </is>
      </c>
      <c r="K189" s="43" t="n"/>
      <c r="L189" s="41" t="n"/>
      <c r="M189" s="43" t="n"/>
      <c r="N189" s="43" t="n"/>
      <c r="O189" s="43" t="inlineStr">
        <is>
          <t>included_prior_final_corpus</t>
        </is>
      </c>
      <c r="P189" s="41" t="inlineStr">
        <is>
          <t>Incluido en corpus final previo</t>
        </is>
      </c>
      <c r="Q189" s="43" t="inlineStr">
        <is>
          <t>Included base</t>
        </is>
      </c>
      <c r="R189" s="43" t="inlineStr">
        <is>
          <t>No</t>
        </is>
      </c>
      <c r="S189" s="41" t="inlineStr">
        <is>
          <t>Prior inclusion; not reassessed in this update</t>
        </is>
      </c>
      <c r="T189" s="41" t="str"/>
      <c r="U189" s="41" t="str"/>
      <c r="V189" s="43" t="n"/>
      <c r="W189" s="43" t="n">
        <v>206</v>
      </c>
      <c r="X189" s="43" t="inlineStr">
        <is>
          <t>https://doi.org/10.1016/j.sciaf.2018.e00019</t>
        </is>
      </c>
      <c r="Y189" s="43" t="inlineStr">
        <is>
          <t>doi:10.1016/j.sciaf.2018.e00019</t>
        </is>
      </c>
      <c r="Z189" s="43" t="inlineStr">
        <is>
          <t>Schizophrenia and autism share some genotipic and phenotypic aspects as connectome miswiring and common cognitive deficits. Currently, there are no medical tests available for either disorders, and diagnostics for both of them include direct reports of relatives and clinical evaluation by a psychiatrist. Despite several medical imaging biomarkers have been proposed in the past, novel effective biomarkers or improvements of the existing ones is still need. This work proposes a dynamic functional connectome analysis combined with machine learning techniques to complement the present diagnostic procedure. We used the moving window technique to locate a set of dynamic functional connectivity states, and then use them as features to classify subjects as autism/schizophrenia or control. Moreover, by using dynamic functional connectivity measures we investigate the question whether those two disorders overlap, namely whether schizophrenia is part of the autism spectrum and which brain region could be involved in both disorders. The results reveal that both static and dynamic functional connectivity can be used to classify subjects with schizophrenia or autism. Lastly, some brain regions show similar functional flexibility in both autism and schizophrenia cohorts giving further possible proofs of their overlaps.</t>
        </is>
      </c>
      <c r="AA189" s="43" t="inlineStr">
        <is>
          <t>prior_final_corpus</t>
        </is>
      </c>
      <c r="AB189" s="43">
        <f>COUNTIF($A$2:$A$707,A189)</f>
        <v/>
      </c>
    </row>
    <row r="190" ht="32" customHeight="1">
      <c r="A190" s="43" t="inlineStr">
        <is>
          <t>B-0189</t>
        </is>
      </c>
      <c r="B190" s="43" t="inlineStr">
        <is>
          <t>Base 276</t>
        </is>
      </c>
      <c r="C190" s="43" t="inlineStr">
        <is>
          <t>Base included</t>
        </is>
      </c>
      <c r="D190" s="43" t="n">
        <v>207</v>
      </c>
      <c r="E190" s="43" t="n">
        <v>189</v>
      </c>
      <c r="F190" s="43" t="n">
        <v>207</v>
      </c>
      <c r="G190" s="98" t="n"/>
      <c r="H190" s="98" t="n">
        <v>2025</v>
      </c>
      <c r="I190" s="41" t="inlineStr">
        <is>
          <t>Persistent spectral based machine learning method for autism spectrum disorder classification</t>
        </is>
      </c>
      <c r="J190" s="43" t="inlineStr">
        <is>
          <t>https://doi.org/10.1016/j.neucom.2025.130780</t>
        </is>
      </c>
      <c r="K190" s="43" t="n"/>
      <c r="L190" s="41" t="n"/>
      <c r="M190" s="43" t="n"/>
      <c r="N190" s="43" t="n"/>
      <c r="O190" s="43" t="inlineStr">
        <is>
          <t>included_prior_final_corpus</t>
        </is>
      </c>
      <c r="P190" s="41" t="inlineStr">
        <is>
          <t>Incluido en corpus final previo</t>
        </is>
      </c>
      <c r="Q190" s="43" t="inlineStr">
        <is>
          <t>Included base</t>
        </is>
      </c>
      <c r="R190" s="43" t="inlineStr">
        <is>
          <t>No</t>
        </is>
      </c>
      <c r="S190" s="41" t="inlineStr">
        <is>
          <t>Prior inclusion; not reassessed in this update</t>
        </is>
      </c>
      <c r="T190" s="41" t="str"/>
      <c r="U190" s="41" t="str"/>
      <c r="V190" s="43" t="n"/>
      <c r="W190" s="43" t="n">
        <v>207</v>
      </c>
      <c r="X190" s="43" t="inlineStr">
        <is>
          <t>https://doi.org/10.1016/j.neucom.2025.130780</t>
        </is>
      </c>
      <c r="Y190" s="43" t="inlineStr">
        <is>
          <t>doi:10.1016/j.neucom.2025.130780</t>
        </is>
      </c>
      <c r="Z190" s="43" t="inlineStr">
        <is>
          <t>Background: Autism spectrum disorder (ASD) is a widespread and intricate neurodevelopmental condition. The increasing prevalence of ASD creates a very significant burden on both society and families. Functional magnetic resonance imaging (fMRI) contributes to a deeper understanding of ASD while also facilitating the development of early diagnosis and effective treatment strategies. This study aims to provide new and more reliable tools for early diagnosis of ASD and gain deeper insights into its neural mechanisms through the combination of topology and persistent spectral theory with functional connectivity. Methods: We proposed a persistent spectral machine learning model based on the simplicial complex for characterizing the functional connectivity in the Autism Brain Imaging Data Exchange I dataset. Simplicial complexes were used to characterize the functional connectivity with coefficients no less than 0.3. We arranged a filtration value for each simplex and persistent Laplacian matrices were calculated through a filtration process. The corresponding persistent attributes, after removing covariates, were used as inputs of classifiers. Results: Achieving an accuracy of 87.5%, our model outperformed other models that applied functional connectivity, similar sample sizes and the same preprocessing pipelines. We found that the numbers and distribution of connected components and loops of the global functional connectivity are important for classification. Conclusions: This study provided a feature extraction method based on persistent spectral theory for ASD research. Our model offers a different perspective on the research of related conditions and has great and notable potential in diagnosis.</t>
        </is>
      </c>
      <c r="AA190" s="43" t="inlineStr">
        <is>
          <t>prior_final_corpus</t>
        </is>
      </c>
      <c r="AB190" s="43">
        <f>COUNTIF($A$2:$A$707,A190)</f>
        <v/>
      </c>
    </row>
    <row r="191" ht="32" customHeight="1">
      <c r="A191" s="43" t="inlineStr">
        <is>
          <t>B-0190</t>
        </is>
      </c>
      <c r="B191" s="43" t="inlineStr">
        <is>
          <t>Base 276</t>
        </is>
      </c>
      <c r="C191" s="43" t="inlineStr">
        <is>
          <t>Base included</t>
        </is>
      </c>
      <c r="D191" s="43" t="n">
        <v>208</v>
      </c>
      <c r="E191" s="43" t="n">
        <v>190</v>
      </c>
      <c r="F191" s="43" t="n">
        <v>208</v>
      </c>
      <c r="G191" s="98" t="n"/>
      <c r="H191" s="98" t="n">
        <v>2022</v>
      </c>
      <c r="I191" s="41" t="inlineStr">
        <is>
          <t>Phenotypic differences between female and male individuals with suspicion of autism spectrum disorder</t>
        </is>
      </c>
      <c r="J191" s="43" t="inlineStr">
        <is>
          <t>https://doi.org/10.1186/s13229-022-00491-9</t>
        </is>
      </c>
      <c r="K191" s="43" t="n"/>
      <c r="L191" s="41" t="n"/>
      <c r="M191" s="43" t="n"/>
      <c r="N191" s="43" t="n"/>
      <c r="O191" s="43" t="inlineStr">
        <is>
          <t>included_prior_final_corpus</t>
        </is>
      </c>
      <c r="P191" s="41" t="inlineStr">
        <is>
          <t>Incluido en corpus final previo</t>
        </is>
      </c>
      <c r="Q191" s="43" t="inlineStr">
        <is>
          <t>Included base</t>
        </is>
      </c>
      <c r="R191" s="43" t="inlineStr">
        <is>
          <t>No</t>
        </is>
      </c>
      <c r="S191" s="41" t="inlineStr">
        <is>
          <t>Prior inclusion; not reassessed in this update</t>
        </is>
      </c>
      <c r="T191" s="41" t="str"/>
      <c r="U191" s="41" t="str"/>
      <c r="V191" s="43" t="n"/>
      <c r="W191" s="43" t="n">
        <v>208</v>
      </c>
      <c r="X191" s="43" t="inlineStr">
        <is>
          <t>https://doi.org/10.1186/s13229-022-00491-9</t>
        </is>
      </c>
      <c r="Y191" s="43" t="inlineStr">
        <is>
          <t>doi:10.1186/s13229-022-00491-9</t>
        </is>
      </c>
      <c r="Z191" s="43" t="inlineStr">
        <is>
          <t>Background: Although autism spectrum disorder (ASD) is a common developmental disorder, our knowledge about a behavioral and neurobiological female phenotype is still scarce. As the conceptualization and understanding of ASD are mainly based on the investigation of male individuals, females with ASD may not be adequately identified by routine clinical diagnostics. The present machine learning approach aimed to identify diagnostic information from the Autism Diagnostic Observation Schedule (ADOS) that discriminates best between ASD and non-ASD in females and males. Methods: Random forests (RF) were used to discover patterns of symptoms in diagnostic data from the ADOS (modules 3 and 4) in 1057 participants with ASD (18.1% female) and 1230 participants with non-ASD (17.9% % female). Predictive performances of reduced feature models were explored and compared between females and males without intellectual disabilities. Results: Reduced feature models relied on considerably fewer features from the ADOS in females compared to males, while still yielding similar classification performance (e.g., sensitivity, specificity). Limitations: As in previous studies, the current sample of females with ASD is smaller than the male sample and thus, females may still be underrepresented, limiting the statistical power to detect small to moderate effects. Conclusion: Our results do not suggest the need for new or altered diagnostic algorithms for females with ASD. Although we identified some phenotypic differences between females and males, the existing diagnostic tools seem to sufficiently capture the core autistic features in both groups.</t>
        </is>
      </c>
      <c r="AA191" s="43" t="inlineStr">
        <is>
          <t>prior_final_corpus</t>
        </is>
      </c>
      <c r="AB191" s="43">
        <f>COUNTIF($A$2:$A$707,A191)</f>
        <v/>
      </c>
    </row>
    <row r="192" ht="32" customHeight="1">
      <c r="A192" s="43" t="inlineStr">
        <is>
          <t>B-0191</t>
        </is>
      </c>
      <c r="B192" s="43" t="inlineStr">
        <is>
          <t>Base 276</t>
        </is>
      </c>
      <c r="C192" s="43" t="inlineStr">
        <is>
          <t>Base included</t>
        </is>
      </c>
      <c r="D192" s="43" t="n">
        <v>209</v>
      </c>
      <c r="E192" s="43" t="n">
        <v>191</v>
      </c>
      <c r="F192" s="43" t="n">
        <v>209</v>
      </c>
      <c r="G192" s="98" t="n"/>
      <c r="H192" s="98" t="n">
        <v>2024</v>
      </c>
      <c r="I192" s="41" t="inlineStr">
        <is>
          <t>Predicting individual autistic symptoms for patients with autism spectrum disorder using interregional morphological connectivity</t>
        </is>
      </c>
      <c r="J192" s="43" t="inlineStr">
        <is>
          <t>https://doi.org/10.1016/j.pscychresns.2024.111822</t>
        </is>
      </c>
      <c r="K192" s="43" t="n"/>
      <c r="L192" s="41" t="n"/>
      <c r="M192" s="43" t="n"/>
      <c r="N192" s="43" t="n"/>
      <c r="O192" s="43" t="inlineStr">
        <is>
          <t>included_prior_final_corpus</t>
        </is>
      </c>
      <c r="P192" s="41" t="inlineStr">
        <is>
          <t>Incluido en corpus final previo</t>
        </is>
      </c>
      <c r="Q192" s="43" t="inlineStr">
        <is>
          <t>Included base</t>
        </is>
      </c>
      <c r="R192" s="43" t="inlineStr">
        <is>
          <t>No</t>
        </is>
      </c>
      <c r="S192" s="41" t="inlineStr">
        <is>
          <t>Prior inclusion; not reassessed in this update</t>
        </is>
      </c>
      <c r="T192" s="41" t="str"/>
      <c r="U192" s="41" t="str"/>
      <c r="V192" s="43" t="n"/>
      <c r="W192" s="43" t="n">
        <v>209</v>
      </c>
      <c r="X192" s="43" t="inlineStr">
        <is>
          <t>https://doi.org/10.1016/j.pscychresns.2024.111822</t>
        </is>
      </c>
      <c r="Y192" s="43" t="inlineStr">
        <is>
          <t>doi:10.1016/j.pscychresns.2024.111822</t>
        </is>
      </c>
      <c r="Z192" s="43" t="inlineStr">
        <is>
          <t>Intelligent predictive models for autistic symptoms based on neuroimaging datasets were beneficial for the precise intervention of patients with ASD. The goals of this study were twofold: investigating predictive models for autistic symptoms and discovering the brain connectivity patterns for ASD-related behaviors. To achieve these goals, we obtained a cohort of patients with ASD from the ABIDE project. The autistic symptoms were measured using the Autism Diagnostic Observation Schedule (ADOS). The anatomical MRI datasets were preprocessed using the Freesurfer package, resulting in regional morphological features. For each individual, the interregional morphological network was constructed using a novel feature distance-based method. The predictive models for autistic symptoms were built using the support vector regression (SVR) algorithm with feature selection method. The predicted autistic symptoms (i.e., ADOS social score, ADOS behavior) were significantly correlated to the original measures. The most predictive features for ADOS social scores were located in the bilateral fusiform. The most predictive features for ADOS behavior scores were located in the temporal pole and the lingual gyrus. In summary, the autistic symptoms could be predicted using the interregional morphological connectivity and machine learning. The interregional morphological connectivity could be a potential biomarker for autistic symptoms.</t>
        </is>
      </c>
      <c r="AA192" s="43" t="inlineStr">
        <is>
          <t>prior_final_corpus</t>
        </is>
      </c>
      <c r="AB192" s="43">
        <f>COUNTIF($A$2:$A$707,A192)</f>
        <v/>
      </c>
    </row>
    <row r="193" ht="32" customHeight="1">
      <c r="A193" s="43" t="inlineStr">
        <is>
          <t>B-0192</t>
        </is>
      </c>
      <c r="B193" s="43" t="inlineStr">
        <is>
          <t>Base 276</t>
        </is>
      </c>
      <c r="C193" s="43" t="inlineStr">
        <is>
          <t>Base included</t>
        </is>
      </c>
      <c r="D193" s="43" t="n">
        <v>210</v>
      </c>
      <c r="E193" s="43" t="n">
        <v>192</v>
      </c>
      <c r="F193" s="43" t="n">
        <v>210</v>
      </c>
      <c r="G193" s="98" t="n"/>
      <c r="H193" s="98" t="n">
        <v>2023</v>
      </c>
      <c r="I193" s="41" t="inlineStr">
        <is>
          <t>Prediction of Behavioral Improvement Through Resting-State Electroencephalography and Clinical Severity in a Randomized Controlled Trial Testing Bumetanide in Autism Spectrum Disorder</t>
        </is>
      </c>
      <c r="J193" s="43" t="inlineStr">
        <is>
          <t>https://doi.org/10.1016/j.bpsc.2021.08.009</t>
        </is>
      </c>
      <c r="K193" s="43" t="n"/>
      <c r="L193" s="41" t="n"/>
      <c r="M193" s="43" t="n"/>
      <c r="N193" s="43" t="n"/>
      <c r="O193" s="43" t="inlineStr">
        <is>
          <t>included_prior_final_corpus</t>
        </is>
      </c>
      <c r="P193" s="41" t="inlineStr">
        <is>
          <t>Incluido en corpus final previo</t>
        </is>
      </c>
      <c r="Q193" s="43" t="inlineStr">
        <is>
          <t>Included base</t>
        </is>
      </c>
      <c r="R193" s="43" t="inlineStr">
        <is>
          <t>No</t>
        </is>
      </c>
      <c r="S193" s="41" t="inlineStr">
        <is>
          <t>Prior inclusion; not reassessed in this update</t>
        </is>
      </c>
      <c r="T193" s="41" t="str"/>
      <c r="U193" s="41" t="str"/>
      <c r="V193" s="43" t="n"/>
      <c r="W193" s="43" t="n">
        <v>210</v>
      </c>
      <c r="X193" s="43" t="inlineStr">
        <is>
          <t>https://doi.org/10.1016/j.bpsc.2021.08.009</t>
        </is>
      </c>
      <c r="Y193" s="43" t="inlineStr">
        <is>
          <t>doi:10.1016/j.bpsc.2021.08.009</t>
        </is>
      </c>
      <c r="Z193" s="43" t="inlineStr">
        <is>
          <t>Background: 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Methods: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Results: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Conclusions: Bumetanide exerts neurophysiological effects related to clinical changes in more responsive subsets, in whom prediction of improvement was feasible through EEG and clinical measures.</t>
        </is>
      </c>
      <c r="AA193" s="43" t="inlineStr">
        <is>
          <t>prior_final_corpus</t>
        </is>
      </c>
      <c r="AB193" s="43">
        <f>COUNTIF($A$2:$A$707,A193)</f>
        <v/>
      </c>
    </row>
    <row r="194" ht="32" customHeight="1">
      <c r="A194" s="43" t="inlineStr">
        <is>
          <t>B-0193</t>
        </is>
      </c>
      <c r="B194" s="43" t="inlineStr">
        <is>
          <t>Base 276</t>
        </is>
      </c>
      <c r="C194" s="43" t="inlineStr">
        <is>
          <t>Base included</t>
        </is>
      </c>
      <c r="D194" s="43" t="n">
        <v>211</v>
      </c>
      <c r="E194" s="43" t="n">
        <v>193</v>
      </c>
      <c r="F194" s="43" t="n">
        <v>211</v>
      </c>
      <c r="G194" s="98" t="n"/>
      <c r="H194" s="98" t="n">
        <v>2022</v>
      </c>
      <c r="I194" s="41" t="inlineStr">
        <is>
          <t>Prediction of Outcomes in Mini-Basketball Training Program for Preschool Children with Autism Using Machine Learning Models</t>
        </is>
      </c>
      <c r="J194" s="43" t="inlineStr">
        <is>
          <t>https://doi.org/10.32604/ijmhp.2022.020075</t>
        </is>
      </c>
      <c r="K194" s="43" t="n"/>
      <c r="L194" s="41" t="n"/>
      <c r="M194" s="43" t="n"/>
      <c r="N194" s="43" t="n"/>
      <c r="O194" s="43" t="inlineStr">
        <is>
          <t>included_prior_final_corpus</t>
        </is>
      </c>
      <c r="P194" s="41" t="inlineStr">
        <is>
          <t>Incluido en corpus final previo</t>
        </is>
      </c>
      <c r="Q194" s="43" t="inlineStr">
        <is>
          <t>Included base</t>
        </is>
      </c>
      <c r="R194" s="43" t="inlineStr">
        <is>
          <t>No</t>
        </is>
      </c>
      <c r="S194" s="41" t="inlineStr">
        <is>
          <t>Prior inclusion; not reassessed in this update</t>
        </is>
      </c>
      <c r="T194" s="41" t="str"/>
      <c r="U194" s="41" t="str"/>
      <c r="V194" s="43" t="n"/>
      <c r="W194" s="43" t="n">
        <v>211</v>
      </c>
      <c r="X194" s="43" t="inlineStr">
        <is>
          <t>https://doi.org/10.32604/ijmhp.2022.020075</t>
        </is>
      </c>
      <c r="Y194" s="43" t="inlineStr">
        <is>
          <t>doi:10.32604/ijmhp.2022.020075</t>
        </is>
      </c>
      <c r="Z194" s="43" t="inlineStr">
        <is>
          <t>In recent years evidence has emerged suggesting that Mini-basketball training program (MBTP) can be an effective intervention method to improve social communication (SC) impairments and restricted and repetitive beha-viors (RRBs) in preschool children suffering from autism spectrum disorder (ASD). However, there is a considerable degree if interindividual variability concerning these social outcomes and thus not all preschool children with ASD profit from a MBTP intervention to the same extent. In order to make more accurate predictions which preschool children with ASD can benefit from an MBTP intervention or which preschool children with ASD need additional interventions to achieve behavioral improvements, further research is required. This study aimed to investigate which individual factors of preschool children with ASD can predict MBTP intervention outcomes concerning SC impairments and RRBs. Then, test the performance of machine learning models in predicting intervention outcomes based on these factors. Participants were 26 preschool children with ASD who enrolled in a quasi-experiment and received MBTP intervention. Baseline demographic variables (e.g., age, body, mass index [BMI]), indicators of physical fitness (e.g., handgrip strength, balance performance), performance in executive function, severity of ASD symptoms, level of SC impairments, and severity of RRBs were obtained to predict treatment outcomes after MBTP intervention. Machine learning models were established based on support vector machine algorithm were implemented. For comparison, we also employed multiple linear regression models in statistics. Our findings suggest that in preschool children with ASD symptomatic severity (r = 0.712, p &lt; 0.001) and baseline SC impairments (r = 0.713, p &lt; 0.001) are predictors for intervention outcomes of SC impair-ments. Furthermore, BMI (r = −0.430, p = 0.028), symptomatic severity (r = 0.656, p &lt; 0.001), baseline SC impairments (r = 0.504, p = 0.009) and baseline RRBs (r = 0.647, p &lt; 0.001) can predict intervention outcomes of RRBs. Statistical models predicted 59.6% of variance in post-treatment SC impairments (MSE = 0.455, RMSE = 0.675, R2 = 0.596) and 58.9% of variance in post-treatment RRBs (MSE = 0.464, RMSE = 0.681, R2 = 0.589). Machine learning models predicted 83% of variance in post-treatment SC impairments (MSE = 0.188, RMSE = 0.434, R2 = 0.83) and 85.9% of variance in post-treatment RRBs (MSE = 0.051, RMSE = 0.226, R2 = 0.859), which were better than statistical models. Our findings suggest that baseline characteristics such as symptomatic severity of ASD symptoms and SC impairments are important predictors determining MBTP intervention-induced improvements concerning SC impairments and RBBs. Furthermore, the current study revealed that machine learning models can successfully be applied to predict the MBTP intervention-related outcomes in preschool children with ASD, and performed better than statistical models. Our findings can help to inform which preschool children with ASD are most likely to benefit from an MBTP intervention, and they might provide a reference for the development of personalized intervention programs for preschool children with ASD.</t>
        </is>
      </c>
      <c r="AA194" s="43" t="inlineStr">
        <is>
          <t>prior_final_corpus</t>
        </is>
      </c>
      <c r="AB194" s="43">
        <f>COUNTIF($A$2:$A$707,A194)</f>
        <v/>
      </c>
    </row>
    <row r="195" ht="32" customHeight="1">
      <c r="A195" s="43" t="inlineStr">
        <is>
          <t>B-0194</t>
        </is>
      </c>
      <c r="B195" s="43" t="inlineStr">
        <is>
          <t>Base 276</t>
        </is>
      </c>
      <c r="C195" s="43" t="inlineStr">
        <is>
          <t>Base included</t>
        </is>
      </c>
      <c r="D195" s="43" t="n">
        <v>212</v>
      </c>
      <c r="E195" s="43" t="n">
        <v>194</v>
      </c>
      <c r="F195" s="43" t="n">
        <v>212</v>
      </c>
      <c r="G195" s="98" t="n"/>
      <c r="H195" s="98" t="n">
        <v>2025</v>
      </c>
      <c r="I195" s="41" t="inlineStr">
        <is>
          <t>Pre-trained artificial intelligence language model represents pragmatic language variability central to autism and genetically related phenotypes</t>
        </is>
      </c>
      <c r="J195" s="43" t="inlineStr">
        <is>
          <t>https://doi.org/10.1177/13623613241304488</t>
        </is>
      </c>
      <c r="K195" s="43" t="n"/>
      <c r="L195" s="41" t="n"/>
      <c r="M195" s="43" t="n"/>
      <c r="N195" s="43" t="n"/>
      <c r="O195" s="43" t="inlineStr">
        <is>
          <t>included_prior_final_corpus</t>
        </is>
      </c>
      <c r="P195" s="41" t="inlineStr">
        <is>
          <t>Incluido en corpus final previo</t>
        </is>
      </c>
      <c r="Q195" s="43" t="inlineStr">
        <is>
          <t>Included base</t>
        </is>
      </c>
      <c r="R195" s="43" t="inlineStr">
        <is>
          <t>No</t>
        </is>
      </c>
      <c r="S195" s="41" t="inlineStr">
        <is>
          <t>Prior inclusion; not reassessed in this update</t>
        </is>
      </c>
      <c r="T195" s="41" t="str"/>
      <c r="U195" s="41" t="str"/>
      <c r="V195" s="43" t="n"/>
      <c r="W195" s="43" t="n">
        <v>212</v>
      </c>
      <c r="X195" s="43" t="inlineStr">
        <is>
          <t>https://doi.org/10.1177/13623613241304488</t>
        </is>
      </c>
      <c r="Y195" s="43" t="inlineStr">
        <is>
          <t>doi:10.1177/13623613241304488</t>
        </is>
      </c>
      <c r="Z195" s="43" t="inlineStr">
        <is>
          <t>Many individuals with autism experience challenges using language in social contexts (i.e., pragmatic language). Characterizing and understanding pragmatic variability is important to inform intervention strategies and the etiology of communication challenges in autism; however, current manual coding-based methods are often time and labor intensive, and not readily applied in ample sample sizes. This proof-of-concept methodological study employed an artificial intelligence pre-trained language model, Bidirectional Encoder Representations from Transformers, as a tool to address such challenges. We applied Bidirectional Encoder Representations from Transformers to computationally index pragmatic-related variability in autism and in genetically related phenotypes displaying pragmatic differences, namely, in parents of autistic individuals, fragile X syndrome, and FMR1 premutation. Findings suggest that without model fine-tuning, Bidirectional Encoder Representations from Transformers’s Next Sentence Prediction module was able to derive estimates that differentiate autistic from non-autistic groups. Moreover, such computational estimates correlated with manually coded characterization of pragmatic abilities that contribute to conversational coherence, not only in autism but also in the other genetically related phenotypes. This study represents a step forward in evaluating the efficacy of artificial intelligence language models for capturing clinically important pragmatic differences and variability related to autism, showcasing the potential of artificial intelligence to provide automatized, efficient, and objective tools for pragmatic characterization to help advance the field. Lay abstract: Autism is clinically defined by challenges with social language, including difficulties offering on-topic language in a conversation. Similar differences are also seen in genetically related conditions such as fragile X syndrome (FXS), and even among those carrying autism-related genes who do not have clinical diagnoses (e.g., the first-degree relatives of autistic individuals and carriers of the FMR1 premutation), which suggests there are genetic influences on social language related to the genes involved in autism. Characterization of social language is therefore important for informing potential intervention strategies and understanding the causes of communication challenges in autism. However, current tools for characterizing social language in both clinical and research settings are very time and labor intensive. In this study, we test an automized computational method that may address this problem. We used a type of artificial intelligence known as pre-trained language model to measure aspects of social language in autistic individuals and their parents, non-autistic comparison groups, and individuals with FXS and the FMR1 premutation. Findings suggest that these artificial intelligence approaches were able to identify differences in social language in autism, and to provide insight into the individuals’ ability to keep a conversation on-topic. These findings also were associated with broader measures of participants’ social communication ability. This study is one of the first to use artificial intelligence models to capture important differences in social language in autism and genetically related groups, demonstrating how artificial intelligence might be used to provide automatized, efficient, and objective tools for language characterization.</t>
        </is>
      </c>
      <c r="AA195" s="43" t="inlineStr">
        <is>
          <t>prior_final_corpus</t>
        </is>
      </c>
      <c r="AB195" s="43">
        <f>COUNTIF($A$2:$A$707,A195)</f>
        <v/>
      </c>
    </row>
    <row r="196" ht="32" customHeight="1">
      <c r="A196" s="43" t="inlineStr">
        <is>
          <t>B-0195</t>
        </is>
      </c>
      <c r="B196" s="43" t="inlineStr">
        <is>
          <t>Base 276</t>
        </is>
      </c>
      <c r="C196" s="43" t="inlineStr">
        <is>
          <t>Base included</t>
        </is>
      </c>
      <c r="D196" s="43" t="n">
        <v>213</v>
      </c>
      <c r="E196" s="43" t="n">
        <v>195</v>
      </c>
      <c r="F196" s="43" t="n">
        <v>213</v>
      </c>
      <c r="G196" s="98" t="n"/>
      <c r="H196" s="98" t="n">
        <v>2015</v>
      </c>
      <c r="I196" s="41" t="inlineStr">
        <is>
          <t>Resting state functional magnetic resonance imaging and neural network classified autism and control</t>
        </is>
      </c>
      <c r="J196" s="43" t="inlineStr">
        <is>
          <t>https://doi.org/10.1016/j.cortex.2014.08.011</t>
        </is>
      </c>
      <c r="K196" s="43" t="n"/>
      <c r="L196" s="41" t="n"/>
      <c r="M196" s="43" t="n"/>
      <c r="N196" s="43" t="n"/>
      <c r="O196" s="43" t="inlineStr">
        <is>
          <t>included_prior_final_corpus</t>
        </is>
      </c>
      <c r="P196" s="41" t="inlineStr">
        <is>
          <t>Incluido en corpus final previo</t>
        </is>
      </c>
      <c r="Q196" s="43" t="inlineStr">
        <is>
          <t>Included base</t>
        </is>
      </c>
      <c r="R196" s="43" t="inlineStr">
        <is>
          <t>No</t>
        </is>
      </c>
      <c r="S196" s="41" t="inlineStr">
        <is>
          <t>Prior inclusion; not reassessed in this update</t>
        </is>
      </c>
      <c r="T196" s="41" t="str"/>
      <c r="U196" s="41" t="str"/>
      <c r="V196" s="43" t="n"/>
      <c r="W196" s="43" t="n">
        <v>213</v>
      </c>
      <c r="X196" s="43" t="inlineStr">
        <is>
          <t>https://doi.org/10.1016/j.cortex.2014.08.011</t>
        </is>
      </c>
      <c r="Y196" s="43" t="inlineStr">
        <is>
          <t>doi:10.1016/j.cortex.2014.08.011</t>
        </is>
      </c>
      <c r="Z196" s="43" t="inlineStr">
        <is>
          <t>Although the neurodevelopmental and genetic underpinnings of autism spectrum disorder (ASD) have been investigated, the etiology of the disorder has remained elusive, and clinical diagnosis continues to rely on symptom-based criteria. In this study, to classify both control subjects and a large sample of patients with ASD, we used resting state functional magnetic resonance imaging (rs-fMRI) and a neural network. Imaging data from 312 subjects with ASD and 328 subjects with typical development was downloaded from the multi-center research project. Only subjects under 20 years of age were included in this analysis. Correlation matrices computed from rs-fMRI time-series data were entered into a probabilistic neural network (PNN) for classification. The PNN classified the two groups with approximately 90% accuracy (sensitivity=92%, specificity=87%). The accuracy of classification did not differ among the institutes, or with respect to experimental and imaging conditions, sex, handedness, or intellectual level. Medication status and degree of head movement did not affect accuracy values. The present study indicates that an intrinsic connectivity matrix produced from rs-fMRI data could yield a possible biomarker of ASD. These results support the view that altered network connectivity within the brain contributes to the neurobiology of ASD.</t>
        </is>
      </c>
      <c r="AA196" s="43" t="inlineStr">
        <is>
          <t>prior_final_corpus</t>
        </is>
      </c>
      <c r="AB196" s="43">
        <f>COUNTIF($A$2:$A$707,A196)</f>
        <v/>
      </c>
    </row>
    <row r="197" ht="32" customHeight="1">
      <c r="A197" s="43" t="inlineStr">
        <is>
          <t>B-0196</t>
        </is>
      </c>
      <c r="B197" s="43" t="inlineStr">
        <is>
          <t>Base 276</t>
        </is>
      </c>
      <c r="C197" s="43" t="inlineStr">
        <is>
          <t>Base included</t>
        </is>
      </c>
      <c r="D197" s="43" t="n">
        <v>214</v>
      </c>
      <c r="E197" s="43" t="n">
        <v>196</v>
      </c>
      <c r="F197" s="43" t="n">
        <v>214</v>
      </c>
      <c r="G197" s="98" t="n"/>
      <c r="H197" s="98" t="n">
        <v>2021</v>
      </c>
      <c r="I197" s="41" t="inlineStr">
        <is>
          <t>Self-Paced Learning and Privileged Information based Cascaded Multi-column Classification algorithm for ASD diagnosis</t>
        </is>
      </c>
      <c r="J197" s="43" t="inlineStr">
        <is>
          <t>https://doi.org/10.1109/EMBC46164.2021.9630150</t>
        </is>
      </c>
      <c r="K197" s="43" t="n"/>
      <c r="L197" s="41" t="n"/>
      <c r="M197" s="43" t="n"/>
      <c r="N197" s="43" t="n"/>
      <c r="O197" s="43" t="inlineStr">
        <is>
          <t>included_prior_final_corpus</t>
        </is>
      </c>
      <c r="P197" s="41" t="inlineStr">
        <is>
          <t>Incluido en corpus final previo</t>
        </is>
      </c>
      <c r="Q197" s="43" t="inlineStr">
        <is>
          <t>Included base</t>
        </is>
      </c>
      <c r="R197" s="43" t="inlineStr">
        <is>
          <t>No</t>
        </is>
      </c>
      <c r="S197" s="41" t="inlineStr">
        <is>
          <t>Prior inclusion; not reassessed in this update</t>
        </is>
      </c>
      <c r="T197" s="41" t="str"/>
      <c r="U197" s="41" t="str"/>
      <c r="V197" s="43" t="n"/>
      <c r="W197" s="43" t="n">
        <v>214</v>
      </c>
      <c r="X197" s="43" t="inlineStr">
        <is>
          <t>https://doi.org/10.1109/EMBC46164.2021.9630150</t>
        </is>
      </c>
      <c r="Y197" s="43" t="inlineStr">
        <is>
          <t>doi:10.1109/embc46164.2021.9630150</t>
        </is>
      </c>
      <c r="Z197" s="43" t="inlineStr">
        <is>
          <t>Autism spectrum disorder (ASD) is one of the most serious mental disorder in children. Machine learning based computer aided diagnosis (CAD) on resting-state functional magnetic resonance imaging (rs-fMRI) for ASD has attracted widespread attention. In recent years, learning using privileged information (LUPI), a supervised transfer learning method, has been generally used on multi-modality cases, which can transfer knowledge from source domain to target domain in order to improve the prediction capability on the target domain. However, multi-modality data is difficult to collect in clinical cases. LUPI method without introducing additional imaging modality images is worth further study. Random vector function link network plus (RVFL+) is a LUPI diagnosis algorithm, which has been proven to be effective for classification tasks. In this work, we proposed a self-paced learning based cascaded multi-column RVFL+ algorithm (SPL-cmcRVFL+) for ASD diagnosis. Initial classification model is trained using RVFL on the single-modal data (e.g. rs-fMRI). The output of the initial layer is then sent as privileged information (PI) to train the next layer of classification model. During this process, samples are selected using self-paced learning (SPL), which can adaptively select simple to difficult samples according to the loss value. The procedure is repeated until all samples are included. Experimental results show that our proposed method can accurately identify ASD and normal control, and outperforms other methods by a relatively higher classification accuracy.</t>
        </is>
      </c>
      <c r="AA197" s="43" t="inlineStr">
        <is>
          <t>prior_final_corpus</t>
        </is>
      </c>
      <c r="AB197" s="43">
        <f>COUNTIF($A$2:$A$707,A197)</f>
        <v/>
      </c>
    </row>
    <row r="198" ht="32" customHeight="1">
      <c r="A198" s="43" t="inlineStr">
        <is>
          <t>B-0197</t>
        </is>
      </c>
      <c r="B198" s="43" t="inlineStr">
        <is>
          <t>Base 276</t>
        </is>
      </c>
      <c r="C198" s="43" t="inlineStr">
        <is>
          <t>Base included</t>
        </is>
      </c>
      <c r="D198" s="43" t="n">
        <v>215</v>
      </c>
      <c r="E198" s="43" t="n">
        <v>197</v>
      </c>
      <c r="F198" s="43" t="n">
        <v>215</v>
      </c>
      <c r="G198" s="98" t="n"/>
      <c r="H198" s="98" t="n">
        <v>2024</v>
      </c>
      <c r="I198" s="41" t="inlineStr">
        <is>
          <t>Smartphone Haptics Can Uncover Differences in Touch Interactions Between ASD and Neurotypicals</t>
        </is>
      </c>
      <c r="J198" s="43" t="inlineStr">
        <is>
          <t>https://doi.org/10.1145/3699749</t>
        </is>
      </c>
      <c r="K198" s="43" t="n"/>
      <c r="L198" s="41" t="n"/>
      <c r="M198" s="43" t="n"/>
      <c r="N198" s="43" t="n"/>
      <c r="O198" s="43" t="inlineStr">
        <is>
          <t>included_prior_final_corpus</t>
        </is>
      </c>
      <c r="P198" s="41" t="inlineStr">
        <is>
          <t>Incluido en corpus final previo</t>
        </is>
      </c>
      <c r="Q198" s="43" t="inlineStr">
        <is>
          <t>Included base</t>
        </is>
      </c>
      <c r="R198" s="43" t="inlineStr">
        <is>
          <t>No</t>
        </is>
      </c>
      <c r="S198" s="41" t="inlineStr">
        <is>
          <t>Prior inclusion; not reassessed in this update</t>
        </is>
      </c>
      <c r="T198" s="41" t="str"/>
      <c r="U198" s="41" t="str"/>
      <c r="V198" s="43" t="n"/>
      <c r="W198" s="43" t="n">
        <v>215</v>
      </c>
      <c r="X198" s="43" t="inlineStr">
        <is>
          <t>https://doi.org/10.1145/3699749</t>
        </is>
      </c>
      <c r="Y198" s="43" t="inlineStr">
        <is>
          <t>doi:10.1145/3699749</t>
        </is>
      </c>
      <c r="Z198" s="43" t="inlineStr">
        <is>
          <t>Utilizing touch interactions from smartphones for gathering data and identifying digital markers for screening and monitoring neurological disorders, such as Autism Spectrum Disorder (ASD), is an emerging area of research. Smartphones provide multiple benefits for this kind of study, including unobtrusive data collection via built-in sensors, integrated haptic feedback systems, and the capability to create specialized applications. Acknowledging the significant yet understudied presence of tactile processing differences in individuals with ASD, we designed and developed Feel and Touch, a mobile game that leverages the haptic capabilities of smartphones. This game provides vibrotactile feedback in response to touch interactions and collects data on these interactions. We conducted a deployment study with 83 Mexican children who played Feel and Touch to capture their interactions with the game. Our analysis, comparing touch interactions between children with ASD and neurotypical (NT) peers, uncovered three digital markers based on phone tilt and touch patterns that distinguish the two groups. Additionally, we demonstrated the ability of a machine learning model to accurately classify these interactions between ASD and NT children. Our findings discuss the implications in terms of accessibility and ubiquity, as well as the possibilities for the development of digital markers and their application in pervasive computing for healthcare.</t>
        </is>
      </c>
      <c r="AA198" s="43" t="inlineStr">
        <is>
          <t>prior_final_corpus</t>
        </is>
      </c>
      <c r="AB198" s="43">
        <f>COUNTIF($A$2:$A$707,A198)</f>
        <v/>
      </c>
    </row>
    <row r="199" ht="32" customHeight="1">
      <c r="A199" s="43" t="inlineStr">
        <is>
          <t>B-0198</t>
        </is>
      </c>
      <c r="B199" s="43" t="inlineStr">
        <is>
          <t>Base 276</t>
        </is>
      </c>
      <c r="C199" s="43" t="inlineStr">
        <is>
          <t>Base included</t>
        </is>
      </c>
      <c r="D199" s="43" t="n">
        <v>216</v>
      </c>
      <c r="E199" s="43" t="n">
        <v>198</v>
      </c>
      <c r="F199" s="43" t="n">
        <v>216</v>
      </c>
      <c r="G199" s="98" t="n"/>
      <c r="H199" s="98" t="n">
        <v>2025</v>
      </c>
      <c r="I199" s="41" t="inlineStr">
        <is>
          <t>Targeted metabolomics in children with autism spectrum disorder with and without developmental regression</t>
        </is>
      </c>
      <c r="J199" s="43" t="inlineStr">
        <is>
          <t>https://doi.org/10.1007/s11011-025-01604-y</t>
        </is>
      </c>
      <c r="K199" s="43" t="n"/>
      <c r="L199" s="41" t="n"/>
      <c r="M199" s="43" t="n"/>
      <c r="N199" s="43" t="n"/>
      <c r="O199" s="43" t="inlineStr">
        <is>
          <t>included_prior_final_corpus</t>
        </is>
      </c>
      <c r="P199" s="41" t="inlineStr">
        <is>
          <t>Incluido en corpus final previo</t>
        </is>
      </c>
      <c r="Q199" s="43" t="inlineStr">
        <is>
          <t>Included base</t>
        </is>
      </c>
      <c r="R199" s="43" t="inlineStr">
        <is>
          <t>No</t>
        </is>
      </c>
      <c r="S199" s="41" t="inlineStr">
        <is>
          <t>Prior inclusion; not reassessed in this update</t>
        </is>
      </c>
      <c r="T199" s="41" t="str"/>
      <c r="U199" s="41" t="str"/>
      <c r="V199" s="43" t="n"/>
      <c r="W199" s="43" t="n">
        <v>216</v>
      </c>
      <c r="X199" s="43" t="inlineStr">
        <is>
          <t>https://doi.org/10.1007/s11011-025-01604-y</t>
        </is>
      </c>
      <c r="Y199" s="43" t="inlineStr">
        <is>
          <t>doi:10.1007/s11011-025-01604-y</t>
        </is>
      </c>
      <c r="Z199" s="43" t="inlineStr">
        <is>
          <t>Early diagnosis and intervention in children with autism spectrum disorder (ASD) is crucial. At present, diagnosis of ASD is primarily based on subjective tools. Identifying metabolic biomarkers will aid in early diagnosis of ASD complementing the assessment tools. The study aimed to conduct targeted metabolomic analysis and determine the plasma metabolites that can discriminate children with ASD from typically developing children (TD), and to determine the utility of machine learning in classifying ASD children based on the metabotypes. This was a multi-centric, analytical, case-control study conducted between April 2021–April 2023. Fasting plasma samples were obtained from seventy ASD and fifty-eight TD children, aged 2 to 12 years. Samples were quantitively analysed for 52 targeted metabolites (13 amino acids, 37 acylcarnitines, adenosine and 2-deoxyadenosine levels) using tandem mass spectrometry. An in-depth statistical analysis was performed. A total of 26 metabolites (11 amino acids, 14 acyl carnitines and adenosine) were found to be significantly (p &lt; 0.005) different between ASD and TD children. Adenosine and amino acid levels were significantly decreased in ASD children. Among acyl carnitines, short- and long-chain acyl carnitine levels were significantly decreased, while medium-chain acyl carnitine levels were significantly increased in ASD children. Octenoylcarnitine-C8:1 (Cut-off value- 0.025 mmol/L, AUC- 0.683) and adenosine (Cut-off value- 0.025 mmol/L, AUC- 0.673) were found to predict children with ASD at a sensitivity of 55.7% and 57.1%, specificity of 79.3% and 72.4% respectively. Based on the metabolites, machine learning models like Support Vector Machine (SVM) and Random Forest (RF) were able to discriminate ASD from TD children with the classification accuracy score being highest in RF (79.487%, AUC- 0.800). Significant abnormalities in plasma metabolites were observed leading to disturbances in the Krebs cycle, urea cycle and fatty acid oxidation, suggesting mitochondrial dysfunction that may possibly contribute in the pathobiology of ASD. Octenoylcarnitine-C8:1 and Adenosine may serve as potential metabolic biomarkers for ASD.</t>
        </is>
      </c>
      <c r="AA199" s="43" t="inlineStr">
        <is>
          <t>prior_final_corpus</t>
        </is>
      </c>
      <c r="AB199" s="43">
        <f>COUNTIF($A$2:$A$707,A199)</f>
        <v/>
      </c>
    </row>
    <row r="200" ht="32" customHeight="1">
      <c r="A200" s="43" t="inlineStr">
        <is>
          <t>B-0199</t>
        </is>
      </c>
      <c r="B200" s="43" t="inlineStr">
        <is>
          <t>Base 276</t>
        </is>
      </c>
      <c r="C200" s="43" t="inlineStr">
        <is>
          <t>Base included</t>
        </is>
      </c>
      <c r="D200" s="43" t="n">
        <v>217</v>
      </c>
      <c r="E200" s="43" t="n">
        <v>199</v>
      </c>
      <c r="F200" s="43" t="n">
        <v>217</v>
      </c>
      <c r="G200" s="98" t="n"/>
      <c r="H200" s="98" t="n">
        <v>2024</v>
      </c>
      <c r="I200" s="41" t="inlineStr">
        <is>
          <t>Twinned neuroimaging analysis contributes to improving the classification of young people with autism spectrum disorder</t>
        </is>
      </c>
      <c r="J200" s="43" t="inlineStr">
        <is>
          <t>https://doi.org/10.1038/s41598-024-71174-z</t>
        </is>
      </c>
      <c r="K200" s="43" t="n"/>
      <c r="L200" s="41" t="n"/>
      <c r="M200" s="43" t="n"/>
      <c r="N200" s="43" t="n"/>
      <c r="O200" s="43" t="inlineStr">
        <is>
          <t>included_prior_final_corpus</t>
        </is>
      </c>
      <c r="P200" s="41" t="inlineStr">
        <is>
          <t>Incluido en corpus final previo</t>
        </is>
      </c>
      <c r="Q200" s="43" t="inlineStr">
        <is>
          <t>Included base</t>
        </is>
      </c>
      <c r="R200" s="43" t="inlineStr">
        <is>
          <t>No</t>
        </is>
      </c>
      <c r="S200" s="41" t="inlineStr">
        <is>
          <t>Prior inclusion; not reassessed in this update</t>
        </is>
      </c>
      <c r="T200" s="41" t="str"/>
      <c r="U200" s="41" t="str"/>
      <c r="V200" s="43" t="n"/>
      <c r="W200" s="43" t="n">
        <v>217</v>
      </c>
      <c r="X200" s="43" t="inlineStr">
        <is>
          <t>https://doi.org/10.1038/s41598-024-71174-z</t>
        </is>
      </c>
      <c r="Y200" s="43" t="inlineStr">
        <is>
          <t>doi:10.1038/s41598-024-71174-z</t>
        </is>
      </c>
      <c r="Z200" s="43" t="inlineStr">
        <is>
          <t>Autism spectrum disorder (ASD) is diagnosed using comprehensive behavioral information. Neuroimaging offers additional information but lacks clinical utility for diagnosis. This study investigates whether multi-forms of magnetic resonance imaging (MRI) contrast can be used individually and in combination to produce a categorical classification of young individuals with ASD. MRI data were accessed from the Autism Brain Imaging Data Exchange (ABIDE). Young participants (ages 2–30) were selected, and two group cohorts consisted of 702 participants: 351 ASD and 351 controls. Image-based classification was performed using one-channel and two-channel inputs to 3D-DenseNet deep learning networks. The models were trained and tested using tenfold cross-validation. Two-channel models were twinned with combinations of structural MRI (sMRI) maps and amplitude of low-frequency fluctuations (ALFF) or fractional ALFF (fALFF) maps from resting-state functional MRI (rs-fMRI). All models produced classification accuracy that exceeded 65.1%. The two-channel ALFF-sMRI model achieved the highest mean accuracy of 76.9% ± 2.34. The one-channel ALFF-based model alone had mean accuracy of 72% ± 3.1. This study leveraged the ABIDE dataset to produce ASD classification results that are comparable and/or exceed literature values. The deep learning approach was conducive to diverse neuroimaging inputs. Findings reveal that the ALFF-sMRI two-channel model outperformed all others.</t>
        </is>
      </c>
      <c r="AA200" s="43" t="inlineStr">
        <is>
          <t>prior_final_corpus</t>
        </is>
      </c>
      <c r="AB200" s="43">
        <f>COUNTIF($A$2:$A$707,A200)</f>
        <v/>
      </c>
    </row>
    <row r="201" ht="32" customHeight="1">
      <c r="A201" s="43" t="inlineStr">
        <is>
          <t>B-0200</t>
        </is>
      </c>
      <c r="B201" s="43" t="inlineStr">
        <is>
          <t>Base 276</t>
        </is>
      </c>
      <c r="C201" s="43" t="inlineStr">
        <is>
          <t>Base included</t>
        </is>
      </c>
      <c r="D201" s="43" t="n">
        <v>218</v>
      </c>
      <c r="E201" s="43" t="n">
        <v>200</v>
      </c>
      <c r="F201" s="43" t="n">
        <v>218</v>
      </c>
      <c r="G201" s="98" t="n"/>
      <c r="H201" s="98" t="n">
        <v>2022</v>
      </c>
      <c r="I201" s="41" t="inlineStr">
        <is>
          <t>Using a small dataset to classify strength-interactions with an elastic display: a case study for the screening of autism spectrum disorder</t>
        </is>
      </c>
      <c r="J201" s="43" t="inlineStr">
        <is>
          <t>https://doi.org/10.1007/s13042-022-01554-2</t>
        </is>
      </c>
      <c r="K201" s="43" t="n"/>
      <c r="L201" s="41" t="n"/>
      <c r="M201" s="43" t="n"/>
      <c r="N201" s="43" t="n"/>
      <c r="O201" s="43" t="inlineStr">
        <is>
          <t>included_prior_final_corpus</t>
        </is>
      </c>
      <c r="P201" s="41" t="inlineStr">
        <is>
          <t>Incluido en corpus final previo</t>
        </is>
      </c>
      <c r="Q201" s="43" t="inlineStr">
        <is>
          <t>Included base</t>
        </is>
      </c>
      <c r="R201" s="43" t="inlineStr">
        <is>
          <t>No</t>
        </is>
      </c>
      <c r="S201" s="41" t="inlineStr">
        <is>
          <t>Prior inclusion; not reassessed in this update</t>
        </is>
      </c>
      <c r="T201" s="41" t="str"/>
      <c r="U201" s="41" t="str"/>
      <c r="V201" s="43" t="n"/>
      <c r="W201" s="43" t="n">
        <v>218</v>
      </c>
      <c r="X201" s="43" t="inlineStr">
        <is>
          <t>https://doi.org/10.1007/s13042-022-01554-2</t>
        </is>
      </c>
      <c r="Y201" s="43" t="inlineStr">
        <is>
          <t>doi:10.1007/s13042-022-01554-2</t>
        </is>
      </c>
      <c r="Z201" s="43" t="inlineStr">
        <is>
          <t>Health data collection of children with autism spectrum disorder (ASD) is challenging, time-consuming, and expensive; thus, working with small datasets is inevitable in this area. The diagnosis rate in ASD is low, leading to several challenges, including imbalance classes, potential overfitting, and sampling bias, making it difficult to show its potential in real-life situations. This paper presents a data analytics pilot-case study using a small dataset leveraging domain-specific knowledge to uncover differences between the gestural patterns of children with ASD and neurotypicals. We collected data from 59 children using an elastic display we developed during a sensing campaign and 9 children using the elastic display as part of a therapeutic program. We extracted strength-related features and selected the most relevant ones based on how the motor atypicality of children with ASD influences their interactions: children with ASD make smaller and narrower gestures and experience variations in the use of strength. The proposed machine learning models can correctly classify children with ASD with 97.3% precision and recall even if the classes are unbalanced. Increasing the size of the dataset via synthetic data improved the model precision to 99%. We finish discussing the importance of leveraging domain-specific knowledge in the learning process to successfully cope with some of the challenges faced when working with small datasets in a concrete, real-life scenario.</t>
        </is>
      </c>
      <c r="AA201" s="43" t="inlineStr">
        <is>
          <t>prior_final_corpus</t>
        </is>
      </c>
      <c r="AB201" s="43">
        <f>COUNTIF($A$2:$A$707,A201)</f>
        <v/>
      </c>
    </row>
    <row r="202" ht="32" customHeight="1">
      <c r="A202" s="43" t="inlineStr">
        <is>
          <t>B-0201</t>
        </is>
      </c>
      <c r="B202" s="43" t="inlineStr">
        <is>
          <t>Base 276</t>
        </is>
      </c>
      <c r="C202" s="43" t="inlineStr">
        <is>
          <t>Base included</t>
        </is>
      </c>
      <c r="D202" s="43" t="n">
        <v>219</v>
      </c>
      <c r="E202" s="43" t="n">
        <v>201</v>
      </c>
      <c r="F202" s="43" t="n">
        <v>219</v>
      </c>
      <c r="G202" s="98" t="n"/>
      <c r="H202" s="98" t="n">
        <v>2024</v>
      </c>
      <c r="I202" s="41" t="inlineStr">
        <is>
          <t>Wearable EEG Neurofeedback Based-on Machine Learning Algorithms for Children with Autism: A Randomized, Placebo-controlled Study</t>
        </is>
      </c>
      <c r="J202" s="43" t="inlineStr">
        <is>
          <t>https://doi.org/10.1007/s11596-024-2938-3</t>
        </is>
      </c>
      <c r="K202" s="43" t="n"/>
      <c r="L202" s="41" t="n"/>
      <c r="M202" s="43" t="n"/>
      <c r="N202" s="43" t="n"/>
      <c r="O202" s="43" t="inlineStr">
        <is>
          <t>included_prior_final_corpus</t>
        </is>
      </c>
      <c r="P202" s="41" t="inlineStr">
        <is>
          <t>Incluido en corpus final previo</t>
        </is>
      </c>
      <c r="Q202" s="43" t="inlineStr">
        <is>
          <t>Included base</t>
        </is>
      </c>
      <c r="R202" s="43" t="inlineStr">
        <is>
          <t>No</t>
        </is>
      </c>
      <c r="S202" s="41" t="inlineStr">
        <is>
          <t>Prior inclusion; not reassessed in this update</t>
        </is>
      </c>
      <c r="T202" s="41" t="str"/>
      <c r="U202" s="41" t="str"/>
      <c r="V202" s="43" t="n"/>
      <c r="W202" s="43" t="n">
        <v>219</v>
      </c>
      <c r="X202" s="43" t="inlineStr">
        <is>
          <t>https://doi.org/10.1007/s11596-024-2938-3</t>
        </is>
      </c>
      <c r="Y202" s="43" t="inlineStr">
        <is>
          <t>doi:10.1007/s11596-024-2938-3</t>
        </is>
      </c>
      <c r="Z202" s="43" t="inlineStr">
        <is>
          <t>Objective: Behavioral interventions have been shown to ameliorate the electroencephalogram (EEG) dynamics underlying the behavioral symptoms of autism spectrum disorder (ASD), while studies have also demonstrated that mirror neuron mu rhythm-based EEG neurofeedback training improves the behavioral functioning of individuals with ASD. This study aimed to test the effects of a wearable mu rhythm neurofeedback training system based on machine learning algorithms for children with autism. Methods: A randomized, placebo-controlled study was carried out on 60 participants aged 3 to 6 years who were diagnosed with autism, at two center-based intervention sites. The neurofeedback group received active mu rhythm neurofeedback training, while the control group received a sham neurofeedback training. Other behavioral intervention programs were similar between the two groups. Results: After 60 sessions of treatment, both groups showed significant improvements in several domains including language, social and problem behavior. The neurofeedback group showed significantly greater improvements in expressive language (P=0.013) and cognitive awareness (including joint attention, P=0.003) than did the placebo-controlled group. Conclusion: Artificial intelligence-powered wearable EEG neurofeedback, as a type of brain-computer interface application, is a promising assistive technology that can provide targeted intervention for the core brain mechanisms underlying ASD symptoms.</t>
        </is>
      </c>
      <c r="AA202" s="43" t="inlineStr">
        <is>
          <t>prior_final_corpus</t>
        </is>
      </c>
      <c r="AB202" s="43">
        <f>COUNTIF($A$2:$A$707,A202)</f>
        <v/>
      </c>
    </row>
    <row r="203" ht="32" customHeight="1">
      <c r="A203" s="43" t="inlineStr">
        <is>
          <t>B-0202</t>
        </is>
      </c>
      <c r="B203" s="43" t="inlineStr">
        <is>
          <t>Base 276</t>
        </is>
      </c>
      <c r="C203" s="43" t="inlineStr">
        <is>
          <t>Base included</t>
        </is>
      </c>
      <c r="D203" s="43" t="n">
        <v>220</v>
      </c>
      <c r="E203" s="43" t="n">
        <v>202</v>
      </c>
      <c r="F203" s="43" t="n">
        <v>220</v>
      </c>
      <c r="G203" s="98" t="n"/>
      <c r="H203" s="98" t="n">
        <v>2025</v>
      </c>
      <c r="I203" s="41" t="inlineStr">
        <is>
          <t>1D-convolutional neural network and fast Walsh–Hadamard transform approach for diagnosing autism spectrum disorder</t>
        </is>
      </c>
      <c r="J203" s="43" t="inlineStr">
        <is>
          <t>https://doi.org/10.1007/s00521-025-11208-3</t>
        </is>
      </c>
      <c r="K203" s="43" t="n"/>
      <c r="L203" s="41" t="n"/>
      <c r="M203" s="43" t="n"/>
      <c r="N203" s="43" t="n"/>
      <c r="O203" s="43" t="inlineStr">
        <is>
          <t>included_prior_final_corpus</t>
        </is>
      </c>
      <c r="P203" s="41" t="inlineStr">
        <is>
          <t>Incluido en corpus final previo</t>
        </is>
      </c>
      <c r="Q203" s="43" t="inlineStr">
        <is>
          <t>Included base</t>
        </is>
      </c>
      <c r="R203" s="43" t="inlineStr">
        <is>
          <t>No</t>
        </is>
      </c>
      <c r="S203" s="41" t="inlineStr">
        <is>
          <t>Prior inclusion; not reassessed in this update</t>
        </is>
      </c>
      <c r="T203" s="41" t="str"/>
      <c r="U203" s="41" t="str"/>
      <c r="V203" s="43" t="n"/>
      <c r="W203" s="43" t="n">
        <v>220</v>
      </c>
      <c r="X203" s="43" t="inlineStr">
        <is>
          <t>https://doi.org/10.1007/s00521-025-11208-3</t>
        </is>
      </c>
      <c r="Y203" s="43" t="inlineStr">
        <is>
          <t>doi:10.1007/s00521-025-11208-3</t>
        </is>
      </c>
      <c r="Z203" s="43" t="inlineStr">
        <is>
          <t>Autism spectrum disorder is a neuro-developmental disability that can lead to a variety of communication, social, and behavioral challenges. The disorder affects approximately 1 in 54 children. Traditional diagnostic methods for autism spectrum disorder often involve subjective observations and extensive testing, which can be costly, time-consuming, and prone to inaccuracies. Electroencephalogram (EEG) presents a promising alternative because of its non-invasive, affordability, and ability to provide rapid results. This study combined the fast Walsh–Hadamard transform (FWHT) with one-dimensional convolutional neural network (1D-CNN) to propose an EEG-based solution for diagnosing autism spectrum disorder. The dataset has included resting-state EEG signals recorded from 62 subjects, including 31 autism spectrum disorder patients and 31 healthy controls using 17 channels. Multiscale principal component analysis (multiscale PCA) was used to improve the data quality by de-noising the raw EEG signals. FWHT coefficients were used to extract different feature sets and their performances were compared. The performance results of the FWHT feature extraction method and the 1D-CNN algorithm were computed as 0.971 precision, 0.972 specificity, 0.988 sensitivity, 0.979 f1-measure, 0.960 kappa statistic, 0.960 Matthew’s correlation coefficient, and 98.01% accuracy. Compared to the previous methods, the EEG-based deep learning model had a higher and more promising performance.</t>
        </is>
      </c>
      <c r="AA203" s="43" t="inlineStr">
        <is>
          <t>prior_final_corpus</t>
        </is>
      </c>
      <c r="AB203" s="43">
        <f>COUNTIF($A$2:$A$707,A203)</f>
        <v/>
      </c>
    </row>
    <row r="204" ht="32" customHeight="1">
      <c r="A204" s="43" t="inlineStr">
        <is>
          <t>B-0203</t>
        </is>
      </c>
      <c r="B204" s="43" t="inlineStr">
        <is>
          <t>Base 276</t>
        </is>
      </c>
      <c r="C204" s="43" t="inlineStr">
        <is>
          <t>Base included</t>
        </is>
      </c>
      <c r="D204" s="43" t="n">
        <v>221</v>
      </c>
      <c r="E204" s="43" t="n">
        <v>203</v>
      </c>
      <c r="F204" s="43" t="n">
        <v>221</v>
      </c>
      <c r="G204" s="98" t="n"/>
      <c r="H204" s="98" t="n">
        <v>2023</v>
      </c>
      <c r="I204" s="41" t="inlineStr">
        <is>
          <t>A hybrid Stacking-SMOTE model for optimizing the prediction of autistic genes</t>
        </is>
      </c>
      <c r="J204" s="43" t="inlineStr">
        <is>
          <t>https://doi.org/10.1186/S12859-023-05501-Y</t>
        </is>
      </c>
      <c r="K204" s="43" t="n"/>
      <c r="L204" s="41" t="n"/>
      <c r="M204" s="43" t="n"/>
      <c r="N204" s="43" t="n"/>
      <c r="O204" s="43" t="inlineStr">
        <is>
          <t>included_prior_final_corpus</t>
        </is>
      </c>
      <c r="P204" s="41" t="inlineStr">
        <is>
          <t>Incluido en corpus final previo</t>
        </is>
      </c>
      <c r="Q204" s="43" t="inlineStr">
        <is>
          <t>Included base</t>
        </is>
      </c>
      <c r="R204" s="43" t="inlineStr">
        <is>
          <t>No</t>
        </is>
      </c>
      <c r="S204" s="41" t="inlineStr">
        <is>
          <t>Prior inclusion; not reassessed in this update</t>
        </is>
      </c>
      <c r="T204" s="41" t="str"/>
      <c r="U204" s="41" t="str"/>
      <c r="V204" s="43" t="n"/>
      <c r="W204" s="43" t="n">
        <v>221</v>
      </c>
      <c r="X204" s="43" t="inlineStr">
        <is>
          <t>https://doi.org/10.1186/S12859-023-05501-Y</t>
        </is>
      </c>
      <c r="Y204" s="43" t="inlineStr">
        <is>
          <t>doi:10.1186/s12859-023-05501-y</t>
        </is>
      </c>
      <c r="Z204" s="43" t="inlineStr">
        <is>
          <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t>
        </is>
      </c>
      <c r="AA204" s="43" t="inlineStr">
        <is>
          <t>prior_final_corpus</t>
        </is>
      </c>
      <c r="AB204" s="43">
        <f>COUNTIF($A$2:$A$707,A204)</f>
        <v/>
      </c>
    </row>
    <row r="205" ht="32" customHeight="1">
      <c r="A205" s="43" t="inlineStr">
        <is>
          <t>B-0204</t>
        </is>
      </c>
      <c r="B205" s="43" t="inlineStr">
        <is>
          <t>Base 276</t>
        </is>
      </c>
      <c r="C205" s="43" t="inlineStr">
        <is>
          <t>Base included</t>
        </is>
      </c>
      <c r="D205" s="43" t="n">
        <v>222</v>
      </c>
      <c r="E205" s="43" t="n">
        <v>204</v>
      </c>
      <c r="F205" s="43" t="n">
        <v>222</v>
      </c>
      <c r="G205" s="98" t="n"/>
      <c r="H205" s="98" t="n">
        <v>2021</v>
      </c>
      <c r="I205" s="41" t="inlineStr">
        <is>
          <t>An amygdala-centered hyper-connectivity signature of threatening face processing predicts anxiety in youths with autism spectrum conditions</t>
        </is>
      </c>
      <c r="J205" s="43" t="inlineStr">
        <is>
          <t>https://doi.org/10.1002/AUR.2595</t>
        </is>
      </c>
      <c r="K205" s="43" t="n"/>
      <c r="L205" s="41" t="n"/>
      <c r="M205" s="43" t="n"/>
      <c r="N205" s="43" t="n"/>
      <c r="O205" s="43" t="inlineStr">
        <is>
          <t>included_prior_final_corpus</t>
        </is>
      </c>
      <c r="P205" s="41" t="inlineStr">
        <is>
          <t>Incluido en corpus final previo</t>
        </is>
      </c>
      <c r="Q205" s="43" t="inlineStr">
        <is>
          <t>Included base</t>
        </is>
      </c>
      <c r="R205" s="43" t="inlineStr">
        <is>
          <t>No</t>
        </is>
      </c>
      <c r="S205" s="41" t="inlineStr">
        <is>
          <t>Prior inclusion; not reassessed in this update</t>
        </is>
      </c>
      <c r="T205" s="41" t="str"/>
      <c r="U205" s="41" t="str"/>
      <c r="V205" s="43" t="n"/>
      <c r="W205" s="43" t="n">
        <v>222</v>
      </c>
      <c r="X205" s="43" t="inlineStr">
        <is>
          <t>https://doi.org/10.1002/AUR.2595</t>
        </is>
      </c>
      <c r="Y205" s="43" t="inlineStr">
        <is>
          <t>doi:10.1002/aur.2595</t>
        </is>
      </c>
      <c r="Z205" s="43" t="inlineStr">
        <is>
          <t>Anxiety is exceedingly prevalent among individuals with an autism spectrum condition (ASC). While recent literature postulates anxiety as a mechanism encompassing an underlying amygdala-related elevated baseline level of arousal even to nonthreatening cues, whether this same mechanism contributes to anxiety in those with an ASC and supports the transdiagnostic nature of anxiety remains elusive. In this case–control study of 51 youths (26 ASC), we assessed autism and anxiety via the Autism-Spectrum Quotient and the State–Trait Anxiety Inventory, respectively. Hemodynamic responses, including amygdala reactivity, to explicit and implicit (backwardly masked) perception of threatening faces were acquired using functional Magnetic Resonance Imaging (fMRI). For explicit fear, ASC individuals showed significantly greater negative correlations between the amygdala and the attentional deployment-parietal network. For implicit fear, ASC individuals showed significantly stronger correlations of the amygdala with the prefrontal networks, temporal pole, and hippocampus. Additionally, an fMRI-based neurologic signature for anxiety in ASCs was identified via the LibSVM machine learning model using amygdala-centered functional connectivity during the emotional processing of explicit and implicit stimuli. Hypervigilance to implicit threat in ASCs comorbid with anxiety might exacerbate explicit threat reactivity; hence the use of attentional avoidance patterns to restrict affective hyperarousal for explicitly perceived socioemotional stimuli. Consequently, developing an attention-independent behavioral/neural marker identifying anxiety in ASCs is highly warranted. Lay Summary: This study identifies a dissociation of amygdala reactivity dependent on explicit and implicit threat processing. Implicit anxiety in individuals with an autism spectrum condition (ASC) could outweigh explicitly induced threat. When explicitly perceiving socioemotional stimuli, ASC individuals with anxiety might use attentional avoidance patterns to restrict affective hyperarousal.</t>
        </is>
      </c>
      <c r="AA205" s="43" t="inlineStr">
        <is>
          <t>prior_final_corpus</t>
        </is>
      </c>
      <c r="AB205" s="43">
        <f>COUNTIF($A$2:$A$707,A205)</f>
        <v/>
      </c>
    </row>
    <row r="206" ht="32" customHeight="1">
      <c r="A206" s="43" t="inlineStr">
        <is>
          <t>B-0205</t>
        </is>
      </c>
      <c r="B206" s="43" t="inlineStr">
        <is>
          <t>Base 276</t>
        </is>
      </c>
      <c r="C206" s="43" t="inlineStr">
        <is>
          <t>Base included</t>
        </is>
      </c>
      <c r="D206" s="43" t="n">
        <v>223</v>
      </c>
      <c r="E206" s="43" t="n">
        <v>205</v>
      </c>
      <c r="F206" s="43" t="n">
        <v>223</v>
      </c>
      <c r="G206" s="98" t="n"/>
      <c r="H206" s="98" t="n">
        <v>2024</v>
      </c>
      <c r="I206" s="41" t="inlineStr">
        <is>
          <t>An effective autism spectrum disorder screening method using machine learning classification techniques</t>
        </is>
      </c>
      <c r="J206" s="43" t="inlineStr">
        <is>
          <t>https://doi.org/10.1002/CPE.7898</t>
        </is>
      </c>
      <c r="K206" s="43" t="n"/>
      <c r="L206" s="41" t="n"/>
      <c r="M206" s="43" t="n"/>
      <c r="N206" s="43" t="n"/>
      <c r="O206" s="43" t="inlineStr">
        <is>
          <t>included_prior_final_corpus</t>
        </is>
      </c>
      <c r="P206" s="41" t="inlineStr">
        <is>
          <t>Incluido en corpus final previo</t>
        </is>
      </c>
      <c r="Q206" s="43" t="inlineStr">
        <is>
          <t>Included base</t>
        </is>
      </c>
      <c r="R206" s="43" t="inlineStr">
        <is>
          <t>No</t>
        </is>
      </c>
      <c r="S206" s="41" t="inlineStr">
        <is>
          <t>Prior inclusion; not reassessed in this update</t>
        </is>
      </c>
      <c r="T206" s="41" t="str"/>
      <c r="U206" s="41" t="str"/>
      <c r="V206" s="43" t="n"/>
      <c r="W206" s="43" t="n">
        <v>223</v>
      </c>
      <c r="X206" s="43" t="inlineStr">
        <is>
          <t>https://doi.org/10.1002/CPE.7898</t>
        </is>
      </c>
      <c r="Y206" s="43" t="inlineStr">
        <is>
          <t>doi:10.1002/cpe.7898</t>
        </is>
      </c>
      <c r="Z206" s="43" t="inlineStr">
        <is>
          <t>Nowadays, autism spectrum disorder (ASD) is one of the fastest-growing developmental disorders globally. Screening test consumes more time and expensive to detect the autism signs. Due to advances in artificial intelligence and machine learning (ML), Autism can be predicted at the initial stage. Numerous researches have been conducted using different methods, but none of these researches presented any anticipated results about the capability to predict autism traits under different age groups. Therefore, this paper proposes an effectual prediction method based upon ML strategy to develop a mobile application for predicting ASD of any age people. The autism prediction model is developed by five ML classifiers, such as Gaussian Naive Bayes, Decision Tree Classifier, K-Nearest Neighbors (KNN), Multinomial Logistic Regression (MLR), Support Vector Machine (SVM) and also a mobile application is developed using proposed prediction method. The proposed method is analyzed with IAPQ records gathered from certain areas in Erode district, Tamil Nadu, India. From the analysis, the SVM classifier achieves maximum sensitivity of 23.14%, 6.04%, 5.89%, 11.03% than other classifiers, like Gaussian Naive Bayes, Decision Tree Classifier, KNN, and MLR.</t>
        </is>
      </c>
      <c r="AA206" s="43" t="inlineStr">
        <is>
          <t>prior_final_corpus</t>
        </is>
      </c>
      <c r="AB206" s="43">
        <f>COUNTIF($A$2:$A$707,A206)</f>
        <v/>
      </c>
    </row>
    <row r="207" ht="32" customHeight="1">
      <c r="A207" s="43" t="inlineStr">
        <is>
          <t>B-0206</t>
        </is>
      </c>
      <c r="B207" s="43" t="inlineStr">
        <is>
          <t>Base 276</t>
        </is>
      </c>
      <c r="C207" s="43" t="inlineStr">
        <is>
          <t>Base included</t>
        </is>
      </c>
      <c r="D207" s="43" t="n">
        <v>224</v>
      </c>
      <c r="E207" s="43" t="n">
        <v>206</v>
      </c>
      <c r="F207" s="43" t="n">
        <v>224</v>
      </c>
      <c r="G207" s="98" t="n"/>
      <c r="H207" s="98" t="n">
        <v>2025</v>
      </c>
      <c r="I207" s="41" t="inlineStr">
        <is>
          <t>An ensemble classifier for emotion classification from EEG and GSR signals for autism detection</t>
        </is>
      </c>
      <c r="J207" s="43" t="inlineStr">
        <is>
          <t>https://doi.org/10.1016/j.cmpb.2025.108921</t>
        </is>
      </c>
      <c r="K207" s="43" t="n"/>
      <c r="L207" s="41" t="n"/>
      <c r="M207" s="43" t="n"/>
      <c r="N207" s="43" t="n"/>
      <c r="O207" s="43" t="inlineStr">
        <is>
          <t>included_prior_final_corpus</t>
        </is>
      </c>
      <c r="P207" s="41" t="inlineStr">
        <is>
          <t>Incluido en corpus final previo</t>
        </is>
      </c>
      <c r="Q207" s="43" t="inlineStr">
        <is>
          <t>Included base</t>
        </is>
      </c>
      <c r="R207" s="43" t="inlineStr">
        <is>
          <t>No</t>
        </is>
      </c>
      <c r="S207" s="41" t="inlineStr">
        <is>
          <t>Prior inclusion; not reassessed in this update</t>
        </is>
      </c>
      <c r="T207" s="41" t="str"/>
      <c r="U207" s="41" t="str"/>
      <c r="V207" s="43" t="n"/>
      <c r="W207" s="43" t="n">
        <v>224</v>
      </c>
      <c r="X207" s="43" t="inlineStr">
        <is>
          <t>https://doi.org/10.1016/j.cmpb.2025.108921</t>
        </is>
      </c>
      <c r="Y207" s="43" t="inlineStr">
        <is>
          <t>doi:10.1016/j.cmpb.2025.108921</t>
        </is>
      </c>
      <c r="Z207" s="43" t="inlineStr">
        <is>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is>
      </c>
      <c r="AA207" s="43" t="inlineStr">
        <is>
          <t>prior_final_corpus</t>
        </is>
      </c>
      <c r="AB207" s="43">
        <f>COUNTIF($A$2:$A$707,A207)</f>
        <v/>
      </c>
    </row>
    <row r="208" ht="32" customHeight="1">
      <c r="A208" s="43" t="inlineStr">
        <is>
          <t>B-0207</t>
        </is>
      </c>
      <c r="B208" s="43" t="inlineStr">
        <is>
          <t>Base 276</t>
        </is>
      </c>
      <c r="C208" s="43" t="inlineStr">
        <is>
          <t>Base included</t>
        </is>
      </c>
      <c r="D208" s="43" t="n">
        <v>225</v>
      </c>
      <c r="E208" s="43" t="n">
        <v>207</v>
      </c>
      <c r="F208" s="43" t="n">
        <v>225</v>
      </c>
      <c r="G208" s="98" t="n"/>
      <c r="H208" s="98" t="n">
        <v>2019</v>
      </c>
      <c r="I208" s="41" t="inlineStr">
        <is>
          <t>Applying Eye Tracking to Identify Autism Spectrum Disorder in Children</t>
        </is>
      </c>
      <c r="J208" s="43" t="inlineStr">
        <is>
          <t>https://doi.org/10.1007/s10803-018-3690-y</t>
        </is>
      </c>
      <c r="K208" s="43" t="n"/>
      <c r="L208" s="41" t="n"/>
      <c r="M208" s="43" t="n"/>
      <c r="N208" s="43" t="n"/>
      <c r="O208" s="43" t="inlineStr">
        <is>
          <t>included_prior_final_corpus</t>
        </is>
      </c>
      <c r="P208" s="41" t="inlineStr">
        <is>
          <t>Incluido en corpus final previo</t>
        </is>
      </c>
      <c r="Q208" s="43" t="inlineStr">
        <is>
          <t>Included base</t>
        </is>
      </c>
      <c r="R208" s="43" t="inlineStr">
        <is>
          <t>No</t>
        </is>
      </c>
      <c r="S208" s="41" t="inlineStr">
        <is>
          <t>Prior inclusion; not reassessed in this update</t>
        </is>
      </c>
      <c r="T208" s="41" t="str"/>
      <c r="U208" s="41" t="str"/>
      <c r="V208" s="43" t="n"/>
      <c r="W208" s="43" t="n">
        <v>225</v>
      </c>
      <c r="X208" s="43" t="inlineStr">
        <is>
          <t>https://doi.org/10.1007/s10803-018-3690-y</t>
        </is>
      </c>
      <c r="Y208" s="43" t="inlineStr">
        <is>
          <t>doi:10.1007/s10803-018-3690-y</t>
        </is>
      </c>
      <c r="Z208" s="43" t="inlineStr">
        <is>
          <t>Eye tracking (ET) holds potential for the early detection of autism spectrum disorder (ASD). To overcome the difficulties of working with young children, developing a short and informative paradigm is crucial for ET. We investigated the fixation times of 37 ASD and 37 typically developing (TD) children ages 4–6 watching a 10-second video of a female speaking. ASD children showed significant reductions in fixation time at six areas of interest. Furthermore, discriminant analysis revealed fixation times at the mouth and body could significantly discriminate ASD from TD with a classification accuracy of 85.1%, sensitivity of 86.5%, and specificity of 83.8%. Our study suggests that a short video clip may provide enough information to distinguish ASD from TD children.</t>
        </is>
      </c>
      <c r="AA208" s="43" t="inlineStr">
        <is>
          <t>prior_final_corpus</t>
        </is>
      </c>
      <c r="AB208" s="43">
        <f>COUNTIF($A$2:$A$707,A208)</f>
        <v/>
      </c>
    </row>
    <row r="209" ht="32" customHeight="1">
      <c r="A209" s="43" t="inlineStr">
        <is>
          <t>B-0208</t>
        </is>
      </c>
      <c r="B209" s="43" t="inlineStr">
        <is>
          <t>Base 276</t>
        </is>
      </c>
      <c r="C209" s="43" t="inlineStr">
        <is>
          <t>Base included</t>
        </is>
      </c>
      <c r="D209" s="43" t="n">
        <v>226</v>
      </c>
      <c r="E209" s="43" t="n">
        <v>208</v>
      </c>
      <c r="F209" s="43" t="n">
        <v>226</v>
      </c>
      <c r="G209" s="98" t="n"/>
      <c r="H209" s="98" t="n">
        <v>2023</v>
      </c>
      <c r="I209" s="41" t="inlineStr">
        <is>
          <t>Artificial intelligence and sensor-based autism spectrum disorder diagnosis using brain connectivity analysis</t>
        </is>
      </c>
      <c r="J209" s="43" t="inlineStr">
        <is>
          <t>https://doi.org/10.1016/j.compeleceng.2023.108720</t>
        </is>
      </c>
      <c r="K209" s="43" t="n"/>
      <c r="L209" s="41" t="n"/>
      <c r="M209" s="43" t="n"/>
      <c r="N209" s="43" t="n"/>
      <c r="O209" s="43" t="inlineStr">
        <is>
          <t>included_prior_final_corpus</t>
        </is>
      </c>
      <c r="P209" s="41" t="inlineStr">
        <is>
          <t>Incluido en corpus final previo</t>
        </is>
      </c>
      <c r="Q209" s="43" t="inlineStr">
        <is>
          <t>Included base</t>
        </is>
      </c>
      <c r="R209" s="43" t="inlineStr">
        <is>
          <t>No</t>
        </is>
      </c>
      <c r="S209" s="41" t="inlineStr">
        <is>
          <t>Prior inclusion; not reassessed in this update</t>
        </is>
      </c>
      <c r="T209" s="41" t="str"/>
      <c r="U209" s="41" t="str"/>
      <c r="V209" s="43" t="n"/>
      <c r="W209" s="43" t="n">
        <v>226</v>
      </c>
      <c r="X209" s="43" t="inlineStr">
        <is>
          <t>https://doi.org/10.1016/j.compeleceng.2023.108720</t>
        </is>
      </c>
      <c r="Y209" s="43" t="inlineStr">
        <is>
          <t>doi:10.1016/j.compeleceng.2023.108720</t>
        </is>
      </c>
      <c r="Z209" s="43" t="inlineStr">
        <is>
          <t>Autism spectrum disorder (ASD) is a complicated neurodevelopmental condition whose cause is unclear, and due to its unusual pattern, it is difficult to diagnose the disease at the right time. Because of its ability to automatically uncover complicated patterns in high-dimensional data, artificial intelligence (AI) can be a beneficial tool. Recent improvements in neuroimaging technologies using biosensors have enabled the quantification of functional abnormalities associated with ASD. This work proposes an approach to constructing a functional connectivity network from resting state functional Magnetic Resonance Image (rs-fMRI) data. For obtaining a functional connectivity network, the time series component of fMRI data is used, and from it, a correlation matrix is calculated showing the degree of interaction among the brain regions. Several brain atlases have been considered in the experiment. With the majority voting concept based on the results from the atlas, the proposed technique reveals an ASD detection accuracy of 84.79%.</t>
        </is>
      </c>
      <c r="AA209" s="43" t="inlineStr">
        <is>
          <t>prior_final_corpus</t>
        </is>
      </c>
      <c r="AB209" s="43">
        <f>COUNTIF($A$2:$A$707,A209)</f>
        <v/>
      </c>
    </row>
    <row r="210" ht="32" customHeight="1">
      <c r="A210" s="43" t="inlineStr">
        <is>
          <t>B-0209</t>
        </is>
      </c>
      <c r="B210" s="43" t="inlineStr">
        <is>
          <t>Base 276</t>
        </is>
      </c>
      <c r="C210" s="43" t="inlineStr">
        <is>
          <t>Base included</t>
        </is>
      </c>
      <c r="D210" s="43" t="n">
        <v>227</v>
      </c>
      <c r="E210" s="43" t="n">
        <v>209</v>
      </c>
      <c r="F210" s="43" t="n">
        <v>227</v>
      </c>
      <c r="G210" s="98" t="n"/>
      <c r="H210" s="98" t="n">
        <v>2024</v>
      </c>
      <c r="I210" s="41" t="inlineStr">
        <is>
          <t>Attention Level Evaluation in Children With Autism: Leveraging Head Pose and Gaze Parameters From Videos for Educational Intervention</t>
        </is>
      </c>
      <c r="J210" s="43" t="inlineStr">
        <is>
          <t>https://doi.org/10.1109/TLT.2024.3409702</t>
        </is>
      </c>
      <c r="K210" s="43" t="n"/>
      <c r="L210" s="41" t="n"/>
      <c r="M210" s="43" t="n"/>
      <c r="N210" s="43" t="n"/>
      <c r="O210" s="43" t="inlineStr">
        <is>
          <t>included_prior_final_corpus</t>
        </is>
      </c>
      <c r="P210" s="41" t="inlineStr">
        <is>
          <t>Incluido en corpus final previo</t>
        </is>
      </c>
      <c r="Q210" s="43" t="inlineStr">
        <is>
          <t>Included base</t>
        </is>
      </c>
      <c r="R210" s="43" t="inlineStr">
        <is>
          <t>No</t>
        </is>
      </c>
      <c r="S210" s="41" t="inlineStr">
        <is>
          <t>Prior inclusion; not reassessed in this update</t>
        </is>
      </c>
      <c r="T210" s="41" t="str"/>
      <c r="U210" s="41" t="str"/>
      <c r="V210" s="43" t="n"/>
      <c r="W210" s="43" t="n">
        <v>227</v>
      </c>
      <c r="X210" s="43" t="inlineStr">
        <is>
          <t>https://doi.org/10.1109/TLT.2024.3409702</t>
        </is>
      </c>
      <c r="Y210" s="43" t="inlineStr">
        <is>
          <t>doi:10.1109/tlt.2024.3409702</t>
        </is>
      </c>
      <c r="Z210" s="43" t="inlineStr">
        <is>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is>
      </c>
      <c r="AA210" s="43" t="inlineStr">
        <is>
          <t>prior_final_corpus</t>
        </is>
      </c>
      <c r="AB210" s="43">
        <f>COUNTIF($A$2:$A$707,A210)</f>
        <v/>
      </c>
    </row>
    <row r="211" ht="32" customHeight="1">
      <c r="A211" s="43" t="inlineStr">
        <is>
          <t>B-0210</t>
        </is>
      </c>
      <c r="B211" s="43" t="inlineStr">
        <is>
          <t>Base 276</t>
        </is>
      </c>
      <c r="C211" s="43" t="inlineStr">
        <is>
          <t>Base included</t>
        </is>
      </c>
      <c r="D211" s="43" t="n">
        <v>228</v>
      </c>
      <c r="E211" s="43" t="n">
        <v>210</v>
      </c>
      <c r="F211" s="43" t="n">
        <v>228</v>
      </c>
      <c r="G211" s="98" t="n"/>
      <c r="H211" s="98" t="n">
        <v>2024</v>
      </c>
      <c r="I211" s="41" t="inlineStr">
        <is>
          <t>Autism Spectrum Disorder Diagnosis Using Graph Neural Network Based on\&amp;#xa0;Graph Pooling and\&amp;#xa0;Self-adjust Filter</t>
        </is>
      </c>
      <c r="J211" s="43" t="inlineStr">
        <is>
          <t>https://doi.org/10.1007/978-981-99-8558-6_35</t>
        </is>
      </c>
      <c r="K211" s="43" t="n"/>
      <c r="L211" s="41" t="n"/>
      <c r="M211" s="43" t="n"/>
      <c r="N211" s="43" t="n"/>
      <c r="O211" s="43" t="inlineStr">
        <is>
          <t>included_prior_final_corpus</t>
        </is>
      </c>
      <c r="P211" s="41" t="inlineStr">
        <is>
          <t>Incluido en corpus final previo</t>
        </is>
      </c>
      <c r="Q211" s="43" t="inlineStr">
        <is>
          <t>Included base</t>
        </is>
      </c>
      <c r="R211" s="43" t="inlineStr">
        <is>
          <t>No</t>
        </is>
      </c>
      <c r="S211" s="41" t="inlineStr">
        <is>
          <t>Prior inclusion; not reassessed in this update</t>
        </is>
      </c>
      <c r="T211" s="41" t="str"/>
      <c r="U211" s="41" t="str"/>
      <c r="V211" s="43" t="n"/>
      <c r="W211" s="43" t="n">
        <v>228</v>
      </c>
      <c r="X211" s="43" t="inlineStr">
        <is>
          <t>https://doi.org/10.1007/978-981-99-8558-6_35</t>
        </is>
      </c>
      <c r="Y211" s="43" t="inlineStr">
        <is>
          <t>doi:10.1007/978-981-99-8558-6_35</t>
        </is>
      </c>
      <c r="Z211" s="43" t="inlineStr">
        <is>
          <t>Currently, accurately identifying autism spectrum disorders (ASD) still have challenges. However, graph neural network used for ASD diagnosis only focus on the part of abnormal brain functional connectivity, ignoring the effects between brain regions and the help of phenotypic information, and the kernel is also pre-defined. To solve the above problems, a graph neural network based on self-attention graph pooling and self-adjust filter is proposed for ASD diagnosis. Specifically, first, self-attention graph pooling is used for feature extraction of the fMRI to account for the influence of nodes with abnormal brain functional connectivity and activity between brain regions in fMRI data. Then, image features were taken as graph nodes and phenotypic information as edges to form a population graph. Finally, to focus on both high and low frequency information in the graph, a graph neural network based on self-adjust filter is used to learn node embedding. Experimental results on ABIDE I showed the effectiveness of the proposed method.</t>
        </is>
      </c>
      <c r="AA211" s="43" t="inlineStr">
        <is>
          <t>prior_final_corpus</t>
        </is>
      </c>
      <c r="AB211" s="43">
        <f>COUNTIF($A$2:$A$707,A211)</f>
        <v/>
      </c>
    </row>
    <row r="212" ht="32" customHeight="1">
      <c r="A212" s="43" t="inlineStr">
        <is>
          <t>B-0211</t>
        </is>
      </c>
      <c r="B212" s="43" t="inlineStr">
        <is>
          <t>Base 276</t>
        </is>
      </c>
      <c r="C212" s="43" t="inlineStr">
        <is>
          <t>Base included</t>
        </is>
      </c>
      <c r="D212" s="43" t="n">
        <v>229</v>
      </c>
      <c r="E212" s="43" t="n">
        <v>211</v>
      </c>
      <c r="F212" s="43" t="n">
        <v>229</v>
      </c>
      <c r="G212" s="98" t="n"/>
      <c r="H212" s="98" t="n">
        <v>2020</v>
      </c>
      <c r="I212" s="41" t="inlineStr">
        <is>
          <t>Autoencoder Based Methods for Diagnosis of Autism Spectrum Disorder</t>
        </is>
      </c>
      <c r="J212" s="43" t="inlineStr">
        <is>
          <t>https://doi.org/10.1007/978-3-030-46165-2_4</t>
        </is>
      </c>
      <c r="K212" s="43" t="n"/>
      <c r="L212" s="41" t="n"/>
      <c r="M212" s="43" t="n"/>
      <c r="N212" s="43" t="n"/>
      <c r="O212" s="43" t="inlineStr">
        <is>
          <t>included_prior_final_corpus</t>
        </is>
      </c>
      <c r="P212" s="41" t="inlineStr">
        <is>
          <t>Incluido en corpus final previo</t>
        </is>
      </c>
      <c r="Q212" s="43" t="inlineStr">
        <is>
          <t>Included base</t>
        </is>
      </c>
      <c r="R212" s="43" t="inlineStr">
        <is>
          <t>No</t>
        </is>
      </c>
      <c r="S212" s="41" t="inlineStr">
        <is>
          <t>Prior inclusion; not reassessed in this update</t>
        </is>
      </c>
      <c r="T212" s="41" t="str"/>
      <c r="U212" s="41" t="str"/>
      <c r="V212" s="43" t="n"/>
      <c r="W212" s="43" t="n">
        <v>229</v>
      </c>
      <c r="X212" s="43" t="inlineStr">
        <is>
          <t>https://doi.org/10.1007/978-3-030-46165-2_4</t>
        </is>
      </c>
      <c r="Y212" s="43" t="inlineStr">
        <is>
          <t>doi:10.1007/978-3-030-46165-2_4</t>
        </is>
      </c>
      <c r="Z212" s="43" t="inlineStr">
        <is>
          <t>Autism Spectrum Disorder (ASD) is a neurological disorder that affects a person’s behavior and social interaction. Integrating machine learning algorithms with neuroimages a diagnosis method can be established to detect ASD subjects from typical control (TC) subjects. In this study, we develop autoencoder based ASD diagnosis methods. Firstly, we design an autoencoder to extract high-level features from raw features, which are defined based on eigenvalues and centralities of functional brain networks constructed with the entire Autism Brain Imaging Data Exchange 1 (ABIDE 1) dataset. Secondly, we use these high-level features to train several traditional machine learning methods (SVM, KNN, and subspace discriminant), which achieve the classification accuracy of 72.6% and the area under the receiving operating characteristic curve (AUC) of 79.0%. We also use these high-level features to train a deep neural network (DNN) which achieves the classification accuracy of 76.2% and the AUC of 79.7%. Thirdly, we combine the pre-trained autoencoder with the DNN to train it, which achieves the classification accuracy of 79.2%, and the AUC of 82.4%. Finally, we also train SVM, KNN, and subspace discriminant with the features extracted from the combination of the pre-trained autoencoder and the DNN which achieves the classification accuracy of 74.6% and the AUC of 78.7%. These results show that our proposed methods for diagnosis of ASD outperform state-of-the-art studies.</t>
        </is>
      </c>
      <c r="AA212" s="43" t="inlineStr">
        <is>
          <t>prior_final_corpus</t>
        </is>
      </c>
      <c r="AB212" s="43">
        <f>COUNTIF($A$2:$A$707,A212)</f>
        <v/>
      </c>
    </row>
    <row r="213" ht="32" customHeight="1">
      <c r="A213" s="43" t="inlineStr">
        <is>
          <t>B-0212</t>
        </is>
      </c>
      <c r="B213" s="43" t="inlineStr">
        <is>
          <t>Base 276</t>
        </is>
      </c>
      <c r="C213" s="43" t="inlineStr">
        <is>
          <t>Base included</t>
        </is>
      </c>
      <c r="D213" s="43" t="n">
        <v>230</v>
      </c>
      <c r="E213" s="43" t="n">
        <v>212</v>
      </c>
      <c r="F213" s="43" t="n">
        <v>230</v>
      </c>
      <c r="G213" s="98" t="n"/>
      <c r="H213" s="98" t="n">
        <v>2024</v>
      </c>
      <c r="I213" s="41" t="inlineStr">
        <is>
          <t>BrainWaveNet: Wavelet-based Transformer for Autism Spectrum Disorder Diagnosis</t>
        </is>
      </c>
      <c r="J213" s="43" t="inlineStr">
        <is>
          <t>https://doi.org/10.1007/978-3-031-72069-7_6</t>
        </is>
      </c>
      <c r="K213" s="43" t="n"/>
      <c r="L213" s="41" t="n"/>
      <c r="M213" s="43" t="n"/>
      <c r="N213" s="43" t="n"/>
      <c r="O213" s="43" t="inlineStr">
        <is>
          <t>included_prior_final_corpus</t>
        </is>
      </c>
      <c r="P213" s="41" t="inlineStr">
        <is>
          <t>Incluido en corpus final previo</t>
        </is>
      </c>
      <c r="Q213" s="43" t="inlineStr">
        <is>
          <t>Included base</t>
        </is>
      </c>
      <c r="R213" s="43" t="inlineStr">
        <is>
          <t>No</t>
        </is>
      </c>
      <c r="S213" s="41" t="inlineStr">
        <is>
          <t>Prior inclusion; not reassessed in this update</t>
        </is>
      </c>
      <c r="T213" s="41" t="str"/>
      <c r="U213" s="41" t="str"/>
      <c r="V213" s="43" t="n"/>
      <c r="W213" s="43" t="n">
        <v>230</v>
      </c>
      <c r="X213" s="43" t="inlineStr">
        <is>
          <t>https://doi.org/10.1007/978-3-031-72069-7_6</t>
        </is>
      </c>
      <c r="Y213" s="43" t="inlineStr">
        <is>
          <t>doi:10.1007/978-3-031-72069-7_6</t>
        </is>
      </c>
      <c r="Z213" s="43" t="inlineStr">
        <is>
          <t>he diagnosis of Autism Spectrum Disorder (ASD) using resting-state functional Magnetic Resonance Imaging (rs-fMRI) is commonly analyzed through functional connectivity (FC) between Regions of Interest (ROIs) in the time domain. However, the time domain has limitations in capturing global information. To overcome this problem, we propose a wavelet-based Transformer, BrainWaveNet, that leverages the frequency domain and learns spatial-temporal information for rs-fMRI brain diagnosis. Specifically, BrainWaveNet learns inter-relations between two different frequency-based features (real and imaginary parts) by crossattention mechanisms, which allows for a deeper exploration of ASD. In our experiments using the ABIDE dataset, we validated the superiority of BrainWaveNet by comparing it with competing deep learning methods. Furthermore, we analyzed significant regions of ASD for neurological interpretation.In our experiments using the ABIDE dataset, we validated the superiority of BrainWaveNet by comparing with competing deep learning methods. Furthermore, we analyzed significant regions of ASD for neurological interpretation.</t>
        </is>
      </c>
      <c r="AA213" s="43" t="inlineStr">
        <is>
          <t>prior_final_corpus</t>
        </is>
      </c>
      <c r="AB213" s="43">
        <f>COUNTIF($A$2:$A$707,A213)</f>
        <v/>
      </c>
    </row>
    <row r="214" ht="32" customHeight="1">
      <c r="A214" s="43" t="inlineStr">
        <is>
          <t>B-0213</t>
        </is>
      </c>
      <c r="B214" s="43" t="inlineStr">
        <is>
          <t>Base 276</t>
        </is>
      </c>
      <c r="C214" s="43" t="inlineStr">
        <is>
          <t>Base included</t>
        </is>
      </c>
      <c r="D214" s="43" t="n">
        <v>231</v>
      </c>
      <c r="E214" s="43" t="n">
        <v>213</v>
      </c>
      <c r="F214" s="43" t="n">
        <v>231</v>
      </c>
      <c r="G214" s="98" t="n"/>
      <c r="H214" s="98" t="n">
        <v>2024</v>
      </c>
      <c r="I214" s="41" t="inlineStr">
        <is>
          <t>Can lung airway geometry be used to predict autism? A preliminary machine learning-based study</t>
        </is>
      </c>
      <c r="J214" s="43" t="inlineStr">
        <is>
          <t>https://doi.org/10.1002/ar.25332</t>
        </is>
      </c>
      <c r="K214" s="43" t="n"/>
      <c r="L214" s="41" t="n"/>
      <c r="M214" s="43" t="n"/>
      <c r="N214" s="43" t="n"/>
      <c r="O214" s="43" t="inlineStr">
        <is>
          <t>included_prior_final_corpus</t>
        </is>
      </c>
      <c r="P214" s="41" t="inlineStr">
        <is>
          <t>Incluido en corpus final previo</t>
        </is>
      </c>
      <c r="Q214" s="43" t="inlineStr">
        <is>
          <t>Included base</t>
        </is>
      </c>
      <c r="R214" s="43" t="inlineStr">
        <is>
          <t>No</t>
        </is>
      </c>
      <c r="S214" s="41" t="inlineStr">
        <is>
          <t>Prior inclusion; not reassessed in this update</t>
        </is>
      </c>
      <c r="T214" s="41" t="str"/>
      <c r="U214" s="41" t="str"/>
      <c r="V214" s="43" t="n"/>
      <c r="W214" s="43" t="n">
        <v>231</v>
      </c>
      <c r="X214" s="43" t="inlineStr">
        <is>
          <t>https://doi.org/10.1002/ar.25332</t>
        </is>
      </c>
      <c r="Y214" s="43" t="inlineStr">
        <is>
          <t>doi:10.1002/ar.25332</t>
        </is>
      </c>
      <c r="Z214" s="43" t="inlineStr">
        <is>
          <t>The goal of this study is to assess the feasibility of airway geometry as a biomarker for autism spectrum disorder (ASD). Chest computed tomography images of children with a documented diagnosis of ASD as well as healthy controls were identified retrospectively. Fifty-four scans were obtained for analysis, including 31 ASD cases and 23 controls. A feature selection and classification procedure using principal component analysis and support vector machine achieved a peak cross validation accuracy of nearly 89% using a feature set of eight airway branching angles. Sensitivity was 94%, but specificity was only 78%. The results suggest a measurable difference in airway branching angles between children with ASD and the control population.</t>
        </is>
      </c>
      <c r="AA214" s="43" t="inlineStr">
        <is>
          <t>prior_final_corpus</t>
        </is>
      </c>
      <c r="AB214" s="43">
        <f>COUNTIF($A$2:$A$707,A214)</f>
        <v/>
      </c>
    </row>
    <row r="215" ht="32" customHeight="1">
      <c r="A215" s="43" t="inlineStr">
        <is>
          <t>B-0214</t>
        </is>
      </c>
      <c r="B215" s="43" t="inlineStr">
        <is>
          <t>Base 276</t>
        </is>
      </c>
      <c r="C215" s="43" t="inlineStr">
        <is>
          <t>Base included</t>
        </is>
      </c>
      <c r="D215" s="43" t="n">
        <v>232</v>
      </c>
      <c r="E215" s="43" t="n">
        <v>214</v>
      </c>
      <c r="F215" s="43" t="n">
        <v>232</v>
      </c>
      <c r="G215" s="98" t="n"/>
      <c r="H215" s="98" t="n">
        <v>2020</v>
      </c>
      <c r="I215" s="41" t="inlineStr">
        <is>
          <t>Classification of autism spectrum disorder based on fluctuation entropy of spontaneous hemodynamic fluctuations</t>
        </is>
      </c>
      <c r="J215" s="43" t="inlineStr">
        <is>
          <t>https://doi.org/10.1016/j.bspc.2020.101958</t>
        </is>
      </c>
      <c r="K215" s="43" t="n"/>
      <c r="L215" s="41" t="n"/>
      <c r="M215" s="43" t="n"/>
      <c r="N215" s="43" t="n"/>
      <c r="O215" s="43" t="inlineStr">
        <is>
          <t>included_prior_final_corpus</t>
        </is>
      </c>
      <c r="P215" s="41" t="inlineStr">
        <is>
          <t>Incluido en corpus final previo</t>
        </is>
      </c>
      <c r="Q215" s="43" t="inlineStr">
        <is>
          <t>Included base</t>
        </is>
      </c>
      <c r="R215" s="43" t="inlineStr">
        <is>
          <t>No</t>
        </is>
      </c>
      <c r="S215" s="41" t="inlineStr">
        <is>
          <t>Prior inclusion; not reassessed in this update</t>
        </is>
      </c>
      <c r="T215" s="41" t="str"/>
      <c r="U215" s="41" t="str"/>
      <c r="V215" s="43" t="n"/>
      <c r="W215" s="43" t="n">
        <v>232</v>
      </c>
      <c r="X215" s="43" t="inlineStr">
        <is>
          <t>https://doi.org/10.1016/j.bspc.2020.101958</t>
        </is>
      </c>
      <c r="Y215" s="43" t="inlineStr">
        <is>
          <t>doi:10.1016/j.bspc.2020.101958</t>
        </is>
      </c>
      <c r="Z215" s="43" t="inlineStr">
        <is>
          <t>Objective: This paper aims to explore whether a single functional near-infrared spectroscopy (fNIRS) channel can adequately distinguish Autism spectrum disorder (ASD) from typically developing (TD) and independently obtain complete feature information, so as to determine the characteristics of ASD. Method: Using the fluctuation entropy of fNIRS from 25 children with ASD and 22 TD children, the pattern of diversity and self-similarity on the time-series was objectively discovered and quantified. By using this characteristic feature and a network cluster classification model consisting of support vector machine (SVM), Gaussian Naive Bayes (GNB), decision tree (DT), multi-layer perceptron (MLP) and logistic regression (LR) to diagnose ASD. Result: The fluctuation entropy of TD is greater than that of ASD. The finding, which comes from a mathematical point of view, may reflect the ASD characteristics of higher self-similarity in the spontaneous activity. The classification between ASD and TD was achieved with an accuracy of 97.8% by using the fNIRS time series from one single optical channel. Conclusion: The fluctuation entropy of fNIRS could accurately distinguish ASD, even using the time-series from a single optical channel. Significance: The fluctuation entropy in this study is a very sensitive index for differentiating between ASD and TD, which might have the penitential to be a fNIRS-based biomarker in the future for the prediction of ASD. In addition, we believe that single channel can provide accurate ASD and TD identification results, which has potential application value in ASD screening in the future.</t>
        </is>
      </c>
      <c r="AA215" s="43" t="inlineStr">
        <is>
          <t>prior_final_corpus</t>
        </is>
      </c>
      <c r="AB215" s="43">
        <f>COUNTIF($A$2:$A$707,A215)</f>
        <v/>
      </c>
    </row>
    <row r="216" ht="32" customHeight="1">
      <c r="A216" s="43" t="inlineStr">
        <is>
          <t>B-0215</t>
        </is>
      </c>
      <c r="B216" s="43" t="inlineStr">
        <is>
          <t>Base 276</t>
        </is>
      </c>
      <c r="C216" s="43" t="inlineStr">
        <is>
          <t>Base included</t>
        </is>
      </c>
      <c r="D216" s="43" t="n">
        <v>233</v>
      </c>
      <c r="E216" s="43" t="n">
        <v>215</v>
      </c>
      <c r="F216" s="43" t="n">
        <v>233</v>
      </c>
      <c r="G216" s="98" t="n"/>
      <c r="H216" s="98" t="n">
        <v>2020</v>
      </c>
      <c r="I216" s="41" t="inlineStr">
        <is>
          <t>Classification of autism spectrum disorder based on sample entropy of spontaneous functional near infra-red spectroscopy signal</t>
        </is>
      </c>
      <c r="J216" s="43" t="inlineStr">
        <is>
          <t>https://doi.org/10.1016/j.clinph.2019.12.400</t>
        </is>
      </c>
      <c r="K216" s="43" t="n"/>
      <c r="L216" s="41" t="n"/>
      <c r="M216" s="43" t="n"/>
      <c r="N216" s="43" t="n"/>
      <c r="O216" s="43" t="inlineStr">
        <is>
          <t>included_prior_final_corpus</t>
        </is>
      </c>
      <c r="P216" s="41" t="inlineStr">
        <is>
          <t>Incluido en corpus final previo</t>
        </is>
      </c>
      <c r="Q216" s="43" t="inlineStr">
        <is>
          <t>Included base</t>
        </is>
      </c>
      <c r="R216" s="43" t="inlineStr">
        <is>
          <t>No</t>
        </is>
      </c>
      <c r="S216" s="41" t="inlineStr">
        <is>
          <t>Prior inclusion; not reassessed in this update</t>
        </is>
      </c>
      <c r="T216" s="41" t="str"/>
      <c r="U216" s="41" t="str"/>
      <c r="V216" s="43" t="n"/>
      <c r="W216" s="43" t="n">
        <v>233</v>
      </c>
      <c r="X216" s="43" t="inlineStr">
        <is>
          <t>https://doi.org/10.1016/j.clinph.2019.12.400</t>
        </is>
      </c>
      <c r="Y216" s="43" t="inlineStr">
        <is>
          <t>doi:10.1016/j.clinph.2019.12.400</t>
        </is>
      </c>
      <c r="Z216" s="43" t="inlineStr">
        <is>
          <t>Objectives: To assess the possibility of distinguishing autism spectrum disorder (ASD) based on the characteristic of spontaneous hemodynamic fluctuations and to explore the location of abnormality in the brain. Methods: Using the sample entropy (SampEn) of functional near-infrared spectroscopy (fNIRS) from bilateral inferior frontal gyrus (IFG) and temporal cortex (TC) on 25 children with ASD and 22 typical development (TD) children, the pattern of mind-wandering was assessed. With the SampEn as feature variables, a machine learning classifier was applied to mark ASD and locate the abnormal area in the brain. Results: The SampEn was generally lower for ASD than TD, indicating the fNIRS series from ASD was unstable, had low fluctuation, and high self-similarity. The classification between ASD and TD could reach 97.6% in accuracy. Conclusions: The SampEn of fNIRS could accurately distinguish ASD. The abnormality in terms of the SampEn occurs more frequently in IFG than TC, and more frequently in the left than in the right hemisphere. Significance: The results of this study may help to understand the cortical mechanism of ASD and provide a fNIRS-based diagnosis for ASD.</t>
        </is>
      </c>
      <c r="AA216" s="43" t="inlineStr">
        <is>
          <t>prior_final_corpus</t>
        </is>
      </c>
      <c r="AB216" s="43">
        <f>COUNTIF($A$2:$A$707,A216)</f>
        <v/>
      </c>
    </row>
    <row r="217" ht="32" customHeight="1">
      <c r="A217" s="43" t="inlineStr">
        <is>
          <t>B-0216</t>
        </is>
      </c>
      <c r="B217" s="43" t="inlineStr">
        <is>
          <t>Base 276</t>
        </is>
      </c>
      <c r="C217" s="43" t="inlineStr">
        <is>
          <t>Base included</t>
        </is>
      </c>
      <c r="D217" s="43" t="n">
        <v>234</v>
      </c>
      <c r="E217" s="43" t="n">
        <v>216</v>
      </c>
      <c r="F217" s="43" t="n">
        <v>234</v>
      </c>
      <c r="G217" s="98" t="n"/>
      <c r="H217" s="98" t="n">
        <v>2023</v>
      </c>
      <c r="I217" s="41" t="inlineStr">
        <is>
          <t>Classification of\&amp;#xa0;Facial Images to\&amp;#xa0;Assist in\&amp;#xa0;the\&amp;#xa0;Diagnosis of\&amp;#xa0;Autism Spectrum Disorder: A Study on\&amp;#xa0;the\&amp;#xa0;Effect of\&amp;#xa0;Face Detection and\&amp;#xa0;Landmark Identification Algorithms</t>
        </is>
      </c>
      <c r="J217" s="43" t="inlineStr">
        <is>
          <t>https://doi.org/10.1007/978-3-031-45389-2_18</t>
        </is>
      </c>
      <c r="K217" s="43" t="n"/>
      <c r="L217" s="41" t="n"/>
      <c r="M217" s="43" t="n"/>
      <c r="N217" s="43" t="n"/>
      <c r="O217" s="43" t="inlineStr">
        <is>
          <t>included_prior_final_corpus</t>
        </is>
      </c>
      <c r="P217" s="41" t="inlineStr">
        <is>
          <t>Incluido en corpus final previo</t>
        </is>
      </c>
      <c r="Q217" s="43" t="inlineStr">
        <is>
          <t>Included base</t>
        </is>
      </c>
      <c r="R217" s="43" t="inlineStr">
        <is>
          <t>No</t>
        </is>
      </c>
      <c r="S217" s="41" t="inlineStr">
        <is>
          <t>Prior inclusion; not reassessed in this update</t>
        </is>
      </c>
      <c r="T217" s="41" t="str"/>
      <c r="U217" s="41" t="str"/>
      <c r="V217" s="43" t="n"/>
      <c r="W217" s="43" t="n">
        <v>234</v>
      </c>
      <c r="X217" s="43" t="inlineStr">
        <is>
          <t>https://doi.org/10.1007/978-3-031-45389-2_18</t>
        </is>
      </c>
      <c r="Y217" s="43" t="inlineStr">
        <is>
          <t>doi:10.1007/978-3-031-45389-2_18</t>
        </is>
      </c>
      <c r="Z217" s="43" t="inlineStr">
        <is>
          <t>Since facial morphology can be linked to brain developmental problems, studies have been conducted to develop computational systems to assist in the diagnosis of some neurodevelopmental disorders based on facial images. The first steps usually include face detection and landmark identification. Although there are several libraries that implement different algorithms for these tasks, to the best of our knowledge no study has discussed the effect of choosing these ready-to-use implementations on the performance of the final classifier. This paper compares four libraries for facial detection and landmark identification in the context of classification of facial images for computer-aided diagnosis of Autism Spectrum Disorder, where the classifiers achieved 0.92, the highest F1-score. The results indicate that the choice of which facial detection and landmark identification algorithms to use do in fact affect the final classifier performance. It appears that the causes are related to not only the quality of face and landmark identification, but also to the success rate of face detection. This last issue is particularly important when the initial training sample size is modest, which is usually the case in terms of classification of some syndromes or neurodevelopmental disorders based on facial images.</t>
        </is>
      </c>
      <c r="AA217" s="43" t="inlineStr">
        <is>
          <t>prior_final_corpus</t>
        </is>
      </c>
      <c r="AB217" s="43">
        <f>COUNTIF($A$2:$A$707,A217)</f>
        <v/>
      </c>
    </row>
    <row r="218" ht="32" customHeight="1">
      <c r="A218" s="43" t="inlineStr">
        <is>
          <t>B-0217</t>
        </is>
      </c>
      <c r="B218" s="43" t="inlineStr">
        <is>
          <t>Base 276</t>
        </is>
      </c>
      <c r="C218" s="43" t="inlineStr">
        <is>
          <t>Base included</t>
        </is>
      </c>
      <c r="D218" s="43" t="n">
        <v>235</v>
      </c>
      <c r="E218" s="43" t="n">
        <v>217</v>
      </c>
      <c r="F218" s="43" t="n">
        <v>235</v>
      </c>
      <c r="G218" s="98" t="n"/>
      <c r="H218" s="98" t="n">
        <v>2021</v>
      </c>
      <c r="I218" s="41" t="inlineStr">
        <is>
          <t>Combining anatomical and functional networks for neuropathology identification: A case study on autism spectrum disorder</t>
        </is>
      </c>
      <c r="J218" s="43" t="inlineStr">
        <is>
          <t>https://doi.org/10.1016/j.media.2021.101986</t>
        </is>
      </c>
      <c r="K218" s="43" t="n"/>
      <c r="L218" s="41" t="n"/>
      <c r="M218" s="43" t="n"/>
      <c r="N218" s="43" t="n"/>
      <c r="O218" s="43" t="inlineStr">
        <is>
          <t>included_prior_final_corpus</t>
        </is>
      </c>
      <c r="P218" s="41" t="inlineStr">
        <is>
          <t>Incluido en corpus final previo</t>
        </is>
      </c>
      <c r="Q218" s="43" t="inlineStr">
        <is>
          <t>Included base</t>
        </is>
      </c>
      <c r="R218" s="43" t="inlineStr">
        <is>
          <t>No</t>
        </is>
      </c>
      <c r="S218" s="41" t="inlineStr">
        <is>
          <t>Prior inclusion; not reassessed in this update</t>
        </is>
      </c>
      <c r="T218" s="41" t="str"/>
      <c r="U218" s="41" t="str"/>
      <c r="V218" s="43" t="n"/>
      <c r="W218" s="43" t="n">
        <v>235</v>
      </c>
      <c r="X218" s="43" t="inlineStr">
        <is>
          <t>https://doi.org/10.1016/j.media.2021.101986</t>
        </is>
      </c>
      <c r="Y218" s="43" t="inlineStr">
        <is>
          <t>doi:10.1016/j.media.2021.101986</t>
        </is>
      </c>
      <c r="Z218" s="43" t="inlineStr">
        <is>
          <t>While the prevalence of Autism Spectrum Disorder (ASD) is increasing, research continues in an effort to identify common etiological and pathophysiological bases. In this regard, modern machine learning and network science pave the way for a better understanding of the neuropathology and the development of diagnosis aid systems. The present work addresses the classification of neurotypical and ASD subjects by combining knowledge about both the structure and the functional activity of the brain. In particular, we model the brain structure as a graph, and the resting-state functional MRI (rs-fMRI) signals as values that live on the nodes of that graph. We then borrow tools from the emerging field of Graph Signal Processing (GSP) to build features related to the frequency content of these signals. In order to make these features highly discriminative, we apply an extension of the Fukunaga-Koontz transform. Finally, we use these new markers to train a decision tree, an interpretable classification scheme, which results in a final diagnosis aid model. Interestingly, the resulting decision tree outperforms state-of-the-art methods on the publicly available Autism Brain Imaging Data Exchange (ABIDE) collection. Moreover, the analysis of the predictive markers reveals the influence of the frontal and temporal lobes in the diagnosis of the disorder, which is in line with previous findings in the literature of neuroscience. Our results indicate that exploiting jointly structural and functional information of the brain can reveal important information about the complexity of the neuropathology.</t>
        </is>
      </c>
      <c r="AA218" s="43" t="inlineStr">
        <is>
          <t>prior_final_corpus</t>
        </is>
      </c>
      <c r="AB218" s="43">
        <f>COUNTIF($A$2:$A$707,A218)</f>
        <v/>
      </c>
    </row>
    <row r="219" ht="32" customHeight="1">
      <c r="A219" s="43" t="inlineStr">
        <is>
          <t>B-0218</t>
        </is>
      </c>
      <c r="B219" s="43" t="inlineStr">
        <is>
          <t>Base 276</t>
        </is>
      </c>
      <c r="C219" s="43" t="inlineStr">
        <is>
          <t>Base included</t>
        </is>
      </c>
      <c r="D219" s="43" t="n">
        <v>236</v>
      </c>
      <c r="E219" s="43" t="n">
        <v>218</v>
      </c>
      <c r="F219" s="43" t="n">
        <v>236</v>
      </c>
      <c r="G219" s="98" t="n"/>
      <c r="H219" s="98" t="n">
        <v>2025</v>
      </c>
      <c r="I219" s="41" t="inlineStr">
        <is>
          <t>Correlations between blood group and Rh factor in families and autism spectrum disorder: A comprehensive analysis</t>
        </is>
      </c>
      <c r="J219" s="43" t="inlineStr">
        <is>
          <t>https://doi.org/10.1038/s41598-025-97313-8</t>
        </is>
      </c>
      <c r="K219" s="43" t="n"/>
      <c r="L219" s="41" t="n"/>
      <c r="M219" s="43" t="n"/>
      <c r="N219" s="43" t="n"/>
      <c r="O219" s="43" t="inlineStr">
        <is>
          <t>included_prior_final_corpus</t>
        </is>
      </c>
      <c r="P219" s="41" t="inlineStr">
        <is>
          <t>Incluido en corpus final previo</t>
        </is>
      </c>
      <c r="Q219" s="43" t="inlineStr">
        <is>
          <t>Included base</t>
        </is>
      </c>
      <c r="R219" s="43" t="inlineStr">
        <is>
          <t>No</t>
        </is>
      </c>
      <c r="S219" s="41" t="inlineStr">
        <is>
          <t>Prior inclusion; not reassessed in this update</t>
        </is>
      </c>
      <c r="T219" s="41" t="str"/>
      <c r="U219" s="41" t="str"/>
      <c r="V219" s="43" t="n"/>
      <c r="W219" s="43" t="n">
        <v>236</v>
      </c>
      <c r="X219" s="43" t="inlineStr">
        <is>
          <t>https://doi.org/10.1038/s41598-025-97313-8</t>
        </is>
      </c>
      <c r="Y219" s="43" t="inlineStr">
        <is>
          <t>doi:10.1038/s41598-025-97313-8</t>
        </is>
      </c>
      <c r="Z219" s="43" t="inlineStr">
        <is>
          <t>This study is the first to investigate potential correlations between blood groups, Rh factors, and Autism Spectrum Disorder (ASD) within a diverse dataset of 2,390 participants from multiple regions in Iraq. The participants included children with ASD, children with other neurodevelopmental disorders, typically developing children and their parents. Using chi-square tests, logistic regression analysis, and machine learning algorithms, the findings revealed that the O + blood group was the most prevalent across all groups. Importantly, logistic regression analysis identified the AB + blood group as being associated with a significantly lower risk of ASD, suggesting a novel protective factor. No significant associations were observed between other blood groups, Rh factors, and ASD risk. Additionally, the study found no statistically significant differences in blood group distributions among children with ASD, other neurodevelopmental disorders, and typically developing children. These results provide new insights into the potential immunogenetic contributions to ASD and emphasize the need for further research to confirm the protective effect of the AB + blood group. Such studies may help unravel the genetic, immunological, and environmental mechanisms underlying ASD and support the development of targeted diagnostic and preventative strategies.</t>
        </is>
      </c>
      <c r="AA219" s="43" t="inlineStr">
        <is>
          <t>prior_final_corpus</t>
        </is>
      </c>
      <c r="AB219" s="43">
        <f>COUNTIF($A$2:$A$707,A219)</f>
        <v/>
      </c>
    </row>
    <row r="220" ht="32" customHeight="1">
      <c r="A220" s="43" t="inlineStr">
        <is>
          <t>B-0219</t>
        </is>
      </c>
      <c r="B220" s="43" t="inlineStr">
        <is>
          <t>Base 276</t>
        </is>
      </c>
      <c r="C220" s="43" t="inlineStr">
        <is>
          <t>Base included</t>
        </is>
      </c>
      <c r="D220" s="43" t="n">
        <v>237</v>
      </c>
      <c r="E220" s="43" t="n">
        <v>219</v>
      </c>
      <c r="F220" s="43" t="n">
        <v>237</v>
      </c>
      <c r="G220" s="98" t="n"/>
      <c r="H220" s="98" t="n">
        <v>2022</v>
      </c>
      <c r="I220" s="41" t="inlineStr">
        <is>
          <t>Cross-linguistic patterns of speech prosodic differences in autism: A machine learning study</t>
        </is>
      </c>
      <c r="J220" s="43" t="inlineStr">
        <is>
          <t>https://doi.org/10.1371/journal.pone.0269637</t>
        </is>
      </c>
      <c r="K220" s="43" t="n"/>
      <c r="L220" s="41" t="n"/>
      <c r="M220" s="43" t="n"/>
      <c r="N220" s="43" t="n"/>
      <c r="O220" s="43" t="inlineStr">
        <is>
          <t>included_prior_final_corpus</t>
        </is>
      </c>
      <c r="P220" s="41" t="inlineStr">
        <is>
          <t>Incluido en corpus final previo</t>
        </is>
      </c>
      <c r="Q220" s="43" t="inlineStr">
        <is>
          <t>Included base</t>
        </is>
      </c>
      <c r="R220" s="43" t="inlineStr">
        <is>
          <t>No</t>
        </is>
      </c>
      <c r="S220" s="41" t="inlineStr">
        <is>
          <t>Prior inclusion; not reassessed in this update</t>
        </is>
      </c>
      <c r="T220" s="41" t="str"/>
      <c r="U220" s="41" t="str"/>
      <c r="V220" s="43" t="n"/>
      <c r="W220" s="43" t="n">
        <v>237</v>
      </c>
      <c r="X220" s="43" t="inlineStr">
        <is>
          <t>https://doi.org/10.1371/journal.pone.0269637</t>
        </is>
      </c>
      <c r="Y220" s="43" t="inlineStr">
        <is>
          <t>doi:10.1371/journal.pone.0269637</t>
        </is>
      </c>
      <c r="Z220" s="43" t="inlineStr">
        <is>
          <t>Differences in speech prosody are a widely observed feature of Autism Spectrum Disorder (ASD). However, it is unclear how prosodic differences in ASD manifest across different languages that demonstrate cross-linguistic variability in prosody. Using a supervised machine-learning analytic approach, we examined acoustic features relevant to rhythmic and intonational aspects of prosody derived from narrative samples elicited in English and Cantonese, two typologically and prosodically distinct languages. Our models revealed successful classification of ASD diagnosis using rhythm-relative features within and across both languages. Classification with intonation-relevant features was significant for English but not Cantonese. Results highlight differences in rhythm as a key prosodic feature impacted in ASD, and also demonstrate important variability in other prosodic properties that appear to be modulated by language-specific differences, such as intonation.</t>
        </is>
      </c>
      <c r="AA220" s="43" t="inlineStr">
        <is>
          <t>prior_final_corpus</t>
        </is>
      </c>
      <c r="AB220" s="43">
        <f>COUNTIF($A$2:$A$707,A220)</f>
        <v/>
      </c>
    </row>
    <row r="221" ht="32" customHeight="1">
      <c r="A221" s="43" t="inlineStr">
        <is>
          <t>B-0220</t>
        </is>
      </c>
      <c r="B221" s="43" t="inlineStr">
        <is>
          <t>Base 276</t>
        </is>
      </c>
      <c r="C221" s="43" t="inlineStr">
        <is>
          <t>Base included</t>
        </is>
      </c>
      <c r="D221" s="43" t="n">
        <v>238</v>
      </c>
      <c r="E221" s="43" t="n">
        <v>220</v>
      </c>
      <c r="F221" s="43" t="n">
        <v>238</v>
      </c>
      <c r="G221" s="98" t="n"/>
      <c r="H221" s="98" t="n">
        <v>2021</v>
      </c>
      <c r="I221" s="41" t="inlineStr">
        <is>
          <t>Data mining and machine learning techniques for early detection in autism spectrum disorder</t>
        </is>
      </c>
      <c r="J221" s="43" t="inlineStr">
        <is>
          <t>https://doi.org/10.1016/B978-0-12-822822-7.00006-5</t>
        </is>
      </c>
      <c r="K221" s="43" t="n"/>
      <c r="L221" s="41" t="n"/>
      <c r="M221" s="43" t="n"/>
      <c r="N221" s="43" t="n"/>
      <c r="O221" s="43" t="inlineStr">
        <is>
          <t>included_prior_final_corpus</t>
        </is>
      </c>
      <c r="P221" s="41" t="inlineStr">
        <is>
          <t>Incluido en corpus final previo</t>
        </is>
      </c>
      <c r="Q221" s="43" t="inlineStr">
        <is>
          <t>Included base</t>
        </is>
      </c>
      <c r="R221" s="43" t="inlineStr">
        <is>
          <t>No</t>
        </is>
      </c>
      <c r="S221" s="41" t="inlineStr">
        <is>
          <t>Prior inclusion; not reassessed in this update</t>
        </is>
      </c>
      <c r="T221" s="41" t="str"/>
      <c r="U221" s="41" t="str"/>
      <c r="V221" s="43" t="n"/>
      <c r="W221" s="43" t="n">
        <v>238</v>
      </c>
      <c r="X221" s="43" t="inlineStr">
        <is>
          <t>https://doi.org/10.1016/B978-0-12-822822-7.00006-5</t>
        </is>
      </c>
      <c r="Y221" s="43" t="inlineStr">
        <is>
          <t>doi:10.1016/b978-0-12-822822-7.00006-5</t>
        </is>
      </c>
      <c r="Z221" s="43" t="inlineStr">
        <is>
          <t>Nowadays, artificial intelligence techniques are applied in many fields such as industry, natural language processing, or medicine. In this chapter, we have focused on the health area. Within the field of health, artificial intelligence acts in different ways, from predicting any type of disease or dysfunctions in order to establish correlations between different measures collected. Here, we have addressed the application of data mining and machine learning techniques for early detection in autism spectrum disorder. Our approach consists of an architecture based on five steps: (1) search and selection of data sources; (2) application of extract, transform, and load process; (3) creation of the data warehouse and data mart; (4) application of machine learning techniques with the aim of extracting relevant information from selected information sources in order to correctly classify the new data; and (5) visualization of results. In order to test our methodology, we present a case study using three autism datasets with patients of different ages. We used different machine learning techniques in order to compare the results obtained and to find out the best techniques depending on the input data and indicators collected. Finally, we have created dashboards using two of the most significant tools (i.e., Power BI and Tableau) in order to graphically analyze the results.</t>
        </is>
      </c>
      <c r="AA221" s="43" t="inlineStr">
        <is>
          <t>prior_final_corpus</t>
        </is>
      </c>
      <c r="AB221" s="43">
        <f>COUNTIF($A$2:$A$707,A221)</f>
        <v/>
      </c>
    </row>
    <row r="222" ht="32" customHeight="1">
      <c r="A222" s="43" t="inlineStr">
        <is>
          <t>B-0221</t>
        </is>
      </c>
      <c r="B222" s="43" t="inlineStr">
        <is>
          <t>Base 276</t>
        </is>
      </c>
      <c r="C222" s="43" t="inlineStr">
        <is>
          <t>Base included</t>
        </is>
      </c>
      <c r="D222" s="43" t="n">
        <v>239</v>
      </c>
      <c r="E222" s="43" t="n">
        <v>221</v>
      </c>
      <c r="F222" s="43" t="n">
        <v>239</v>
      </c>
      <c r="G222" s="98" t="n"/>
      <c r="H222" s="98" t="n">
        <v>2024</v>
      </c>
      <c r="I222" s="41" t="inlineStr">
        <is>
          <t>Diagnosing autism severity associated with physical fitness and gray matter volume in children with autism spectrum disorder: Explainable machine learning method</t>
        </is>
      </c>
      <c r="J222" s="43" t="inlineStr">
        <is>
          <t>https://doi.org/10.1016/j.ctcp.2023.101825</t>
        </is>
      </c>
      <c r="K222" s="43" t="n"/>
      <c r="L222" s="41" t="n"/>
      <c r="M222" s="43" t="n"/>
      <c r="N222" s="43" t="n"/>
      <c r="O222" s="43" t="inlineStr">
        <is>
          <t>included_prior_final_corpus</t>
        </is>
      </c>
      <c r="P222" s="41" t="inlineStr">
        <is>
          <t>Incluido en corpus final previo</t>
        </is>
      </c>
      <c r="Q222" s="43" t="inlineStr">
        <is>
          <t>Included base</t>
        </is>
      </c>
      <c r="R222" s="43" t="inlineStr">
        <is>
          <t>No</t>
        </is>
      </c>
      <c r="S222" s="41" t="inlineStr">
        <is>
          <t>Prior inclusion; not reassessed in this update</t>
        </is>
      </c>
      <c r="T222" s="41" t="str"/>
      <c r="U222" s="41" t="str"/>
      <c r="V222" s="43" t="n"/>
      <c r="W222" s="43" t="n">
        <v>239</v>
      </c>
      <c r="X222" s="43" t="inlineStr">
        <is>
          <t>https://doi.org/10.1016/j.ctcp.2023.101825</t>
        </is>
      </c>
      <c r="Y222" s="43" t="inlineStr">
        <is>
          <t>doi:10.1016/j.ctcp.2023.101825</t>
        </is>
      </c>
      <c r="Z222" s="43" t="inlineStr">
        <is>
          <t>Purpose: This study aimed to investigate the relationship between physical fitness, gray matter volume (GMV), and autism severity in children with autism spectrum disorder (ASD). Besides, we sought to diagnose autism severity associated with physical fitness and GMV using machine learning methods. Methods: Ninety children diagnosed with ASD underwent physical fitness tests, magnetic resonance imaging scans, and autism severity assessments. Diagnosis models were established using extreme gradient boosting (XGB), random forest (RF), support vector machine (SVM), and decision tree (DT) algorithms. Hyperparameters were optimized through the grid search cross-validation method. The shapley additive explanation (SHAP) method was employed to explain the diagnosis results. Results: Our study revealed associations between muscular strength in physical fitness and GMV in specific brain regions (left paracentral lobule, bilateral thalamus, left inferior temporal gyrus, and cerebellar vermis I-II) with autism severity in children with ASD. The accuracy (95 % confidence interval) of the XGB, RF, SVM, and DT models were 77.9 % (77.3, 78.6 %), 72.4 % (71.7, 73.2 %), 71.9 % (71.1, 72.6 %), and 66.9 % (66.2, 67.7 %), respectively. SHAP analysis revealed that muscular strength and thalamic GMV significantly influenced the decision-making process of the XGB model. Conclusion: Machine learning methods can effectively diagnose autism severity associated with physical fitness and GMV in children with ASD. In this respect, the XGB model demonstrated excellent performance across various indicators, suggesting its potential for diagnosing autism severity.</t>
        </is>
      </c>
      <c r="AA222" s="43" t="inlineStr">
        <is>
          <t>prior_final_corpus</t>
        </is>
      </c>
      <c r="AB222" s="43">
        <f>COUNTIF($A$2:$A$707,A222)</f>
        <v/>
      </c>
    </row>
    <row r="223" ht="32" customHeight="1">
      <c r="A223" s="43" t="inlineStr">
        <is>
          <t>B-0222</t>
        </is>
      </c>
      <c r="B223" s="43" t="inlineStr">
        <is>
          <t>Base 276</t>
        </is>
      </c>
      <c r="C223" s="43" t="inlineStr">
        <is>
          <t>Base included</t>
        </is>
      </c>
      <c r="D223" s="43" t="n">
        <v>240</v>
      </c>
      <c r="E223" s="43" t="n">
        <v>222</v>
      </c>
      <c r="F223" s="43" t="n">
        <v>240</v>
      </c>
      <c r="G223" s="98" t="n"/>
      <c r="H223" s="98" t="n">
        <v>2022</v>
      </c>
      <c r="I223" s="41" t="inlineStr">
        <is>
          <t>Diagnosis of Autism Disorder Based on Deep Network Trained by Augmented EEG Signals</t>
        </is>
      </c>
      <c r="J223" s="43" t="inlineStr">
        <is>
          <t>https://doi.org/10.1142/S0129065722500460</t>
        </is>
      </c>
      <c r="K223" s="43" t="n"/>
      <c r="L223" s="41" t="n"/>
      <c r="M223" s="43" t="n"/>
      <c r="N223" s="43" t="n"/>
      <c r="O223" s="43" t="inlineStr">
        <is>
          <t>included_prior_final_corpus</t>
        </is>
      </c>
      <c r="P223" s="41" t="inlineStr">
        <is>
          <t>Incluido en corpus final previo</t>
        </is>
      </c>
      <c r="Q223" s="43" t="inlineStr">
        <is>
          <t>Included base</t>
        </is>
      </c>
      <c r="R223" s="43" t="inlineStr">
        <is>
          <t>No</t>
        </is>
      </c>
      <c r="S223" s="41" t="inlineStr">
        <is>
          <t>Prior inclusion; not reassessed in this update</t>
        </is>
      </c>
      <c r="T223" s="41" t="str"/>
      <c r="U223" s="41" t="str"/>
      <c r="V223" s="43" t="n"/>
      <c r="W223" s="43" t="n">
        <v>240</v>
      </c>
      <c r="X223" s="43" t="inlineStr">
        <is>
          <t>https://doi.org/10.1142/S0129065722500460</t>
        </is>
      </c>
      <c r="Y223" s="43" t="inlineStr">
        <is>
          <t>doi:10.1142/s0129065722500460</t>
        </is>
      </c>
      <c r="Z223" s="43" t="inlineStr">
        <is>
          <t>Autism spectrum disorder is a neurodevelopmental disorder typically characterized by abnormalities in social interaction and stereotyped and repetitive behaviors. Diagnosis of autism is mainly based on behavioral tests and interviews. In recent years, studies involving the diagnosis of autism based on analysis of EEG signals have increased. In this paper, recorded signals from people suffering from autism and healthy individuals are divided to without overlap windows considered as images and these images are classified using a two-dimensional Deep Convolution Neural Network (2D-DCNN). Deep learning models require a lot of data to extract the appropriate features and automate data classification. But, in most neurological studies, preparing a large number of measurements is difficult (a few 1000s as compared to million natural images), due to the cost, time, and difficulty of recording these signals. Therefore, to make the appropriate number of data, in our proposed method, some of the data augmentation methods are used. These data augmentation methods are mainly introduced for image databases and should be generalized for EEG-As-An-image database. In this paper, one of the nonlinear image mixing methods is used that mixes the rows of two images. According to the fact that any row in our image is one channel of EEG signal, this method is named channel combination. The result is that in the best case, i.e., augmentation according to channel combination, the average accuracy of 88.29% is achieved in the classification of short signals of healthy people and ASD ones and 100% for ASD and epilepsy ones, using 2D-DCNN. After the decision on joined windows related to each subject, we could achieve 100% accuracy in detecting ASD subjects, according to long EEG signals.</t>
        </is>
      </c>
      <c r="AA223" s="43" t="inlineStr">
        <is>
          <t>prior_final_corpus</t>
        </is>
      </c>
      <c r="AB223" s="43">
        <f>COUNTIF($A$2:$A$707,A223)</f>
        <v/>
      </c>
    </row>
    <row r="224" ht="32" customHeight="1">
      <c r="A224" s="43" t="inlineStr">
        <is>
          <t>B-0223</t>
        </is>
      </c>
      <c r="B224" s="43" t="inlineStr">
        <is>
          <t>Base 276</t>
        </is>
      </c>
      <c r="C224" s="43" t="inlineStr">
        <is>
          <t>Base included</t>
        </is>
      </c>
      <c r="D224" s="43" t="n">
        <v>241</v>
      </c>
      <c r="E224" s="43" t="n">
        <v>223</v>
      </c>
      <c r="F224" s="43" t="n">
        <v>241</v>
      </c>
      <c r="G224" s="98" t="n"/>
      <c r="H224" s="98" t="n">
        <v>2018</v>
      </c>
      <c r="I224" s="41" t="inlineStr">
        <is>
          <t>Differences in atypical resting-state effective connectivity distinguish autism from schizophrenia</t>
        </is>
      </c>
      <c r="J224" s="43" t="inlineStr">
        <is>
          <t>https://doi.org/10.1016/j.nicl.2018.01.014</t>
        </is>
      </c>
      <c r="K224" s="43" t="n"/>
      <c r="L224" s="41" t="n"/>
      <c r="M224" s="43" t="n"/>
      <c r="N224" s="43" t="n"/>
      <c r="O224" s="43" t="inlineStr">
        <is>
          <t>included_prior_final_corpus</t>
        </is>
      </c>
      <c r="P224" s="41" t="inlineStr">
        <is>
          <t>Incluido en corpus final previo</t>
        </is>
      </c>
      <c r="Q224" s="43" t="inlineStr">
        <is>
          <t>Included base</t>
        </is>
      </c>
      <c r="R224" s="43" t="inlineStr">
        <is>
          <t>No</t>
        </is>
      </c>
      <c r="S224" s="41" t="inlineStr">
        <is>
          <t>Prior inclusion; not reassessed in this update</t>
        </is>
      </c>
      <c r="T224" s="41" t="str"/>
      <c r="U224" s="41" t="str"/>
      <c r="V224" s="43" t="n"/>
      <c r="W224" s="43" t="n">
        <v>241</v>
      </c>
      <c r="X224" s="43" t="inlineStr">
        <is>
          <t>https://doi.org/10.1016/j.nicl.2018.01.014</t>
        </is>
      </c>
      <c r="Y224" s="43" t="inlineStr">
        <is>
          <t>doi:10.1016/j.nicl.2018.01.014</t>
        </is>
      </c>
      <c r="Z224" s="43" t="inlineStr">
        <is>
          <t>Autism and schizophrenia share overlapping genetic etiology, common changes in brain structure and common cognitive deficits. A number of studies using resting state fMRI have shown that machine learning algorithms can distinguish between healthy controls and individuals diagnosed with either autism spectrum disorder or schizophrenia. However, it has not yet been determined whether machine learning algorithms can be used to distinguish between the two disorders. Using a linear support vector machine, we identify features that are most diagnostic for each disorder and successfully use them to classify an independent cohort of subjects. We find both common and divergent connectivity differences largely in the default mode network as well as in salience, and motor networks. Using divergent connectivity differences, we are able to distinguish autistic subjects from those with schizophrenia. Understanding the common and divergent connectivity changes associated with these disorders may provide a framework for understanding their shared cognitive deficits.</t>
        </is>
      </c>
      <c r="AA224" s="43" t="inlineStr">
        <is>
          <t>prior_final_corpus</t>
        </is>
      </c>
      <c r="AB224" s="43">
        <f>COUNTIF($A$2:$A$707,A224)</f>
        <v/>
      </c>
    </row>
    <row r="225" ht="32" customHeight="1">
      <c r="A225" s="43" t="inlineStr">
        <is>
          <t>B-0224</t>
        </is>
      </c>
      <c r="B225" s="43" t="inlineStr">
        <is>
          <t>Base 276</t>
        </is>
      </c>
      <c r="C225" s="43" t="inlineStr">
        <is>
          <t>Base included</t>
        </is>
      </c>
      <c r="D225" s="43" t="n">
        <v>242</v>
      </c>
      <c r="E225" s="43" t="n">
        <v>224</v>
      </c>
      <c r="F225" s="43" t="n">
        <v>242</v>
      </c>
      <c r="G225" s="98" t="n"/>
      <c r="H225" s="98" t="n">
        <v>2024</v>
      </c>
      <c r="I225" s="41" t="inlineStr">
        <is>
          <t>Eigenvector Centrality Characterization on fMRI Data: Gender and Node Differences in Normal and ASD Subjects: Author name</t>
        </is>
      </c>
      <c r="J225" s="43" t="inlineStr">
        <is>
          <t>https://doi.org/10.1007/s10803-023-05922-x</t>
        </is>
      </c>
      <c r="K225" s="43" t="n"/>
      <c r="L225" s="41" t="n"/>
      <c r="M225" s="43" t="n"/>
      <c r="N225" s="43" t="n"/>
      <c r="O225" s="43" t="inlineStr">
        <is>
          <t>included_prior_final_corpus</t>
        </is>
      </c>
      <c r="P225" s="41" t="inlineStr">
        <is>
          <t>Incluido en corpus final previo</t>
        </is>
      </c>
      <c r="Q225" s="43" t="inlineStr">
        <is>
          <t>Included base</t>
        </is>
      </c>
      <c r="R225" s="43" t="inlineStr">
        <is>
          <t>No</t>
        </is>
      </c>
      <c r="S225" s="41" t="inlineStr">
        <is>
          <t>Prior inclusion; not reassessed in this update</t>
        </is>
      </c>
      <c r="T225" s="41" t="str"/>
      <c r="U225" s="41" t="str"/>
      <c r="V225" s="43" t="n"/>
      <c r="W225" s="43" t="n">
        <v>242</v>
      </c>
      <c r="X225" s="43" t="inlineStr">
        <is>
          <t>https://doi.org/10.1007/s10803-023-05922-x</t>
        </is>
      </c>
      <c r="Y225" s="43" t="inlineStr">
        <is>
          <t>doi:10.1007/s10803-023-05922-x</t>
        </is>
      </c>
      <c r="Z225" s="43" t="inlineStr">
        <is>
          <t>With the budding interests of structural and functional network characteristics as potential parameters for abnormal brains, an essential and thus simpler representation and evaluations have become necessary. Eigenvector centrality measure of functional magnetic resonance imaging (fMRI) offer region wise network representations through fMRI diagnostic maps. The article investigates the suitability of network node centrality values to discriminate ASD subject groups compared to typically developing controls following a boxplot formalism and a classification and regression tree model. Region wise differences between normal and ASD subjects primarily belong to the frontoparietal, limbic, ventral attention, default mode and visual networks. The reduced number of regions-of-interests (ROI) clearly suggests the benefit of automated supervised machine learning algorithm over the manual classification method.</t>
        </is>
      </c>
      <c r="AA225" s="43" t="inlineStr">
        <is>
          <t>prior_final_corpus</t>
        </is>
      </c>
      <c r="AB225" s="43">
        <f>COUNTIF($A$2:$A$707,A225)</f>
        <v/>
      </c>
    </row>
    <row r="226" ht="32" customHeight="1">
      <c r="A226" s="43" t="inlineStr">
        <is>
          <t>B-0225</t>
        </is>
      </c>
      <c r="B226" s="43" t="inlineStr">
        <is>
          <t>Base 276</t>
        </is>
      </c>
      <c r="C226" s="43" t="inlineStr">
        <is>
          <t>Base included</t>
        </is>
      </c>
      <c r="D226" s="43" t="n">
        <v>243</v>
      </c>
      <c r="E226" s="43" t="n">
        <v>225</v>
      </c>
      <c r="F226" s="43" t="n">
        <v>243</v>
      </c>
      <c r="G226" s="98" t="n"/>
      <c r="H226" s="98" t="n">
        <v>2025</v>
      </c>
      <c r="I226" s="41" t="inlineStr">
        <is>
          <t>Enhancing Multi-view ASD Diagnosis Using Structural MRI and Pretrained CNN</t>
        </is>
      </c>
      <c r="J226" s="43" t="inlineStr">
        <is>
          <t>https://doi.org/10.1007/978-3-031-83845-3_26</t>
        </is>
      </c>
      <c r="K226" s="43" t="n"/>
      <c r="L226" s="41" t="n"/>
      <c r="M226" s="43" t="n"/>
      <c r="N226" s="43" t="n"/>
      <c r="O226" s="43" t="inlineStr">
        <is>
          <t>included_prior_final_corpus</t>
        </is>
      </c>
      <c r="P226" s="41" t="inlineStr">
        <is>
          <t>Incluido en corpus final previo</t>
        </is>
      </c>
      <c r="Q226" s="43" t="inlineStr">
        <is>
          <t>Included base</t>
        </is>
      </c>
      <c r="R226" s="43" t="inlineStr">
        <is>
          <t>No</t>
        </is>
      </c>
      <c r="S226" s="41" t="inlineStr">
        <is>
          <t>Prior inclusion; not reassessed in this update</t>
        </is>
      </c>
      <c r="T226" s="41" t="str"/>
      <c r="U226" s="41" t="str"/>
      <c r="V226" s="43" t="n"/>
      <c r="W226" s="43" t="n">
        <v>243</v>
      </c>
      <c r="X226" s="43" t="inlineStr">
        <is>
          <t>https://doi.org/10.1007/978-3-031-83845-3_26</t>
        </is>
      </c>
      <c r="Y226" s="43" t="inlineStr">
        <is>
          <t>doi:10.1007/978-3-031-83845-3_26</t>
        </is>
      </c>
      <c r="Z226" s="43" t="inlineStr">
        <is>
          <t>Autism Spectrum Disorder (ASD) remains challenging to diagnose despite its prevalence. Structural Magnetic Resonance Imaging (sMRI) has emerged as a valuable tool for such tasks. In this paper, we introduce a new multi-view deep learning-based method for ASD diagnosis based on pretrained CNN and majority voting. By combining the information from multiple views, our model can form a more complete understanding of the brain’s anatomy. The majority voting technique further boosts performance by aggregating predictions from multiple instances of the model, ensuring more reliable and accurate classifications. Our method was evaluated on the ABIDE (Autism Brain Imaging Data Exchange) dataset, achieving a notable accuracy of 98.91%.</t>
        </is>
      </c>
      <c r="AA226" s="43" t="inlineStr">
        <is>
          <t>prior_final_corpus</t>
        </is>
      </c>
      <c r="AB226" s="43">
        <f>COUNTIF($A$2:$A$707,A226)</f>
        <v/>
      </c>
    </row>
    <row r="227" ht="32" customHeight="1">
      <c r="A227" s="43" t="inlineStr">
        <is>
          <t>B-0226</t>
        </is>
      </c>
      <c r="B227" s="43" t="inlineStr">
        <is>
          <t>Base 276</t>
        </is>
      </c>
      <c r="C227" s="43" t="inlineStr">
        <is>
          <t>Base included</t>
        </is>
      </c>
      <c r="D227" s="43" t="n">
        <v>245</v>
      </c>
      <c r="E227" s="43" t="n">
        <v>226</v>
      </c>
      <c r="F227" s="43" t="n">
        <v>245</v>
      </c>
      <c r="G227" s="98" t="n"/>
      <c r="H227" s="98" t="n">
        <v>2024</v>
      </c>
      <c r="I227" s="41" t="inlineStr">
        <is>
          <t>Exploring Sparse Gaussian Processes for Bayesian Optimization in Convolutional Neural Networks for Autism Classification</t>
        </is>
      </c>
      <c r="J227" s="43" t="inlineStr">
        <is>
          <t>https://doi.org/10.1109/ACCESS.2024.3351168</t>
        </is>
      </c>
      <c r="K227" s="43" t="n"/>
      <c r="L227" s="41" t="n"/>
      <c r="M227" s="43" t="n"/>
      <c r="N227" s="43" t="n"/>
      <c r="O227" s="43" t="inlineStr">
        <is>
          <t>included_prior_final_corpus</t>
        </is>
      </c>
      <c r="P227" s="41" t="inlineStr">
        <is>
          <t>Incluido en corpus final previo</t>
        </is>
      </c>
      <c r="Q227" s="43" t="inlineStr">
        <is>
          <t>Included base</t>
        </is>
      </c>
      <c r="R227" s="43" t="inlineStr">
        <is>
          <t>No</t>
        </is>
      </c>
      <c r="S227" s="41" t="inlineStr">
        <is>
          <t>Prior inclusion; not reassessed in this update</t>
        </is>
      </c>
      <c r="T227" s="41" t="str"/>
      <c r="U227" s="41" t="str"/>
      <c r="V227" s="43" t="n"/>
      <c r="W227" s="43" t="n">
        <v>245</v>
      </c>
      <c r="X227" s="43" t="inlineStr">
        <is>
          <t>https://doi.org/10.1109/ACCESS.2024.3351168</t>
        </is>
      </c>
      <c r="Y227" s="43" t="inlineStr">
        <is>
          <t>doi:10.1109/access.2024.3351168</t>
        </is>
      </c>
      <c r="Z227" s="43" t="inlineStr">
        <is>
          <t>Autism Spectrum Disorder (ASD) constitutes a prevalent childhood condition, impacting approximately 0.62% of the global population. Children grappling with ASD encounter challenges in acquiring language proficiency, comprehending spoken communication, and interpreting nonverbal cues, including eye contact, facial expressions, and hand gestures. This discourse delves into the application of eye tracking as a foundational instrument in ASD screening, leveraging the distinctive attributes of gaze behavior. Within the realm of Artificial Intelligence, Deep Learning manifests substantial promise, exhibiting considerable strides across diverse domains and emerging as an indispensable technological paradigm. This treatise introduces an innovative Convolutional Neural Network (CNN) model predicated on Bayesian optimization for the discernment of eye tracking images. The model comprises two primary components: the initial segment employs CNN to extract and amalgamate salient features, while the subsequent section incorporates a Bayesian optimizer tasked with fine-tuning the CNN’s hyperparameters contingent on an objective function. In the preliminary analysis, three distinct scenarios devoid of specific elements are juxtaposed with Bayesian optimization. During the examination, these circumstances are assessed through convergence charts and metrics of accuracy. The algorithm proposed manifests an elevated performance, demonstrating a conspicuous accuracy threshold of % during the evaluative phase of the model. This outcome constitutes a commendable advancement in research, accentuating the efficacy and resilience of the developed approach. The article undertakes a comparative analysis of research methodologies and thematic analysis approaches, furnishing valuable insights for qualitative researchers and offering methodologically robust pathways to address research inquiries. In practical applications, the model attests to heightened reliability and precision, thereby underscored as efficacious in real-world scenarios.</t>
        </is>
      </c>
      <c r="AA227" s="43" t="inlineStr">
        <is>
          <t>prior_final_corpus</t>
        </is>
      </c>
      <c r="AB227" s="43">
        <f>COUNTIF($A$2:$A$707,A227)</f>
        <v/>
      </c>
    </row>
    <row r="228" ht="32" customHeight="1">
      <c r="A228" s="43" t="inlineStr">
        <is>
          <t>B-0227</t>
        </is>
      </c>
      <c r="B228" s="43" t="inlineStr">
        <is>
          <t>Base 276</t>
        </is>
      </c>
      <c r="C228" s="43" t="inlineStr">
        <is>
          <t>Base included</t>
        </is>
      </c>
      <c r="D228" s="43" t="n">
        <v>246</v>
      </c>
      <c r="E228" s="43" t="n">
        <v>227</v>
      </c>
      <c r="F228" s="43" t="n">
        <v>246</v>
      </c>
      <c r="G228" s="98" t="n"/>
      <c r="H228" s="98" t="n">
        <v>2021</v>
      </c>
      <c r="I228" s="41" t="inlineStr">
        <is>
          <t>Exploring tree-based machine learning methods to predict autism spectrum disorder</t>
        </is>
      </c>
      <c r="J228" s="43" t="inlineStr">
        <is>
          <t>https://doi.org/10.1016/B978-0-12-822822-7.00009-0</t>
        </is>
      </c>
      <c r="K228" s="43" t="n"/>
      <c r="L228" s="41" t="n"/>
      <c r="M228" s="43" t="n"/>
      <c r="N228" s="43" t="n"/>
      <c r="O228" s="43" t="inlineStr">
        <is>
          <t>included_prior_final_corpus</t>
        </is>
      </c>
      <c r="P228" s="41" t="inlineStr">
        <is>
          <t>Incluido en corpus final previo</t>
        </is>
      </c>
      <c r="Q228" s="43" t="inlineStr">
        <is>
          <t>Included base</t>
        </is>
      </c>
      <c r="R228" s="43" t="inlineStr">
        <is>
          <t>No</t>
        </is>
      </c>
      <c r="S228" s="41" t="inlineStr">
        <is>
          <t>Prior inclusion; not reassessed in this update</t>
        </is>
      </c>
      <c r="T228" s="41" t="str"/>
      <c r="U228" s="41" t="str"/>
      <c r="V228" s="43" t="n"/>
      <c r="W228" s="43" t="n">
        <v>246</v>
      </c>
      <c r="X228" s="43" t="inlineStr">
        <is>
          <t>https://doi.org/10.1016/B978-0-12-822822-7.00009-0</t>
        </is>
      </c>
      <c r="Y228" s="43" t="inlineStr">
        <is>
          <t>doi:10.1016/b978-0-12-822822-7.00009-0</t>
        </is>
      </c>
      <c r="Z228" s="43" t="inlineStr">
        <is>
          <t>In present-day, autism spectrum disorder (ASD) is gaining its momentum faster than ever. According to Worth Health Organization, 1 in every 160 children has ASD. Diagnosis of autism requires a considerable amount of time and cost. Also, the complex etiology of autism presents a challenge in diagnosis, as different autistic subgroups have a divergent set of behavioral characteristics. The evolution of artificial intelligence and machine learning (ML) presents the opportunity to develop prediction models that can be used to predict autism at quite an early stage. Though several researches were conducted in this field, a predictive tool for diagnosing autism for all age groups is yet to be seen. The objective of this chapter is to explore the existing tree-based ML techniques and propose a new tree-based ML method to predict autism traits of an individual at any age. In order to attain the research objective, different tree-based ML methods were used to develop predictive models of autism and were evaluated using two different datasets. Finally, a new tree-based approach was proposed that combines Iterative Dichotomiser 3 and Classification and Regression Trees in a merged random forest classifier. The evaluation results illustrated that merged random classifier outperforms the existing tree-based ML approaches.</t>
        </is>
      </c>
      <c r="AA228" s="43" t="inlineStr">
        <is>
          <t>prior_final_corpus</t>
        </is>
      </c>
      <c r="AB228" s="43">
        <f>COUNTIF($A$2:$A$707,A228)</f>
        <v/>
      </c>
    </row>
    <row r="229" ht="32" customHeight="1">
      <c r="A229" s="43" t="inlineStr">
        <is>
          <t>B-0228</t>
        </is>
      </c>
      <c r="B229" s="43" t="inlineStr">
        <is>
          <t>Base 276</t>
        </is>
      </c>
      <c r="C229" s="43" t="inlineStr">
        <is>
          <t>Base included</t>
        </is>
      </c>
      <c r="D229" s="43" t="n">
        <v>247</v>
      </c>
      <c r="E229" s="43" t="n">
        <v>228</v>
      </c>
      <c r="F229" s="43" t="n">
        <v>247</v>
      </c>
      <c r="G229" s="98" t="n"/>
      <c r="H229" s="98" t="n">
        <v>2023</v>
      </c>
      <c r="I229" s="41" t="inlineStr">
        <is>
          <t>Few-Shot Classification of Autism Spectrum Disorder using Site-Agnostic Meta-Learning and Brain MRI</t>
        </is>
      </c>
      <c r="J229" s="43" t="inlineStr">
        <is>
          <t>https://doi.org/10.1109/EMBC40787.2023.10340852</t>
        </is>
      </c>
      <c r="K229" s="43" t="n"/>
      <c r="L229" s="41" t="n"/>
      <c r="M229" s="43" t="n"/>
      <c r="N229" s="43" t="n"/>
      <c r="O229" s="43" t="inlineStr">
        <is>
          <t>included_prior_final_corpus</t>
        </is>
      </c>
      <c r="P229" s="41" t="inlineStr">
        <is>
          <t>Incluido en corpus final previo</t>
        </is>
      </c>
      <c r="Q229" s="43" t="inlineStr">
        <is>
          <t>Included base</t>
        </is>
      </c>
      <c r="R229" s="43" t="inlineStr">
        <is>
          <t>No</t>
        </is>
      </c>
      <c r="S229" s="41" t="inlineStr">
        <is>
          <t>Prior inclusion; not reassessed in this update</t>
        </is>
      </c>
      <c r="T229" s="41" t="str"/>
      <c r="U229" s="41" t="str"/>
      <c r="V229" s="43" t="n"/>
      <c r="W229" s="43" t="n">
        <v>247</v>
      </c>
      <c r="X229" s="43" t="inlineStr">
        <is>
          <t>https://doi.org/10.1109/EMBC40787.2023.10340852</t>
        </is>
      </c>
      <c r="Y229" s="43" t="inlineStr">
        <is>
          <t>doi:10.1109/embc40787.2023.10340852</t>
        </is>
      </c>
      <c r="Z229" s="43" t="inlineStr">
        <is>
          <t>For machine learning applications in medical imaging, the availability of training data is often limited, which hampers the design of radiological classifiers for subtle conditions such as autism spectrum disorder (ASD). Transfer learning is one method to counter this problem of low training data regimes. Here we explore the use of meta-learning for very low data regimes in the context of having prior data from multiple sites-an approach we term site-agnostic meta-learning. Inspired by the effectiveness of meta-learning for optimizing a model across multiple tasks, here we propose a framework to adapt it to learn across multiple sites. We tested our meta-learning model for classifying ASD versus typically developing controls in 2,201 T1-weighted (T1-w) MRI scans collected from 38 imaging sites as part of Autism Brain Imaging Data Exchange (ABIDE) [age: 5.2-64.0 years]. The method was trained to find a good initialization state for our model that can quickly adapt to data from new unseen sites by fine-tuning on the limited data that is available. The proposed method achieved an area under the receiver operating characteristic curve (ROC-AUC)=0.857 on 370 scans from 7 unseen sites in ABIDE using a few-shot setting of 2-way 20-shot i.e., 20 training samples per site. Our results outperformed a transfer learning baseline by generalizing across a wider range of sites as well as other related prior work. We also tested our model in a zero-shot setting on an independent test site without any additional fine-tuning. Our experiments show the promise of the proposed site-agnostic meta-learning framework for challenging neuroimaging tasks involving multi-site heterogeneity with limited availability of training data.Clinical Relevance-We propose a learning framework that accommodates multi-site heterogeneity and limited data to assist in challenging neuroimaging tasks.</t>
        </is>
      </c>
      <c r="AA229" s="43" t="inlineStr">
        <is>
          <t>prior_final_corpus</t>
        </is>
      </c>
      <c r="AB229" s="43">
        <f>COUNTIF($A$2:$A$707,A229)</f>
        <v/>
      </c>
    </row>
    <row r="230" ht="32" customHeight="1">
      <c r="A230" s="43" t="inlineStr">
        <is>
          <t>B-0229</t>
        </is>
      </c>
      <c r="B230" s="43" t="inlineStr">
        <is>
          <t>Base 276</t>
        </is>
      </c>
      <c r="C230" s="43" t="inlineStr">
        <is>
          <t>Base included</t>
        </is>
      </c>
      <c r="D230" s="43" t="n">
        <v>248</v>
      </c>
      <c r="E230" s="43" t="n">
        <v>229</v>
      </c>
      <c r="F230" s="43" t="n">
        <v>248</v>
      </c>
      <c r="G230" s="98" t="n"/>
      <c r="H230" s="98" t="n">
        <v>2024</v>
      </c>
      <c r="I230" s="41" t="inlineStr">
        <is>
          <t>Gaze Patterns in Children With Autism Spectrum Disorder to Emotional Faces: Scanpath and Similarity</t>
        </is>
      </c>
      <c r="J230" s="43" t="inlineStr">
        <is>
          <t>https://doi.org/10.1109/TNSRE.2024.3361935</t>
        </is>
      </c>
      <c r="K230" s="43" t="n"/>
      <c r="L230" s="41" t="n"/>
      <c r="M230" s="43" t="n"/>
      <c r="N230" s="43" t="n"/>
      <c r="O230" s="43" t="inlineStr">
        <is>
          <t>included_prior_final_corpus</t>
        </is>
      </c>
      <c r="P230" s="41" t="inlineStr">
        <is>
          <t>Incluido en corpus final previo</t>
        </is>
      </c>
      <c r="Q230" s="43" t="inlineStr">
        <is>
          <t>Included base</t>
        </is>
      </c>
      <c r="R230" s="43" t="inlineStr">
        <is>
          <t>No</t>
        </is>
      </c>
      <c r="S230" s="41" t="inlineStr">
        <is>
          <t>Prior inclusion; not reassessed in this update</t>
        </is>
      </c>
      <c r="T230" s="41" t="str"/>
      <c r="U230" s="41" t="str"/>
      <c r="V230" s="43" t="n"/>
      <c r="W230" s="43" t="n">
        <v>248</v>
      </c>
      <c r="X230" s="43" t="inlineStr">
        <is>
          <t>https://doi.org/10.1109/TNSRE.2024.3361935</t>
        </is>
      </c>
      <c r="Y230" s="43" t="inlineStr">
        <is>
          <t>doi:10.1109/tnsre.2024.3361935</t>
        </is>
      </c>
      <c r="Z230" s="43" t="inlineStr">
        <is>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is>
      </c>
      <c r="AA230" s="43" t="inlineStr">
        <is>
          <t>prior_final_corpus</t>
        </is>
      </c>
      <c r="AB230" s="43">
        <f>COUNTIF($A$2:$A$707,A230)</f>
        <v/>
      </c>
    </row>
    <row r="231" ht="32" customHeight="1">
      <c r="A231" s="43" t="inlineStr">
        <is>
          <t>B-0230</t>
        </is>
      </c>
      <c r="B231" s="43" t="inlineStr">
        <is>
          <t>Base 276</t>
        </is>
      </c>
      <c r="C231" s="43" t="inlineStr">
        <is>
          <t>Base included</t>
        </is>
      </c>
      <c r="D231" s="43" t="n">
        <v>249</v>
      </c>
      <c r="E231" s="43" t="n">
        <v>230</v>
      </c>
      <c r="F231" s="43" t="n">
        <v>249</v>
      </c>
      <c r="G231" s="98" t="n"/>
      <c r="H231" s="98" t="n">
        <v>2015</v>
      </c>
      <c r="I231" s="41" t="inlineStr">
        <is>
          <t>Gray Matter Alterations in Young Children with Autism Spectrum Disorders: Comparing Morphometry at the Voxel and Regional Level</t>
        </is>
      </c>
      <c r="J231" s="43" t="inlineStr">
        <is>
          <t>https://doi.org/10.1111/jon.12280</t>
        </is>
      </c>
      <c r="K231" s="43" t="n"/>
      <c r="L231" s="41" t="n"/>
      <c r="M231" s="43" t="n"/>
      <c r="N231" s="43" t="n"/>
      <c r="O231" s="43" t="inlineStr">
        <is>
          <t>included_prior_final_corpus</t>
        </is>
      </c>
      <c r="P231" s="41" t="inlineStr">
        <is>
          <t>Incluido en corpus final previo</t>
        </is>
      </c>
      <c r="Q231" s="43" t="inlineStr">
        <is>
          <t>Included base</t>
        </is>
      </c>
      <c r="R231" s="43" t="inlineStr">
        <is>
          <t>No</t>
        </is>
      </c>
      <c r="S231" s="41" t="inlineStr">
        <is>
          <t>Prior inclusion; not reassessed in this update</t>
        </is>
      </c>
      <c r="T231" s="41" t="str"/>
      <c r="U231" s="41" t="str"/>
      <c r="V231" s="43" t="n"/>
      <c r="W231" s="43" t="n">
        <v>249</v>
      </c>
      <c r="X231" s="43" t="inlineStr">
        <is>
          <t>https://doi.org/10.1111/jon.12280</t>
        </is>
      </c>
      <c r="Y231" s="43" t="inlineStr">
        <is>
          <t>doi:10.1111/jon.12280</t>
        </is>
      </c>
      <c r="Z231" s="43" t="inlineStr">
        <is>
          <t>Sophisticated algorithms to infer disease diagnosis, pathology progression and patient outcome are increasingly being developed to analyze brain MRI data. They have been successfully implemented in a variety of diseases and are currently investigated in the field of neuropsychiatric disorders, including autism spectrum disorder (ASD). We aim to test the ability to predict ASD from subtle morphological changes in structural magnetic resonance imaging (sMRI). The analysis of sMRI of a cohort of male ASD children and controls matched for age and nonverbal intelligence quotient (NVIQ) has been carried out with two widely used preprocessing software packages (SPM and Freesurfer) to extract brain morphometric information at different spatial scales. Then, support vector machines have been implemented to classify the brain features and to localize which brain regions contribute most to the ASD-control separation. RESULTS: The features extracted from the gray matter subregions provide the best classification performance, reaching an area under the receiver operating characteristic curve (AUC) of 74%. This value is enhanced to 80% when considering only subjects with NVIQ over 70. Despite the subtle impact of ASD on brain morphology and a limited cohort size, results from sMRI-based classifiers suggest a consistent network of altered brain regions.</t>
        </is>
      </c>
      <c r="AA231" s="43" t="inlineStr">
        <is>
          <t>prior_final_corpus</t>
        </is>
      </c>
      <c r="AB231" s="43">
        <f>COUNTIF($A$2:$A$707,A231)</f>
        <v/>
      </c>
    </row>
    <row r="232" ht="32" customHeight="1">
      <c r="A232" s="43" t="inlineStr">
        <is>
          <t>B-0231</t>
        </is>
      </c>
      <c r="B232" s="43" t="inlineStr">
        <is>
          <t>Base 276</t>
        </is>
      </c>
      <c r="C232" s="43" t="inlineStr">
        <is>
          <t>Base included</t>
        </is>
      </c>
      <c r="D232" s="43" t="n">
        <v>250</v>
      </c>
      <c r="E232" s="43" t="n">
        <v>231</v>
      </c>
      <c r="F232" s="43" t="n">
        <v>250</v>
      </c>
      <c r="G232" s="98" t="n"/>
      <c r="H232" s="98" t="n">
        <v>2022</v>
      </c>
      <c r="I232" s="41" t="inlineStr">
        <is>
          <t>Identification of Autism spectrum disorder based on a novel feature selection method and Variational Autoencoder</t>
        </is>
      </c>
      <c r="J232" s="43" t="inlineStr">
        <is>
          <t>https://doi.org/10.1016/j.compbiomed.2022.105854</t>
        </is>
      </c>
      <c r="K232" s="43" t="n"/>
      <c r="L232" s="41" t="n"/>
      <c r="M232" s="43" t="n"/>
      <c r="N232" s="43" t="n"/>
      <c r="O232" s="43" t="inlineStr">
        <is>
          <t>included_prior_final_corpus</t>
        </is>
      </c>
      <c r="P232" s="41" t="inlineStr">
        <is>
          <t>Incluido en corpus final previo</t>
        </is>
      </c>
      <c r="Q232" s="43" t="inlineStr">
        <is>
          <t>Included base</t>
        </is>
      </c>
      <c r="R232" s="43" t="inlineStr">
        <is>
          <t>No</t>
        </is>
      </c>
      <c r="S232" s="41" t="inlineStr">
        <is>
          <t>Prior inclusion; not reassessed in this update</t>
        </is>
      </c>
      <c r="T232" s="41" t="str"/>
      <c r="U232" s="41" t="str"/>
      <c r="V232" s="43" t="n"/>
      <c r="W232" s="43" t="n">
        <v>250</v>
      </c>
      <c r="X232" s="43" t="inlineStr">
        <is>
          <t>https://doi.org/10.1016/j.compbiomed.2022.105854</t>
        </is>
      </c>
      <c r="Y232" s="43" t="inlineStr">
        <is>
          <t>doi:10.1016/j.compbiomed.2022.105854</t>
        </is>
      </c>
      <c r="Z232" s="43" t="inlineStr">
        <is>
          <t>The development of noninvasive brain imaging such as resting-state functional magnetic resonance imaging (rs-fMRI) and its combination with AI algorithm provides a promising solution for the early diagnosis of Autism spectrum disorder (ASD). However, the performance of the current ASD classification based on rs-fMRI still needs to be improved. This paper introduces a classification framework to aid ASD diagnosis based on rs-fMRI. In the framework, we proposed a novel filter feature selection method based on the difference between step distribution curves (DSDC) to select remarkable functional connectivities (FCs) and utilized a multilayer perceptron (MLP) which was pretrained by a simplified Variational Autoencoder (VAE) for classification. We also designed a pipeline consisting of a normalization procedure and a modified hyperbolic tangent (tanh) activation function to replace the classical tanh function, further improving the model accuracy. Our model was evaluated by 10 times 10-fold cross-validation and achieved an average accuracy of 78.12%, outperforming the state-of-the-art methods reported on the same dataset. Given the importance of sensitivity and specificity in disease diagnosis, two constraints were designed in our model which can improve the model's sensitivity and specificity by up to 9.32% and 10.21%, respectively. The added constraints allow our model to handle different application scenarios and can be used broadly.</t>
        </is>
      </c>
      <c r="AA232" s="43" t="inlineStr">
        <is>
          <t>prior_final_corpus</t>
        </is>
      </c>
      <c r="AB232" s="43">
        <f>COUNTIF($A$2:$A$707,A232)</f>
        <v/>
      </c>
    </row>
    <row r="233" ht="32" customHeight="1">
      <c r="A233" s="43" t="inlineStr">
        <is>
          <t>B-0232</t>
        </is>
      </c>
      <c r="B233" s="43" t="inlineStr">
        <is>
          <t>Base 276</t>
        </is>
      </c>
      <c r="C233" s="43" t="inlineStr">
        <is>
          <t>Base included</t>
        </is>
      </c>
      <c r="D233" s="43" t="n">
        <v>251</v>
      </c>
      <c r="E233" s="43" t="n">
        <v>232</v>
      </c>
      <c r="F233" s="43" t="n">
        <v>251</v>
      </c>
      <c r="G233" s="98" t="n"/>
      <c r="H233" s="98" t="n">
        <v>2023</v>
      </c>
      <c r="I233" s="41" t="inlineStr">
        <is>
          <t>Integrative analysis of long noncoding RNAs dysregulation and synapse-associated ceRNA regulatory axes in autism</t>
        </is>
      </c>
      <c r="J233" s="43" t="inlineStr">
        <is>
          <t>https://doi.org/10.1038/s41398-023-02662-5</t>
        </is>
      </c>
      <c r="K233" s="43" t="n"/>
      <c r="L233" s="41" t="n"/>
      <c r="M233" s="43" t="n"/>
      <c r="N233" s="43" t="n"/>
      <c r="O233" s="43" t="inlineStr">
        <is>
          <t>included_prior_final_corpus</t>
        </is>
      </c>
      <c r="P233" s="41" t="inlineStr">
        <is>
          <t>Incluido en corpus final previo</t>
        </is>
      </c>
      <c r="Q233" s="43" t="inlineStr">
        <is>
          <t>Included base</t>
        </is>
      </c>
      <c r="R233" s="43" t="inlineStr">
        <is>
          <t>No</t>
        </is>
      </c>
      <c r="S233" s="41" t="inlineStr">
        <is>
          <t>Prior inclusion; not reassessed in this update</t>
        </is>
      </c>
      <c r="T233" s="41" t="str"/>
      <c r="U233" s="41" t="str"/>
      <c r="V233" s="43" t="n"/>
      <c r="W233" s="43" t="n">
        <v>251</v>
      </c>
      <c r="X233" s="43" t="inlineStr">
        <is>
          <t>https://doi.org/10.1038/s41398-023-02662-5</t>
        </is>
      </c>
      <c r="Y233" s="43" t="inlineStr">
        <is>
          <t>doi:10.1038/s41398-023-02662-5</t>
        </is>
      </c>
      <c r="Z233" s="43" t="inlineStr">
        <is>
          <t>Autism spectrum disorder (ASD) is a complex disorder of neurodevelopment, the function of long noncoding RNA (lncRNA) in ASD remains essentially unknown. In the present study, gene networks were used to explore the ASD disease mechanisms integrating multiple data types (for example, RNA expression, whole-exome sequencing signals, weighted gene co-expression network analysis, and protein-protein interaction) and datasets (five human postmortem datasets). A total of 388 lncRNAs and five co-expression modules were found to be altered in ASD. The downregulated co-expression M4 module was significantly correlated with ASD, enriched with autism susceptibility genes and synaptic signaling. Integrating lncRNAs from the M4 module and microRNA (miRNA) dysregulation data from the literature identified competing endogenous RNA (ceRNA) network. We identified the downregulated mRNAs that interact with miRNAs by the miRTarBase, miRDB, and TargetScan databases. Our analysis reveals that MIR600HG was downregulated in multiple brain tissue datasets and was closely associated with 9 autism-susceptible miRNAs in the ceRNA network. MIR600HG and target mRNAs (EPHA4, MOAP1, MAP3K9, STXBP1, PRKCE, and SCAMP5) were downregulated in the peripheral blood by quantitative reverse transcription polymerase chain reaction analysis (false discovery rate &lt;0.05). Subsequently, we assessed the role of lncRNA dysregulation in altered mRNA levels. Experimental verification showed that some synapse-associated mRNAs were downregulated after the MIR600HG knockdown. BrainSpan project showed that the expression patterns of MIR600HG (primate-specific lncRNA) and synapse-associated mRNA were similar in different human brain regions and at different stages of development. A combination of support vector machine and random forest machine learning algorithms retrieved the marker gene for ASD in the ceRNA network, and the area under the curve of the diagnostic nomogram was 0.851. In conclusion, dysregulation of MIR600HG, a novel specific lncRNA associated with ASD, is responsible for the ASD-associated miRNA-mRNA axes, thereby potentially regulating synaptogenesis.</t>
        </is>
      </c>
      <c r="AA233" s="43" t="inlineStr">
        <is>
          <t>prior_final_corpus</t>
        </is>
      </c>
      <c r="AB233" s="43">
        <f>COUNTIF($A$2:$A$707,A233)</f>
        <v/>
      </c>
    </row>
    <row r="234" ht="32" customHeight="1">
      <c r="A234" s="43" t="inlineStr">
        <is>
          <t>B-0233</t>
        </is>
      </c>
      <c r="B234" s="43" t="inlineStr">
        <is>
          <t>Base 276</t>
        </is>
      </c>
      <c r="C234" s="43" t="inlineStr">
        <is>
          <t>Base included</t>
        </is>
      </c>
      <c r="D234" s="43" t="n">
        <v>253</v>
      </c>
      <c r="E234" s="43" t="n">
        <v>233</v>
      </c>
      <c r="F234" s="43" t="n">
        <v>253</v>
      </c>
      <c r="G234" s="98" t="n"/>
      <c r="H234" s="98" t="n">
        <v>2024</v>
      </c>
      <c r="I234" s="41" t="inlineStr">
        <is>
          <t>Interpersonal Motor Coordination in Children with Autism and the Establishment of Machine Learning Models to Objectively Classify Children with Autism and Typical Development</t>
        </is>
      </c>
      <c r="J234" s="43" t="inlineStr">
        <is>
          <t>https://doi.org/10.1016/j.irbm.2024.100838</t>
        </is>
      </c>
      <c r="K234" s="43" t="n"/>
      <c r="L234" s="41" t="n"/>
      <c r="M234" s="43" t="n"/>
      <c r="N234" s="43" t="n"/>
      <c r="O234" s="43" t="inlineStr">
        <is>
          <t>included_prior_final_corpus</t>
        </is>
      </c>
      <c r="P234" s="41" t="inlineStr">
        <is>
          <t>Incluido en corpus final previo</t>
        </is>
      </c>
      <c r="Q234" s="43" t="inlineStr">
        <is>
          <t>Included base</t>
        </is>
      </c>
      <c r="R234" s="43" t="inlineStr">
        <is>
          <t>No</t>
        </is>
      </c>
      <c r="S234" s="41" t="inlineStr">
        <is>
          <t>Prior inclusion; not reassessed in this update</t>
        </is>
      </c>
      <c r="T234" s="41" t="str"/>
      <c r="U234" s="41" t="str"/>
      <c r="V234" s="43" t="n"/>
      <c r="W234" s="43" t="n">
        <v>253</v>
      </c>
      <c r="X234" s="43" t="inlineStr">
        <is>
          <t>https://doi.org/10.1016/j.irbm.2024.100838</t>
        </is>
      </c>
      <c r="Y234" s="43" t="inlineStr">
        <is>
          <t>doi:10.1016/j.irbm.2024.100838</t>
        </is>
      </c>
      <c r="Z234" s="43" t="inlineStr">
        <is>
          <t>Background: The global prevalence of autism spectrum disorder (ASD) is around 1%. Yet the current diagnosis of ASD mainly depends on clinicians' experience and caregivers' report, which are subjective, time consuming, and labor demanding. An objective and efficient way to diagnose ASD is urgently needed. The objective of this study was to quantify an omnipresent yet least studied behavioral characteristic in children with ASD – interpersonal motor coordination (IMC), and to investigate the feasibility of using IMC related features to identify ASD by implementing machine learning algorithms. Methods: Twenty children with ASD and twenty-three children with typical development (TD) were filmed in a conversation with an interviewer. Motion energy analysis was implemented to obtain the movement time series, and cross wavelet analysis (CWA) quantified the level of IMC at different movement frequencies. Machine learning algorithms were utilized to examine whether these two groups of children could be accurately classified using features of IMC. Results: Statistical analysis revealed reduced IMC in the ASD group at relatively high movement frequencies. The establishment of machine learning (ML) models showed that the maximum classification accuracy was 85.37% (specificity = 95.24%, sensitivity = 75.00%) using five original coherence values computed with CWA. In addition, the classification accuracy could be improved to 92.68% (specificity = 95.24%, sensitivity = 90.00%) with three novel features created by taking the sum of statistically significant features. Conclusions: Children with ASD demonstrated an atypical profile of IMC, and IMC could be used to objectively classify children with ASD and TD. In addition, our analyses showed that creating novel features based on statistically significant features could help improve classification performance. It is proposed that such economic, contactless, and calibration-free approach to data collection might well serve both ASD research and practice, particularly early objective identification. However, this study could be improved with respect to larger sample size with balanced gender ratio and different severity.</t>
        </is>
      </c>
      <c r="AA234" s="43" t="inlineStr">
        <is>
          <t>prior_final_corpus</t>
        </is>
      </c>
      <c r="AB234" s="43">
        <f>COUNTIF($A$2:$A$707,A234)</f>
        <v/>
      </c>
    </row>
    <row r="235" ht="32" customHeight="1">
      <c r="A235" s="43" t="inlineStr">
        <is>
          <t>B-0234</t>
        </is>
      </c>
      <c r="B235" s="43" t="inlineStr">
        <is>
          <t>Base 276</t>
        </is>
      </c>
      <c r="C235" s="43" t="inlineStr">
        <is>
          <t>Base included</t>
        </is>
      </c>
      <c r="D235" s="43" t="n">
        <v>254</v>
      </c>
      <c r="E235" s="43" t="n">
        <v>234</v>
      </c>
      <c r="F235" s="43" t="n">
        <v>254</v>
      </c>
      <c r="G235" s="98" t="n"/>
      <c r="H235" s="98" t="n">
        <v>2018</v>
      </c>
      <c r="I235" s="41" t="inlineStr">
        <is>
          <t>Low-Rank Representation for Multi-center Autism Spectrum Disorder Identification.</t>
        </is>
      </c>
      <c r="J235" s="43" t="inlineStr">
        <is>
          <t>https://doi.org/10.1007/978-3-030-00928-1_73</t>
        </is>
      </c>
      <c r="K235" s="43" t="n"/>
      <c r="L235" s="41" t="n"/>
      <c r="M235" s="43" t="n"/>
      <c r="N235" s="43" t="n"/>
      <c r="O235" s="43" t="inlineStr">
        <is>
          <t>included_prior_final_corpus</t>
        </is>
      </c>
      <c r="P235" s="41" t="inlineStr">
        <is>
          <t>Incluido en corpus final previo</t>
        </is>
      </c>
      <c r="Q235" s="43" t="inlineStr">
        <is>
          <t>Included base</t>
        </is>
      </c>
      <c r="R235" s="43" t="inlineStr">
        <is>
          <t>No</t>
        </is>
      </c>
      <c r="S235" s="41" t="inlineStr">
        <is>
          <t>Prior inclusion; not reassessed in this update</t>
        </is>
      </c>
      <c r="T235" s="41" t="str"/>
      <c r="U235" s="41" t="str"/>
      <c r="V235" s="43" t="n"/>
      <c r="W235" s="43" t="n">
        <v>254</v>
      </c>
      <c r="X235" s="43" t="inlineStr">
        <is>
          <t>https://doi.org/10.1007/978-3-030-00928-1_73</t>
        </is>
      </c>
      <c r="Y235" s="43" t="inlineStr">
        <is>
          <t>doi:10.1007/978-3-030-00928-1_73</t>
        </is>
      </c>
      <c r="Z235" s="43" t="inlineStr">
        <is>
          <t>Effective utilization of multi-center data for autism spectrum disorder (ASD) diagnosis recently has attracted increasing attention, since a large number of subjects from multiple centers are beneficial for investigating the pathological changes of ASD. To better utilize the multi-center data, various machine learning methods have been proposed. However, most previous studies do not consider the problem of data heterogeneity (e.g., caused by different scanning parameters and subject populations) among multi-center datasets, which may degrade the diagnosis performance based on multi-center data. To address this issue, we propose a multi-center low-rank representation learning (MCLRR) method for ASD diagnosis, to seek a good representation of subjects from different centers. Specifically, we first choose one center as the target domain and the remaining centers as source domains. We then learn a domain-specific projection for each source domain to transform them into an intermediate representation space. To further suppress the heterogeneity among multiple centers, we disassemble the learned projection matrices into a shared part and a sparse unique part. With the shared matrix, we can project target domain to the common latent space, and linearly represent the source domain datasets using data in the transformed target domain. Based on the learned low-rank representation, we employ the k-nearest neighbor (KNN) algorithm to perform disease classification. Our method has been evaluated on the ABIDE database, and the superior classification results demonstrate the effectiveness of our proposed method as compared to other methods.</t>
        </is>
      </c>
      <c r="AA235" s="43" t="inlineStr">
        <is>
          <t>prior_final_corpus</t>
        </is>
      </c>
      <c r="AB235" s="43">
        <f>COUNTIF($A$2:$A$707,A235)</f>
        <v/>
      </c>
    </row>
    <row r="236" ht="32" customHeight="1">
      <c r="A236" s="43" t="inlineStr">
        <is>
          <t>B-0235</t>
        </is>
      </c>
      <c r="B236" s="43" t="inlineStr">
        <is>
          <t>Base 276</t>
        </is>
      </c>
      <c r="C236" s="43" t="inlineStr">
        <is>
          <t>Base included</t>
        </is>
      </c>
      <c r="D236" s="43" t="n">
        <v>255</v>
      </c>
      <c r="E236" s="43" t="n">
        <v>235</v>
      </c>
      <c r="F236" s="43" t="n">
        <v>255</v>
      </c>
      <c r="G236" s="98" t="n"/>
      <c r="H236" s="98" t="n">
        <v>2025</v>
      </c>
      <c r="I236" s="41" t="inlineStr">
        <is>
          <t>LSTA-CNN: A Lightweight Spatiotemporal Attention-Based Convolutional Neural Network for ASD Diagnosis Using EEG</t>
        </is>
      </c>
      <c r="J236" s="43" t="inlineStr">
        <is>
          <t>https://doi.org/10.1109/TNSRE.2025.3580593</t>
        </is>
      </c>
      <c r="K236" s="43" t="n"/>
      <c r="L236" s="41" t="n"/>
      <c r="M236" s="43" t="n"/>
      <c r="N236" s="43" t="n"/>
      <c r="O236" s="43" t="inlineStr">
        <is>
          <t>included_prior_final_corpus</t>
        </is>
      </c>
      <c r="P236" s="41" t="inlineStr">
        <is>
          <t>Incluido en corpus final previo</t>
        </is>
      </c>
      <c r="Q236" s="43" t="inlineStr">
        <is>
          <t>Included base</t>
        </is>
      </c>
      <c r="R236" s="43" t="inlineStr">
        <is>
          <t>No</t>
        </is>
      </c>
      <c r="S236" s="41" t="inlineStr">
        <is>
          <t>Prior inclusion; not reassessed in this update</t>
        </is>
      </c>
      <c r="T236" s="41" t="str"/>
      <c r="U236" s="41" t="str"/>
      <c r="V236" s="43" t="n"/>
      <c r="W236" s="43" t="n">
        <v>255</v>
      </c>
      <c r="X236" s="43" t="inlineStr">
        <is>
          <t>https://doi.org/10.1109/TNSRE.2025.3580593</t>
        </is>
      </c>
      <c r="Y236" s="43" t="inlineStr">
        <is>
          <t>doi:10.1109/tnsre.2025.3580593</t>
        </is>
      </c>
      <c r="Z236" s="43" t="inlineStr">
        <is>
          <t>Electroencephalography (EEG) is an effective assessment tool to identify autism spectrum disorders with low cost, and deep learning has been applied in EEG analysis for extracting meaningful features in recent years. However, as a kind of neural electrophysiological signal, EEG contains different types of temporal and spatial information. Therefore, we propose a lightweight spatio-temporal attention-based convolutional neural network (LSTA-CNN) for ASD diagnosis based on EEG recordings. It utilizes multi-scale temporal and spatial convolution layers to simultaneously learn diverse representations from the time and spatial domain. Meanwhile, we introduce a new spatio-temporal attention mechanism, which can jointly integrate features from the temporal domain and spatial domain, enabling our model to extract EEG features effectively. We performed extensive experiments on our self-collected EEG recordings of 41 autistic children and 32 normal control children. Compared with some representative deep learning models, e.g., Shallow ConvNet, EEGNet, etc., our proposed LSTA-CNN achieves the best classification performance on our self-collected EEG dataset. In addition, our model has significantly fewer numbers of parameters and requires less inference time, which indicates it is lightweight and has great potential in practical applications.</t>
        </is>
      </c>
      <c r="AA236" s="43" t="inlineStr">
        <is>
          <t>prior_final_corpus</t>
        </is>
      </c>
      <c r="AB236" s="43">
        <f>COUNTIF($A$2:$A$707,A236)</f>
        <v/>
      </c>
    </row>
    <row r="237" ht="32" customHeight="1">
      <c r="A237" s="43" t="inlineStr">
        <is>
          <t>B-0236</t>
        </is>
      </c>
      <c r="B237" s="43" t="inlineStr">
        <is>
          <t>Base 276</t>
        </is>
      </c>
      <c r="C237" s="43" t="inlineStr">
        <is>
          <t>Base included</t>
        </is>
      </c>
      <c r="D237" s="43" t="n">
        <v>256</v>
      </c>
      <c r="E237" s="43" t="n">
        <v>236</v>
      </c>
      <c r="F237" s="43" t="n">
        <v>256</v>
      </c>
      <c r="G237" s="98" t="n"/>
      <c r="H237" s="98" t="n">
        <v>2021</v>
      </c>
      <c r="I237" s="41" t="inlineStr">
        <is>
          <t>Machine learning methods for autism spectrum disorder classification</t>
        </is>
      </c>
      <c r="J237" s="43" t="inlineStr">
        <is>
          <t>https://doi.org/10.1016/B978-0-12-822822-7.00008-9</t>
        </is>
      </c>
      <c r="K237" s="43" t="n"/>
      <c r="L237" s="41" t="n"/>
      <c r="M237" s="43" t="n"/>
      <c r="N237" s="43" t="n"/>
      <c r="O237" s="43" t="inlineStr">
        <is>
          <t>included_prior_final_corpus</t>
        </is>
      </c>
      <c r="P237" s="41" t="inlineStr">
        <is>
          <t>Incluido en corpus final previo</t>
        </is>
      </c>
      <c r="Q237" s="43" t="inlineStr">
        <is>
          <t>Included base</t>
        </is>
      </c>
      <c r="R237" s="43" t="inlineStr">
        <is>
          <t>No</t>
        </is>
      </c>
      <c r="S237" s="41" t="inlineStr">
        <is>
          <t>Prior inclusion; not reassessed in this update</t>
        </is>
      </c>
      <c r="T237" s="41" t="str"/>
      <c r="U237" s="41" t="str"/>
      <c r="V237" s="43" t="n"/>
      <c r="W237" s="43" t="n">
        <v>256</v>
      </c>
      <c r="X237" s="43" t="inlineStr">
        <is>
          <t>https://doi.org/10.1016/B978-0-12-822822-7.00008-9</t>
        </is>
      </c>
      <c r="Y237" s="43" t="inlineStr">
        <is>
          <t>doi:10.1016/b978-0-12-822822-7.00008-9</t>
        </is>
      </c>
      <c r="Z237" s="43" t="inlineStr">
        <is>
          <t>The use of AI-driven predictive models to identify patterns that can act as biomarkers for different neuropathological conditions is becoming highly prevalent. In particular, the recent advances in representation learning techniques provide unprecedented opportunities to understand, diagnose, and eventually treat a gamut of neurological conditions, including epilepsy, stroke, and autism. In this chapter, we consider the challenging problem of autism spectrum disorder classification using resting state fMRI (rs-fMRI) measurements. While supervised learning methods provide a convenient way to build predictive functions that can identify specific signatures in rs-fMRI pertinent to different levels of severity, the key challenge is in modeling the complex spatiotemporal data (from brain networks) and leveraging the dependencies among patients in a population. In this context, graphs provide a powerful framework to address both these challenges and enable the design of sophisticated predictive modeling tools. The advances in graph signal analysis and the generalization of machine learning techniques, such as kernel methods and deep neural networks, to graphs, make them suitable for challenging diagnosis problems. In this chapter, we describe how graphs, either at patient level or population level, can be used to build predictive models. We present mathematical formulations, algorithmic solutions, and empirical studies to establish graph-based machine learning as an effective solution for autism diagnosis.</t>
        </is>
      </c>
      <c r="AA237" s="43" t="inlineStr">
        <is>
          <t>prior_final_corpus</t>
        </is>
      </c>
      <c r="AB237" s="43">
        <f>COUNTIF($A$2:$A$707,A237)</f>
        <v/>
      </c>
    </row>
    <row r="238" ht="32" customHeight="1">
      <c r="A238" s="43" t="inlineStr">
        <is>
          <t>B-0237</t>
        </is>
      </c>
      <c r="B238" s="43" t="inlineStr">
        <is>
          <t>Base 276</t>
        </is>
      </c>
      <c r="C238" s="43" t="inlineStr">
        <is>
          <t>Base included</t>
        </is>
      </c>
      <c r="D238" s="43" t="n">
        <v>258</v>
      </c>
      <c r="E238" s="43" t="n">
        <v>237</v>
      </c>
      <c r="F238" s="43" t="n">
        <v>258</v>
      </c>
      <c r="G238" s="98" t="n"/>
      <c r="H238" s="98" t="n">
        <v>2025</v>
      </c>
      <c r="I238" s="41" t="inlineStr">
        <is>
          <t>MDNCT: a multi-domain neurocognitive transformer architecture approach for early prediction of autism spectrum disorders</t>
        </is>
      </c>
      <c r="J238" s="43" t="inlineStr">
        <is>
          <t>https://doi.org/10.1038/s41598-025-09862-7</t>
        </is>
      </c>
      <c r="K238" s="43" t="n"/>
      <c r="L238" s="41" t="n"/>
      <c r="M238" s="43" t="n"/>
      <c r="N238" s="43" t="n"/>
      <c r="O238" s="43" t="inlineStr">
        <is>
          <t>included_prior_final_corpus</t>
        </is>
      </c>
      <c r="P238" s="41" t="inlineStr">
        <is>
          <t>Incluido en corpus final previo</t>
        </is>
      </c>
      <c r="Q238" s="43" t="inlineStr">
        <is>
          <t>Included base</t>
        </is>
      </c>
      <c r="R238" s="43" t="inlineStr">
        <is>
          <t>No</t>
        </is>
      </c>
      <c r="S238" s="41" t="inlineStr">
        <is>
          <t>Prior inclusion; not reassessed in this update</t>
        </is>
      </c>
      <c r="T238" s="41" t="str"/>
      <c r="U238" s="41" t="str"/>
      <c r="V238" s="43" t="n"/>
      <c r="W238" s="43" t="n">
        <v>258</v>
      </c>
      <c r="X238" s="43" t="inlineStr">
        <is>
          <t>https://doi.org/10.1038/s41598-025-09862-7</t>
        </is>
      </c>
      <c r="Y238" s="43" t="inlineStr">
        <is>
          <t>doi:10.1038/s41598-025-09862-7</t>
        </is>
      </c>
      <c r="Z238" s="43" t="inlineStr">
        <is>
          <t>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t>
        </is>
      </c>
      <c r="AA238" s="43" t="inlineStr">
        <is>
          <t>prior_final_corpus</t>
        </is>
      </c>
      <c r="AB238" s="43">
        <f>COUNTIF($A$2:$A$707,A238)</f>
        <v/>
      </c>
    </row>
    <row r="239" ht="32" customHeight="1">
      <c r="A239" s="43" t="inlineStr">
        <is>
          <t>B-0238</t>
        </is>
      </c>
      <c r="B239" s="43" t="inlineStr">
        <is>
          <t>Base 276</t>
        </is>
      </c>
      <c r="C239" s="43" t="inlineStr">
        <is>
          <t>Base included</t>
        </is>
      </c>
      <c r="D239" s="43" t="n">
        <v>259</v>
      </c>
      <c r="E239" s="43" t="n">
        <v>238</v>
      </c>
      <c r="F239" s="43" t="n">
        <v>259</v>
      </c>
      <c r="G239" s="98" t="n"/>
      <c r="H239" s="98" t="n">
        <v>2022</v>
      </c>
      <c r="I239" s="41" t="inlineStr">
        <is>
          <t>MHATC: Autism Spectrum Disorder Identification Utilizing Multi-Head Attention Encoder Along with Temporal Consolidation Modules</t>
        </is>
      </c>
      <c r="J239" s="43" t="inlineStr">
        <is>
          <t>https://doi.org/10.1109/EMBC48229.2022.9871130</t>
        </is>
      </c>
      <c r="K239" s="43" t="n"/>
      <c r="L239" s="41" t="n"/>
      <c r="M239" s="43" t="n"/>
      <c r="N239" s="43" t="n"/>
      <c r="O239" s="43" t="inlineStr">
        <is>
          <t>included_prior_final_corpus</t>
        </is>
      </c>
      <c r="P239" s="41" t="inlineStr">
        <is>
          <t>Incluido en corpus final previo</t>
        </is>
      </c>
      <c r="Q239" s="43" t="inlineStr">
        <is>
          <t>Included base</t>
        </is>
      </c>
      <c r="R239" s="43" t="inlineStr">
        <is>
          <t>No</t>
        </is>
      </c>
      <c r="S239" s="41" t="inlineStr">
        <is>
          <t>Prior inclusion; not reassessed in this update</t>
        </is>
      </c>
      <c r="T239" s="41" t="str"/>
      <c r="U239" s="41" t="str"/>
      <c r="V239" s="43" t="n"/>
      <c r="W239" s="43" t="n">
        <v>259</v>
      </c>
      <c r="X239" s="43" t="inlineStr">
        <is>
          <t>https://doi.org/10.1109/EMBC48229.2022.9871130</t>
        </is>
      </c>
      <c r="Y239" s="43" t="inlineStr">
        <is>
          <t>doi:10.1109/embc48229.2022.9871130</t>
        </is>
      </c>
      <c r="Z239" s="43" t="inlineStr">
        <is>
          <t>Resting-state fMRI is commonly used for diagnosing Autism Spectrum Disorder (ASD) by using network-based functional connectivity. It has been shown that ASD is associated with brain regions and their inter-connections. However, discriminating based on connectivity patterns among imaging data of the control population and that of ASD patients' brains is a non-trivial task. In order to tackle said classification task, we propose a novel deep learning architecture (MHATC) consisting of multi-head attention and temporal consolidation modules for classifying an individual as a patient of ASD. The devised architecture results from an in-depth analysis of the limitations of current deep neural network solutions for similar applications. Our approach is not only robust but computationally efficient, which can allow its adoption in a variety of other research and clinical settings.</t>
        </is>
      </c>
      <c r="AA239" s="43" t="inlineStr">
        <is>
          <t>prior_final_corpus</t>
        </is>
      </c>
      <c r="AB239" s="43">
        <f>COUNTIF($A$2:$A$707,A239)</f>
        <v/>
      </c>
    </row>
    <row r="240" ht="32" customHeight="1">
      <c r="A240" s="43" t="inlineStr">
        <is>
          <t>B-0239</t>
        </is>
      </c>
      <c r="B240" s="43" t="inlineStr">
        <is>
          <t>Base 276</t>
        </is>
      </c>
      <c r="C240" s="43" t="inlineStr">
        <is>
          <t>Base included</t>
        </is>
      </c>
      <c r="D240" s="43" t="n">
        <v>260</v>
      </c>
      <c r="E240" s="43" t="n">
        <v>239</v>
      </c>
      <c r="F240" s="43" t="n">
        <v>260</v>
      </c>
      <c r="G240" s="98" t="n"/>
      <c r="H240" s="98" t="n">
        <v>2024</v>
      </c>
      <c r="I240" s="41" t="inlineStr">
        <is>
          <t>Multi-atlas Representations Based on\&amp;#xa0;Graph Convolutional Networks for\&amp;#xa0;Autism Spectrum Disorder Diagnosis</t>
        </is>
      </c>
      <c r="J240" s="43" t="inlineStr">
        <is>
          <t>https://doi.org/10.1007/978-981-99-8558-6_38</t>
        </is>
      </c>
      <c r="K240" s="43" t="n"/>
      <c r="L240" s="41" t="n"/>
      <c r="M240" s="43" t="n"/>
      <c r="N240" s="43" t="n"/>
      <c r="O240" s="43" t="inlineStr">
        <is>
          <t>included_prior_final_corpus</t>
        </is>
      </c>
      <c r="P240" s="41" t="inlineStr">
        <is>
          <t>Incluido en corpus final previo</t>
        </is>
      </c>
      <c r="Q240" s="43" t="inlineStr">
        <is>
          <t>Included base</t>
        </is>
      </c>
      <c r="R240" s="43" t="inlineStr">
        <is>
          <t>No</t>
        </is>
      </c>
      <c r="S240" s="41" t="inlineStr">
        <is>
          <t>Prior inclusion; not reassessed in this update</t>
        </is>
      </c>
      <c r="T240" s="41" t="str"/>
      <c r="U240" s="41" t="str"/>
      <c r="V240" s="43" t="n"/>
      <c r="W240" s="43" t="n">
        <v>260</v>
      </c>
      <c r="X240" s="43" t="inlineStr">
        <is>
          <t>https://doi.org/10.1007/978-981-99-8558-6_38</t>
        </is>
      </c>
      <c r="Y240" s="43" t="inlineStr">
        <is>
          <t>doi:10.1007/978-981-99-8558-6_38</t>
        </is>
      </c>
      <c r="Z240" s="43" t="inlineStr">
        <is>
          <t>Constructing functional connectivity (FC) based on brain atlas is a common approach to autism spectrum disorder (ASD) diagnosis, which is a challenging task due to the heterogeneity of the data. Utilizing graph convolutional network (GCN) to capture the topology of FC is an effective method for ASD diagnosis. However, current GCN-based methods focus more on the relationships between brain regions and ignore the potential population relationships among subjects. Meanwhile, they limit the analysis to a single atlas, ignoring the more abundant information that multi-atlas can provide. Therefore, we propose a multi-atlas representation based ASD diagnosis. First, we propose a dense local triplet GCN considering the relationship between the regions of interests. Then, further considering the population relationship of subjects, a subject network global GCN is proposed. Finally, to utilize multi-atlas representations, we propose multi-atlas mutual learning for ASD diagnosis. Our proposed method is evaluated on 949 subjects from the Autism Brain Imaging Data Exchange. The experimental results show that the accuracy and an area under the receiver operating characteristic curve (AUC) of our method reach 78.78% and 0.7810, respectively. Compared with other methods, the proposed method is more advantages. In conclusion, our proposed method guides further research on the objective diagnosis of ASD.</t>
        </is>
      </c>
      <c r="AA240" s="43" t="inlineStr">
        <is>
          <t>prior_final_corpus</t>
        </is>
      </c>
      <c r="AB240" s="43">
        <f>COUNTIF($A$2:$A$707,A240)</f>
        <v/>
      </c>
    </row>
    <row r="241" ht="32" customHeight="1">
      <c r="A241" s="43" t="inlineStr">
        <is>
          <t>B-0240</t>
        </is>
      </c>
      <c r="B241" s="43" t="inlineStr">
        <is>
          <t>Base 276</t>
        </is>
      </c>
      <c r="C241" s="43" t="inlineStr">
        <is>
          <t>Base included</t>
        </is>
      </c>
      <c r="D241" s="43" t="n">
        <v>261</v>
      </c>
      <c r="E241" s="43" t="n">
        <v>240</v>
      </c>
      <c r="F241" s="43" t="n">
        <v>261</v>
      </c>
      <c r="G241" s="98" t="n"/>
      <c r="H241" s="98" t="n">
        <v>2024</v>
      </c>
      <c r="I241" s="41" t="inlineStr">
        <is>
          <t>Multiple Classification of Brain MRI Autism Spectrum Disorder by Age and Gender Using Deep Learning</t>
        </is>
      </c>
      <c r="J241" s="43" t="inlineStr">
        <is>
          <t>https://doi.org/10.1007/s10916-023-02032-0</t>
        </is>
      </c>
      <c r="K241" s="43" t="n"/>
      <c r="L241" s="41" t="n"/>
      <c r="M241" s="43" t="n"/>
      <c r="N241" s="43" t="n"/>
      <c r="O241" s="43" t="inlineStr">
        <is>
          <t>included_prior_final_corpus</t>
        </is>
      </c>
      <c r="P241" s="41" t="inlineStr">
        <is>
          <t>Incluido en corpus final previo</t>
        </is>
      </c>
      <c r="Q241" s="43" t="inlineStr">
        <is>
          <t>Included base</t>
        </is>
      </c>
      <c r="R241" s="43" t="inlineStr">
        <is>
          <t>No</t>
        </is>
      </c>
      <c r="S241" s="41" t="inlineStr">
        <is>
          <t>Prior inclusion; not reassessed in this update</t>
        </is>
      </c>
      <c r="T241" s="41" t="str"/>
      <c r="U241" s="41" t="str"/>
      <c r="V241" s="43" t="n"/>
      <c r="W241" s="43" t="n">
        <v>261</v>
      </c>
      <c r="X241" s="43" t="inlineStr">
        <is>
          <t>https://doi.org/10.1007/s10916-023-02032-0</t>
        </is>
      </c>
      <c r="Y241" s="43" t="inlineStr">
        <is>
          <t>doi:10.1007/s10916-023-02032-0</t>
        </is>
      </c>
      <c r="Z241" s="43" t="inlineStr">
        <is>
          <t>The fact that the rapid and definitive diagnosis of autism cannot be made today and that autism cannot be treated provides an impetus to look into novel technological solutions. To contribute to the resolution of this problem through multiple classifications by considering age and gender factors, in this study, two quadruple and one octal classifications were performed using a deep learning (DL) approach. Gender in one of the four classifications and age groups in the other were considered. In the octal classification, classes were created considering gender and age groups. In addition to the diagnosis of ASD (Autism Spectrum Disorders), another goal of this study is to find out the contribution of gender and age factors to the diagnosis of ASD by making multiple classifications based on age and gender for the first time. Brain structural MRI (sMRI) scans of participators with ASD and TD (Typical Development) were pre-processed in the system originally designed for this purpose. Using the Canny Edge Detection (CED) algorithm, the sMRI image data was cropped in the data pre-processing stage, and the data set was enlarged five times with the data augmentation (DA) techniques. The most optimal convolutional neural network (CNN) models were developed using the grid search optimization (GSO) algorism. The proposed DL prediction system was tested with the five-fold cross-validation technique. Three CNN models were designed to be used in the system. The first of these models is the quadruple classification model created by taking gender into account (model 1), the second is the quadruple classification model created by taking into account age (model 2), and the third is the eightfold classification model created by taking into account both gender and age (model 3).). The accuracy rates obtained for all three designed models are 80.94, 85.42 and 67.94, respectively. These obtained accuracy rates were compared with pre-trained models by using the transfer learning approach. As a result, it was revealed that age and gender factors were effective in the diagnosis of ASD with the system developed for ASD multiple classifications, and higher accuracy rates were achieved compared to pre-trained models.</t>
        </is>
      </c>
      <c r="AA241" s="43" t="inlineStr">
        <is>
          <t>prior_final_corpus</t>
        </is>
      </c>
      <c r="AB241" s="43">
        <f>COUNTIF($A$2:$A$707,A241)</f>
        <v/>
      </c>
    </row>
    <row r="242" ht="32" customHeight="1">
      <c r="A242" s="43" t="inlineStr">
        <is>
          <t>B-0241</t>
        </is>
      </c>
      <c r="B242" s="43" t="inlineStr">
        <is>
          <t>Base 276</t>
        </is>
      </c>
      <c r="C242" s="43" t="inlineStr">
        <is>
          <t>Base included</t>
        </is>
      </c>
      <c r="D242" s="43" t="n">
        <v>262</v>
      </c>
      <c r="E242" s="43" t="n">
        <v>241</v>
      </c>
      <c r="F242" s="43" t="n">
        <v>262</v>
      </c>
      <c r="G242" s="98" t="n"/>
      <c r="H242" s="98" t="n">
        <v>2022</v>
      </c>
      <c r="I242" s="41" t="inlineStr">
        <is>
          <t>MVS-GCN: A prior brain structure learning-guided multi-view graph convolution network for autism spectrum disorder diagnosis</t>
        </is>
      </c>
      <c r="J242" s="43" t="inlineStr">
        <is>
          <t>https://doi.org/10.1016/j.compbiomed.2022.105239</t>
        </is>
      </c>
      <c r="K242" s="43" t="n"/>
      <c r="L242" s="41" t="n"/>
      <c r="M242" s="43" t="n"/>
      <c r="N242" s="43" t="n"/>
      <c r="O242" s="43" t="inlineStr">
        <is>
          <t>included_prior_final_corpus</t>
        </is>
      </c>
      <c r="P242" s="41" t="inlineStr">
        <is>
          <t>Incluido en corpus final previo</t>
        </is>
      </c>
      <c r="Q242" s="43" t="inlineStr">
        <is>
          <t>Included base</t>
        </is>
      </c>
      <c r="R242" s="43" t="inlineStr">
        <is>
          <t>No</t>
        </is>
      </c>
      <c r="S242" s="41" t="inlineStr">
        <is>
          <t>Prior inclusion; not reassessed in this update</t>
        </is>
      </c>
      <c r="T242" s="41" t="str"/>
      <c r="U242" s="41" t="str"/>
      <c r="V242" s="43" t="n"/>
      <c r="W242" s="43" t="n">
        <v>262</v>
      </c>
      <c r="X242" s="43" t="inlineStr">
        <is>
          <t>https://doi.org/10.1016/j.compbiomed.2022.105239</t>
        </is>
      </c>
      <c r="Y242" s="43" t="inlineStr">
        <is>
          <t>doi:10.1016/j.compbiomed.2022.105239</t>
        </is>
      </c>
      <c r="Z242" s="43" t="inlineStr">
        <is>
          <t>Purpose: Recently, functional brain networks (FBN) have been used for the classification of neurological disorders, such as Autism Spectrum Disorders (ASD). Neurological disorder diagnosis with FBN is a challenging task due to the high heterogeneity in subjects and the noise correlations in brain networks. Meanwhile, it is challenging for the existing deep learning models to provide interpretable insights into the brain network. We propose a machine learning approach for the classification of neurological disorders while providing an interpretable framework. Method: In this paper, we build upon graph neural network in order to learn effective representations for brain networks in an end-to-end fashion. Specifically, we present a prior brain structure learning-guided multi-view graph convolutional neural network (MVS-GCN), which collaborates the graph structure learning and multi-task graph embedding learning to improve the classification performance and identify the potential functional subnetworks. Results: To demonstrate the effectiveness of our approach, we evaluate the performance of the proposed method on the Autism Brain Imaging Data Exchange (ABIDE) dataset and Alzheimer's Disease Neuroimaging Initiative (ADNI) dataset. The experimental results indicate that our MVS-GCN can achieve enhanced performance compared with state-of-the-art methods. Notably, MVS-GCN achieves an average accuracy/AUC of 69.38%/69.01% on the ABIDE dataset. Moreover, the obtained results from our model show high consistency with the previous neuroimaging derived evidence of within and between-networks biomarkers for ASD. The discovered subnetworks are used as evidence for the proposed MVS-GCN model. Conclusion: The proposed MVS-GCN method performs a graph embedding learning from the multi-views graph embedding learning perspective while considering eliminating the heterogeneity in brain networks and enhancing the feature representation of functional subnetworks, which can capture the essential embeddings to improve the classification performance of brain disorder diagnosis. The code is available at https://github.com/GuangqiWen/MVS-GCN.</t>
        </is>
      </c>
      <c r="AA242" s="43" t="inlineStr">
        <is>
          <t>prior_final_corpus</t>
        </is>
      </c>
      <c r="AB242" s="43">
        <f>COUNTIF($A$2:$A$707,A242)</f>
        <v/>
      </c>
    </row>
    <row r="243" ht="32" customHeight="1">
      <c r="A243" s="43" t="inlineStr">
        <is>
          <t>B-0242</t>
        </is>
      </c>
      <c r="B243" s="43" t="inlineStr">
        <is>
          <t>Base 276</t>
        </is>
      </c>
      <c r="C243" s="43" t="inlineStr">
        <is>
          <t>Base included</t>
        </is>
      </c>
      <c r="D243" s="43" t="n">
        <v>263</v>
      </c>
      <c r="E243" s="43" t="n">
        <v>242</v>
      </c>
      <c r="F243" s="43" t="n">
        <v>263</v>
      </c>
      <c r="G243" s="98" t="n"/>
      <c r="H243" s="98" t="n">
        <v>2022</v>
      </c>
      <c r="I243" s="41" t="inlineStr">
        <is>
          <t>Neurodevelopmental model of schizophrenia revisited: similarity in individual deviation and idiosyncrasy from the normative model of whole-brain white matter tracts and shared brain-cognition covariation with ADHD and ASD</t>
        </is>
      </c>
      <c r="J243" s="43" t="inlineStr">
        <is>
          <t>https://doi.org/10.1038/s41380-022-01636-1</t>
        </is>
      </c>
      <c r="K243" s="43" t="n"/>
      <c r="L243" s="41" t="n"/>
      <c r="M243" s="43" t="n"/>
      <c r="N243" s="43" t="n"/>
      <c r="O243" s="43" t="inlineStr">
        <is>
          <t>included_prior_final_corpus</t>
        </is>
      </c>
      <c r="P243" s="41" t="inlineStr">
        <is>
          <t>Incluido en corpus final previo</t>
        </is>
      </c>
      <c r="Q243" s="43" t="inlineStr">
        <is>
          <t>Included base</t>
        </is>
      </c>
      <c r="R243" s="43" t="inlineStr">
        <is>
          <t>No</t>
        </is>
      </c>
      <c r="S243" s="41" t="inlineStr">
        <is>
          <t>Prior inclusion; not reassessed in this update</t>
        </is>
      </c>
      <c r="T243" s="41" t="str"/>
      <c r="U243" s="41" t="str"/>
      <c r="V243" s="43" t="n"/>
      <c r="W243" s="43" t="n">
        <v>263</v>
      </c>
      <c r="X243" s="43" t="inlineStr">
        <is>
          <t>https://doi.org/10.1038/s41380-022-01636-1</t>
        </is>
      </c>
      <c r="Y243" s="43" t="inlineStr">
        <is>
          <t>doi:10.1038/s41380-022-01636-1</t>
        </is>
      </c>
      <c r="Z243" s="43" t="inlineStr">
        <is>
          <t>The neurodevelopmental model of schizophrenia is supported by multi-level impairments shared among schizophrenia and neurodevelopmental disorders. Despite schizophrenia and typical neurodevelopmental disorders, i.e., autism spectrum disorder (ASD) and attention-deficit/hyperactivity disorder (ADHD), as disorders of brain dysconnectivity, no study has ever elucidated whether whole-brain white matter (WM) tracts integrity alterations overlap or diverge between these three disorders. Moreover, whether the linked dimensions of cognition and brain metrics per the Research Domain Criteria framework cut across diagnostic boundaries remains unknown. We aimed to map deviations from normative ranges of whole-brain major WM tracts for individual patients to investigate the similarity and differences among schizophrenia (281 patients subgrouped into the first-episode, subchronic and chronic phases), ASD (175 patients), and ADHD (279 patients). Sex-specific WM tract normative development was modeled from diffusion spectrum imaging of 626 typically developing controls (5–40 years). There were three significant findings. First, the patterns of deviation and idiosyncrasy of WM tracts were similar between schizophrenia and ADHD alongside ASD, particularly at the earlier stages of schizophrenia relative to chronic stages. Second, using the WM deviation patterns as features, schizophrenia cannot be separated from neurodevelopmental disorders in the unsupervised machine learning algorithm. Lastly, the canonical correlation analysis showed schizophrenia, ADHD, and ASD shared linked cognitive dimensions driven by WM deviations. Together, our results provide new insights into the neurodevelopmental facet of schizophrenia and its brain basis. Individual’s WM deviations may contribute to diverse arrays of cognitive function along a continuum with phenotypic expressions from typical neurodevelopmental disorders to schizophrenia.</t>
        </is>
      </c>
      <c r="AA243" s="43" t="inlineStr">
        <is>
          <t>prior_final_corpus</t>
        </is>
      </c>
      <c r="AB243" s="43">
        <f>COUNTIF($A$2:$A$707,A243)</f>
        <v/>
      </c>
    </row>
    <row r="244" ht="32" customHeight="1">
      <c r="A244" s="43" t="inlineStr">
        <is>
          <t>B-0243</t>
        </is>
      </c>
      <c r="B244" s="43" t="inlineStr">
        <is>
          <t>Base 276</t>
        </is>
      </c>
      <c r="C244" s="43" t="inlineStr">
        <is>
          <t>Base included</t>
        </is>
      </c>
      <c r="D244" s="43" t="n">
        <v>264</v>
      </c>
      <c r="E244" s="43" t="n">
        <v>243</v>
      </c>
      <c r="F244" s="43" t="n">
        <v>264</v>
      </c>
      <c r="G244" s="98" t="n"/>
      <c r="H244" s="98" t="n">
        <v>2022</v>
      </c>
      <c r="I244" s="41" t="inlineStr">
        <is>
          <t>Non-Oscillatory Connectivity Approach for Classification of Autism Spectrum Disorder Subtypes Using Resting-State fMRI</t>
        </is>
      </c>
      <c r="J244" s="43" t="inlineStr">
        <is>
          <t>https://doi.org/10.1109/ACCESS.2022.3146719</t>
        </is>
      </c>
      <c r="K244" s="43" t="n"/>
      <c r="L244" s="41" t="n"/>
      <c r="M244" s="43" t="n"/>
      <c r="N244" s="43" t="n"/>
      <c r="O244" s="43" t="inlineStr">
        <is>
          <t>included_prior_final_corpus</t>
        </is>
      </c>
      <c r="P244" s="41" t="inlineStr">
        <is>
          <t>Incluido en corpus final previo</t>
        </is>
      </c>
      <c r="Q244" s="43" t="inlineStr">
        <is>
          <t>Included base</t>
        </is>
      </c>
      <c r="R244" s="43" t="inlineStr">
        <is>
          <t>No</t>
        </is>
      </c>
      <c r="S244" s="41" t="inlineStr">
        <is>
          <t>Prior inclusion; not reassessed in this update</t>
        </is>
      </c>
      <c r="T244" s="41" t="str"/>
      <c r="U244" s="41" t="str"/>
      <c r="V244" s="43" t="n"/>
      <c r="W244" s="43" t="n">
        <v>264</v>
      </c>
      <c r="X244" s="43" t="inlineStr">
        <is>
          <t>https://doi.org/10.1109/ACCESS.2022.3146719</t>
        </is>
      </c>
      <c r="Y244" s="43" t="inlineStr">
        <is>
          <t>doi:10.1109/access.2022.3146719</t>
        </is>
      </c>
      <c r="Z244" s="43" t="inlineStr">
        <is>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Asperger’s disorder (APD), and Pervasive developmental disorder-not other specified (PDD) are classified from NC by extracting the non-oscillatory connectivity from the BOLD rs-fMRI signal. A number of significant connections are extracted by utilizing the p -value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is>
      </c>
      <c r="AA244" s="43" t="inlineStr">
        <is>
          <t>prior_final_corpus</t>
        </is>
      </c>
      <c r="AB244" s="43">
        <f>COUNTIF($A$2:$A$707,A244)</f>
        <v/>
      </c>
    </row>
    <row r="245" ht="32" customHeight="1">
      <c r="A245" s="43" t="inlineStr">
        <is>
          <t>B-0244</t>
        </is>
      </c>
      <c r="B245" s="43" t="inlineStr">
        <is>
          <t>Base 276</t>
        </is>
      </c>
      <c r="C245" s="43" t="inlineStr">
        <is>
          <t>Base included</t>
        </is>
      </c>
      <c r="D245" s="43" t="n">
        <v>265</v>
      </c>
      <c r="E245" s="43" t="n">
        <v>244</v>
      </c>
      <c r="F245" s="43" t="n">
        <v>265</v>
      </c>
      <c r="G245" s="98" t="n"/>
      <c r="H245" s="98" t="n">
        <v>2024</v>
      </c>
      <c r="I245" s="41" t="inlineStr">
        <is>
          <t>Personalized identification of autism-related bacteria in the gut microbiome using explainable artificial intelligence</t>
        </is>
      </c>
      <c r="J245" s="43" t="inlineStr">
        <is>
          <t>https://doi.org/10.1016/j.isci.2024.110709</t>
        </is>
      </c>
      <c r="K245" s="43" t="n"/>
      <c r="L245" s="41" t="n"/>
      <c r="M245" s="43" t="n"/>
      <c r="N245" s="43" t="n"/>
      <c r="O245" s="43" t="inlineStr">
        <is>
          <t>included_prior_final_corpus</t>
        </is>
      </c>
      <c r="P245" s="41" t="inlineStr">
        <is>
          <t>Incluido en corpus final previo</t>
        </is>
      </c>
      <c r="Q245" s="43" t="inlineStr">
        <is>
          <t>Included base</t>
        </is>
      </c>
      <c r="R245" s="43" t="inlineStr">
        <is>
          <t>No</t>
        </is>
      </c>
      <c r="S245" s="41" t="inlineStr">
        <is>
          <t>Prior inclusion; not reassessed in this update</t>
        </is>
      </c>
      <c r="T245" s="41" t="str"/>
      <c r="U245" s="41" t="str"/>
      <c r="V245" s="43" t="n"/>
      <c r="W245" s="43" t="n">
        <v>265</v>
      </c>
      <c r="X245" s="43" t="inlineStr">
        <is>
          <t>https://doi.org/10.1016/j.isci.2024.110709</t>
        </is>
      </c>
      <c r="Y245" s="43" t="inlineStr">
        <is>
          <t>doi:10.1016/j.isci.2024.110709</t>
        </is>
      </c>
      <c r="Z245" s="43" t="inlineStr">
        <is>
          <t>Autism spectrum disorder (ASD) affects social interaction and communication. Emerging evidence links ASD to gut microbiome alterations, suggesting that microbial composition may play a role in the disorder. This study employs explainable artificial intelligence (XAI) to examine the contributions of individual microbial species to ASD. By using local explanation embeddings and unsupervised clustering, the research identifies distinct ASD subgroups, underscoring the disorder's heterogeneity. Specific microbial biomarkers associated with ASD are revealed, and the best classifiers achieved an AU-ROC of 0.965 ± 0.005 and an AU-PRC of 0.967 ± 0.008. The findings support the notion that gut microbiome composition varies significantly among individuals with ASD. This work's broader significance lies in its potential to inform personalized interventions, enhancing precision in ASD management and classification. These insights highlight the importance of individualized microbiome profiles for developing tailored therapeutic strategies for ASD.</t>
        </is>
      </c>
      <c r="AA245" s="43" t="inlineStr">
        <is>
          <t>prior_final_corpus</t>
        </is>
      </c>
      <c r="AB245" s="43">
        <f>COUNTIF($A$2:$A$707,A245)</f>
        <v/>
      </c>
    </row>
    <row r="246" ht="32" customHeight="1">
      <c r="A246" s="43" t="inlineStr">
        <is>
          <t>B-0245</t>
        </is>
      </c>
      <c r="B246" s="43" t="inlineStr">
        <is>
          <t>Base 276</t>
        </is>
      </c>
      <c r="C246" s="43" t="inlineStr">
        <is>
          <t>Base included</t>
        </is>
      </c>
      <c r="D246" s="43" t="n">
        <v>266</v>
      </c>
      <c r="E246" s="43" t="n">
        <v>245</v>
      </c>
      <c r="F246" s="43" t="n">
        <v>266</v>
      </c>
      <c r="G246" s="98" t="n"/>
      <c r="H246" s="98" t="n">
        <v>2025</v>
      </c>
      <c r="I246" s="41" t="inlineStr">
        <is>
          <t>Prenatal exposure to criteria air pollution and traffic-related air toxics and risk of autism spectrum disorder: A population-based cohort study of California births (1990–2018)</t>
        </is>
      </c>
      <c r="J246" s="43" t="inlineStr">
        <is>
          <t>https://doi.org/10.1016/j.envint.2025.109562</t>
        </is>
      </c>
      <c r="K246" s="43" t="n"/>
      <c r="L246" s="41" t="n"/>
      <c r="M246" s="43" t="n"/>
      <c r="N246" s="43" t="n"/>
      <c r="O246" s="43" t="inlineStr">
        <is>
          <t>included_prior_final_corpus</t>
        </is>
      </c>
      <c r="P246" s="41" t="inlineStr">
        <is>
          <t>Incluido en corpus final previo</t>
        </is>
      </c>
      <c r="Q246" s="43" t="inlineStr">
        <is>
          <t>Included base</t>
        </is>
      </c>
      <c r="R246" s="43" t="inlineStr">
        <is>
          <t>No</t>
        </is>
      </c>
      <c r="S246" s="41" t="inlineStr">
        <is>
          <t>Prior inclusion; not reassessed in this update</t>
        </is>
      </c>
      <c r="T246" s="41" t="str"/>
      <c r="U246" s="41" t="str"/>
      <c r="V246" s="43" t="n"/>
      <c r="W246" s="43" t="n">
        <v>266</v>
      </c>
      <c r="X246" s="43" t="inlineStr">
        <is>
          <t>https://doi.org/10.1016/j.envint.2025.109562</t>
        </is>
      </c>
      <c r="Y246" s="43" t="inlineStr">
        <is>
          <t>doi:10.1016/j.envint.2025.109562</t>
        </is>
      </c>
      <c r="Z246" s="43" t="inlineStr">
        <is>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is>
      </c>
      <c r="AA246" s="43" t="inlineStr">
        <is>
          <t>prior_final_corpus</t>
        </is>
      </c>
      <c r="AB246" s="43">
        <f>COUNTIF($A$2:$A$707,A246)</f>
        <v/>
      </c>
    </row>
    <row r="247" ht="32" customHeight="1">
      <c r="A247" s="43" t="inlineStr">
        <is>
          <t>B-0246</t>
        </is>
      </c>
      <c r="B247" s="43" t="inlineStr">
        <is>
          <t>Base 276</t>
        </is>
      </c>
      <c r="C247" s="43" t="inlineStr">
        <is>
          <t>Base included</t>
        </is>
      </c>
      <c r="D247" s="43" t="n">
        <v>267</v>
      </c>
      <c r="E247" s="43" t="n">
        <v>246</v>
      </c>
      <c r="F247" s="43" t="n">
        <v>267</v>
      </c>
      <c r="G247" s="98" t="n"/>
      <c r="H247" s="98" t="n">
        <v>2018</v>
      </c>
      <c r="I247" s="41" t="inlineStr">
        <is>
          <t>Risk assessment for parents who suspect their child has autism spectrum disorder: Machine learning approach</t>
        </is>
      </c>
      <c r="J247" s="43" t="inlineStr">
        <is>
          <t>https://doi.org/10.2196/jmir.9496</t>
        </is>
      </c>
      <c r="K247" s="43" t="n"/>
      <c r="L247" s="41" t="n"/>
      <c r="M247" s="43" t="n"/>
      <c r="N247" s="43" t="n"/>
      <c r="O247" s="43" t="inlineStr">
        <is>
          <t>included_prior_final_corpus</t>
        </is>
      </c>
      <c r="P247" s="41" t="inlineStr">
        <is>
          <t>Incluido en corpus final previo</t>
        </is>
      </c>
      <c r="Q247" s="43" t="inlineStr">
        <is>
          <t>Included base</t>
        </is>
      </c>
      <c r="R247" s="43" t="inlineStr">
        <is>
          <t>No</t>
        </is>
      </c>
      <c r="S247" s="41" t="inlineStr">
        <is>
          <t>Prior inclusion; not reassessed in this update</t>
        </is>
      </c>
      <c r="T247" s="41" t="str"/>
      <c r="U247" s="41" t="str"/>
      <c r="V247" s="43" t="n"/>
      <c r="W247" s="43" t="n">
        <v>267</v>
      </c>
      <c r="X247" s="43" t="inlineStr">
        <is>
          <t>https://doi.org/10.2196/jmir.9496</t>
        </is>
      </c>
      <c r="Y247" s="43" t="inlineStr">
        <is>
          <t>doi:10.2196/jmir.9496</t>
        </is>
      </c>
      <c r="Z247" s="43" t="inlineStr">
        <is>
          <t>Background: Parents are likely to seek Web-based communities to verify their suspicions of autism spectrum disorder markers in their child. Automated tools support human decisions in many domains and could therefore potentially support concerned parents. Objective: The objective of this study was to test the feasibility of assessing autism spectrum disorder risk in parental concerns from Web-based sources, using automated text analysis tools and minimal standard questioning. Methods: Participants were 115 parents with concerns regarding their child's social-communication development. Children were 16- to 30-months old, and 57.4% (66/115) had a family history of autism spectrum disorder. Parents reported their concerns online, and completed an autism spectrum disorder-specific screener, the Modified Checklist for Autism in Toddlers-Revised, with Follow-up (M-CHAT-R/F), and a broad developmental screener, the Ages and Stages Questionnaire (ASQ). An algorithm predicted autism spectrum disorder risk using a combination of the parent's text and a single screening question, selected by the algorithm to enhance prediction accuracy. Results: Screening measures identified 58% (67/115) to 88% (101/115) of children at risk for autism spectrum disorder. Children with a family history of autism spectrum disorder were 3 times more likely to show autism spectrum disorder risk on screening measures. The prediction of a child's risk on the ASQ or M-CHAT-R was significantly more accurate when predicted from text combined with an M-CHAT-R question selected (automatically) than from the text alone. The frequently automatically selected M-CHAT-R questions that predicted risk were: following a point, make-believe play, and concern about deafness. Conclusions: The internet can be harnessed to prescreen for autism spectrum disorder using parental concerns by administering a few standardized screening questions to augment this process.</t>
        </is>
      </c>
      <c r="AA247" s="43" t="inlineStr">
        <is>
          <t>prior_final_corpus</t>
        </is>
      </c>
      <c r="AB247" s="43">
        <f>COUNTIF($A$2:$A$707,A247)</f>
        <v/>
      </c>
    </row>
    <row r="248" ht="32" customHeight="1">
      <c r="A248" s="43" t="inlineStr">
        <is>
          <t>B-0247</t>
        </is>
      </c>
      <c r="B248" s="43" t="inlineStr">
        <is>
          <t>Base 276</t>
        </is>
      </c>
      <c r="C248" s="43" t="inlineStr">
        <is>
          <t>Base included</t>
        </is>
      </c>
      <c r="D248" s="43" t="n">
        <v>268</v>
      </c>
      <c r="E248" s="43" t="n">
        <v>247</v>
      </c>
      <c r="F248" s="43" t="n">
        <v>268</v>
      </c>
      <c r="G248" s="98" t="n"/>
      <c r="H248" s="98" t="n">
        <v>2024</v>
      </c>
      <c r="I248" s="41" t="inlineStr">
        <is>
          <t>Robust Low Complexity Framework for Early Diagnosis of Autism Spectrum Disorder Based on Cross Wavelet Transform and Deep Transfer Learning</t>
        </is>
      </c>
      <c r="J248" s="43" t="inlineStr">
        <is>
          <t>https://doi.org/10.1007/s42979-023-02564-9</t>
        </is>
      </c>
      <c r="K248" s="43" t="n"/>
      <c r="L248" s="41" t="n"/>
      <c r="M248" s="43" t="n"/>
      <c r="N248" s="43" t="n"/>
      <c r="O248" s="43" t="inlineStr">
        <is>
          <t>included_prior_final_corpus</t>
        </is>
      </c>
      <c r="P248" s="41" t="inlineStr">
        <is>
          <t>Incluido en corpus final previo</t>
        </is>
      </c>
      <c r="Q248" s="43" t="inlineStr">
        <is>
          <t>Included base</t>
        </is>
      </c>
      <c r="R248" s="43" t="inlineStr">
        <is>
          <t>No</t>
        </is>
      </c>
      <c r="S248" s="41" t="inlineStr">
        <is>
          <t>Prior inclusion; not reassessed in this update</t>
        </is>
      </c>
      <c r="T248" s="41" t="str"/>
      <c r="U248" s="41" t="str"/>
      <c r="V248" s="43" t="n"/>
      <c r="W248" s="43" t="n">
        <v>268</v>
      </c>
      <c r="X248" s="43" t="inlineStr">
        <is>
          <t>https://doi.org/10.1007/s42979-023-02564-9</t>
        </is>
      </c>
      <c r="Y248" s="43" t="inlineStr">
        <is>
          <t>doi:10.1007/s42979-023-02564-9</t>
        </is>
      </c>
      <c r="Z248" s="43" t="inlineStr">
        <is>
          <t>Autism spectrum disorder (ASD) starts in the early childhood. Therefore, its diagnosis and classification at the right time would prevent the damages in long terms. EEG signals are non-invasive brain activity signals with excellent temporal resolution and low costs. In this article, the goal is to propose a unified framework for early, efficient and noise robust diagnosis of ASD using EEG signals and with the help of deep transfer learning. In the proposed method, other that the proposed unified diagnosis framework, the main contribution is to use Cross Wavelet Transform (XWT) images for representation of brain signals. After pre-processing and segmentation of the signals, a reference signal is separated from the normal class. Using the reference signal, XWT images are generated. Produced images are fed as input to deep network architectures such as AlexNet, GoogleNet VGG19, ResNet-50 and ResNet-101 in a transfer learning procedure. Transfer learning is applied to make use of information from a source image classification domain while compensating the scarcity of ASD and normal subjects. The approach is evaluated on a dataset of 34 ASD samples and 11 normal case in two different without-voice and with-voice conditions. To validate the early diagnosis hypothesis, EEG signals from children older than 5 years are used as the training set and EEG signals from younger subjects are used as the validation set. Experiments on the proposed framework show that the ResNet-101 deep architecture has achieved the best classification performance. This classification performance is higher than recent reported approaches in terms of classification accuracy, sensitivity, specificity and F1 measure. The results show the effectiveness of the proposed approach in early diagnosis of autism spectrum disorder and also demonstrates the auditory impact on the diagnosis of autism. Also, having evaluated the approach on with-voice and without-voice datasets, the results denote the robustness of the approach against artefacts even when the child subject has the least concentration.</t>
        </is>
      </c>
      <c r="AA248" s="43" t="inlineStr">
        <is>
          <t>prior_final_corpus</t>
        </is>
      </c>
      <c r="AB248" s="43">
        <f>COUNTIF($A$2:$A$707,A248)</f>
        <v/>
      </c>
    </row>
    <row r="249" ht="32" customHeight="1">
      <c r="A249" s="43" t="inlineStr">
        <is>
          <t>B-0248</t>
        </is>
      </c>
      <c r="B249" s="43" t="inlineStr">
        <is>
          <t>Base 276</t>
        </is>
      </c>
      <c r="C249" s="43" t="inlineStr">
        <is>
          <t>Base included</t>
        </is>
      </c>
      <c r="D249" s="43" t="n">
        <v>269</v>
      </c>
      <c r="E249" s="43" t="n">
        <v>248</v>
      </c>
      <c r="F249" s="43" t="n">
        <v>269</v>
      </c>
      <c r="G249" s="98" t="n"/>
      <c r="H249" s="98" t="n">
        <v>2020</v>
      </c>
      <c r="I249" s="41" t="inlineStr">
        <is>
          <t>Self-weighted adaptive structure learning for ASD diagnosis via multi-template multi-center representation</t>
        </is>
      </c>
      <c r="J249" s="43" t="inlineStr">
        <is>
          <t>https://doi.org/10.1016/j.media.2020.101662</t>
        </is>
      </c>
      <c r="K249" s="43" t="n"/>
      <c r="L249" s="41" t="n"/>
      <c r="M249" s="43" t="n"/>
      <c r="N249" s="43" t="n"/>
      <c r="O249" s="43" t="inlineStr">
        <is>
          <t>included_prior_final_corpus</t>
        </is>
      </c>
      <c r="P249" s="41" t="inlineStr">
        <is>
          <t>Incluido en corpus final previo</t>
        </is>
      </c>
      <c r="Q249" s="43" t="inlineStr">
        <is>
          <t>Included base</t>
        </is>
      </c>
      <c r="R249" s="43" t="inlineStr">
        <is>
          <t>No</t>
        </is>
      </c>
      <c r="S249" s="41" t="inlineStr">
        <is>
          <t>Prior inclusion; not reassessed in this update</t>
        </is>
      </c>
      <c r="T249" s="41" t="str"/>
      <c r="U249" s="41" t="str"/>
      <c r="V249" s="43" t="n"/>
      <c r="W249" s="43" t="n">
        <v>269</v>
      </c>
      <c r="X249" s="43" t="inlineStr">
        <is>
          <t>https://doi.org/10.1016/j.media.2020.101662</t>
        </is>
      </c>
      <c r="Y249" s="43" t="inlineStr">
        <is>
          <t>doi:10.1016/j.media.2020.101662</t>
        </is>
      </c>
      <c r="Z249" s="43" t="inlineStr">
        <is>
          <t>As a kind of neurodevelopmental disease, autism spectrum disorder (ASD) can cause severe social, communication, interaction, and behavioral challenges. To date, many imaging-based machine learning techniques have been proposed to address ASD diagnosis issues. However, most of these techniques are restricted to a single template or dataset from one imaging center. In this paper, we propose a novel multi-template multi-center ensemble classification scheme for automatic ASD diagnosis. Specifically, based on different pre-defined templates, we construct multiple functional connectivity (FC) brain networks for each subject based on our proposed Pearson's correlation-based sparse low-rank representation. After extracting features from these FC networks, informative features to learn optimal similarity matrix are then selected by our self-weighted adaptive structure learning (SASL) model. For each template, the SASL method automatically assigns an optimal weight learned from the structural information without additional weights and parameters. Finally, an ensemble strategy based on the multi- template multi-center representations is applied to derive the final diagnosis results. Extensive experiments are conducted on the publicly available Autism Brain Imaging Data Exchange (ABIDE) database to demonstrate the efficacy of our proposed method. Experimental results verify that our proposed method boosts ASD diagnosis performance and outperforms state-of-the-art methods.</t>
        </is>
      </c>
      <c r="AA249" s="43" t="inlineStr">
        <is>
          <t>prior_final_corpus</t>
        </is>
      </c>
      <c r="AB249" s="43">
        <f>COUNTIF($A$2:$A$707,A249)</f>
        <v/>
      </c>
    </row>
    <row r="250" ht="32" customHeight="1">
      <c r="A250" s="43" t="inlineStr">
        <is>
          <t>B-0249</t>
        </is>
      </c>
      <c r="B250" s="43" t="inlineStr">
        <is>
          <t>Base 276</t>
        </is>
      </c>
      <c r="C250" s="43" t="inlineStr">
        <is>
          <t>Base included</t>
        </is>
      </c>
      <c r="D250" s="43" t="n">
        <v>270</v>
      </c>
      <c r="E250" s="43" t="n">
        <v>249</v>
      </c>
      <c r="F250" s="43" t="n">
        <v>270</v>
      </c>
      <c r="G250" s="98" t="n"/>
      <c r="H250" s="98" t="n">
        <v>2020</v>
      </c>
      <c r="I250" s="41" t="inlineStr">
        <is>
          <t>Smart bed based daytime behavior prediction in Children with autism spectrum disorder - A Pilot Study</t>
        </is>
      </c>
      <c r="J250" s="43" t="inlineStr">
        <is>
          <t>https://doi.org/10.1016/j.medengphy.2020.07.004</t>
        </is>
      </c>
      <c r="K250" s="43" t="n"/>
      <c r="L250" s="41" t="n"/>
      <c r="M250" s="43" t="n"/>
      <c r="N250" s="43" t="n"/>
      <c r="O250" s="43" t="inlineStr">
        <is>
          <t>included_prior_final_corpus</t>
        </is>
      </c>
      <c r="P250" s="41" t="inlineStr">
        <is>
          <t>Incluido en corpus final previo</t>
        </is>
      </c>
      <c r="Q250" s="43" t="inlineStr">
        <is>
          <t>Included base</t>
        </is>
      </c>
      <c r="R250" s="43" t="inlineStr">
        <is>
          <t>No</t>
        </is>
      </c>
      <c r="S250" s="41" t="inlineStr">
        <is>
          <t>Prior inclusion; not reassessed in this update</t>
        </is>
      </c>
      <c r="T250" s="41" t="str"/>
      <c r="U250" s="41" t="str"/>
      <c r="V250" s="43" t="n"/>
      <c r="W250" s="43" t="n">
        <v>270</v>
      </c>
      <c r="X250" s="43" t="inlineStr">
        <is>
          <t>https://doi.org/10.1016/j.medengphy.2020.07.004</t>
        </is>
      </c>
      <c r="Y250" s="43" t="inlineStr">
        <is>
          <t>doi:10.1016/j.medengphy.2020.07.004</t>
        </is>
      </c>
      <c r="Z250" s="43" t="inlineStr">
        <is>
          <t>Monitoring the sleep patterns of children with autism spectrum disorders (ASD) and understanding how sleep quality influences their daytime behavior is an important issue that has received very limited attention. Polysomnography (PSG) is commonly used as a gold standard for evaluating sleep quality in children and adults. However, the intrusive nature of sensors used as part of PSG can themselves affect sleep and is, therefore, not suitable for children with ASD. In this study, we evaluate an unobtrusive and inexpensive bed system for in-home, long-term sleep quality monitoring using ballistocardiogram (BCG) signals. Using the BCG signals from this smart bed system, we define “restlessness” as a surrogate sleep quality estimator. Using this sleep feature, we build predictive models for daytime behavior based on 1-8 previous nights of sleep. Specifically, we use two supervised machine learning algorithms namely support vector machine (SVM) and artificial neural network (ANN). For all daytime behaviors, we achieve more than 78% and 79% accuracy of correctly predicting behavioral issues with both SVM and ANN classifiers, respectively. Our findings indicate the usefulness of our designed bed system and how the restlessness feature can improve the prediction performance.</t>
        </is>
      </c>
      <c r="AA250" s="43" t="inlineStr">
        <is>
          <t>prior_final_corpus</t>
        </is>
      </c>
      <c r="AB250" s="43">
        <f>COUNTIF($A$2:$A$707,A250)</f>
        <v/>
      </c>
    </row>
    <row r="251" ht="32" customHeight="1">
      <c r="A251" s="43" t="inlineStr">
        <is>
          <t>B-0250</t>
        </is>
      </c>
      <c r="B251" s="43" t="inlineStr">
        <is>
          <t>Base 276</t>
        </is>
      </c>
      <c r="C251" s="43" t="inlineStr">
        <is>
          <t>Base included</t>
        </is>
      </c>
      <c r="D251" s="43" t="n">
        <v>272</v>
      </c>
      <c r="E251" s="43" t="n">
        <v>250</v>
      </c>
      <c r="F251" s="43" t="n">
        <v>272</v>
      </c>
      <c r="G251" s="98" t="n"/>
      <c r="H251" s="98" t="n">
        <v>2018</v>
      </c>
      <c r="I251" s="41" t="inlineStr">
        <is>
          <t>Subtyping cognitive profiles in Autism Spectrum Disorder using a Functional Random Forest algorithm</t>
        </is>
      </c>
      <c r="J251" s="43" t="inlineStr">
        <is>
          <t>https://doi.org/10.1016/j.neuroimage.2017.12.044</t>
        </is>
      </c>
      <c r="K251" s="43" t="n"/>
      <c r="L251" s="41" t="n"/>
      <c r="M251" s="43" t="n"/>
      <c r="N251" s="43" t="n"/>
      <c r="O251" s="43" t="inlineStr">
        <is>
          <t>included_prior_final_corpus</t>
        </is>
      </c>
      <c r="P251" s="41" t="inlineStr">
        <is>
          <t>Incluido en corpus final previo</t>
        </is>
      </c>
      <c r="Q251" s="43" t="inlineStr">
        <is>
          <t>Included base</t>
        </is>
      </c>
      <c r="R251" s="43" t="inlineStr">
        <is>
          <t>No</t>
        </is>
      </c>
      <c r="S251" s="41" t="inlineStr">
        <is>
          <t>Prior inclusion; not reassessed in this update</t>
        </is>
      </c>
      <c r="T251" s="41" t="str"/>
      <c r="U251" s="41" t="str"/>
      <c r="V251" s="43" t="n"/>
      <c r="W251" s="43" t="n">
        <v>272</v>
      </c>
      <c r="X251" s="43" t="inlineStr">
        <is>
          <t>https://doi.org/10.1016/j.neuroimage.2017.12.044</t>
        </is>
      </c>
      <c r="Y251" s="43" t="inlineStr">
        <is>
          <t>doi:10.1016/j.neuroimage.2017.12.044</t>
        </is>
      </c>
      <c r="Z251" s="43" t="inlineStr">
        <is>
          <t>DSM-5 Autism Spectrum Disorder (ASD) comprises a set of neurodevelopmental disorders characterized by deficits in social communication and interaction and repetitive behaviors or restricted interests, and may both affect and be affected by multiple cognitive mechanisms. This study attempts to identify and characterize cognitive subtypes within the ASD population using our Functional Random Forest (FRF) machine learning classification model. This model trained a traditional random forest model on measures from seven tasks that reflect multiple levels of information processing. 47 ASD diagnosed and 58 typically developing (TD) children between the ages of 9 and 13 participated in this study. Our RF model was 72.7% accurate, with 80.7% specificity and 63.1% sensitivity. Using the random forest model, the FRF then measures the proximity of each subject to every other subject, generating a distance matrix between participants. This matrix is then used in a community detection algorithm to identify subgroups within the ASD and TD groups, and revealed 3 ASD and 4 TD putative subgroups with unique behavioral profiles. We then examined differences in functional brain systems between diagnostic groups and putative subgroups using resting-state functional connectivity magnetic resonance imaging (rsfcMRI). Chi-square tests revealed a significantly greater number of between group differences (p &lt;.05) within the cingulo-opercular, visual, and default systems as well as differences in inter-system connections in the somato-motor, dorsal attention, and subcortical systems. Many of these differences were primarily driven by specific subgroups suggesting that our method could potentially parse the variation in brain mechanisms affected by ASD.</t>
        </is>
      </c>
      <c r="AA251" s="43" t="inlineStr">
        <is>
          <t>prior_final_corpus</t>
        </is>
      </c>
      <c r="AB251" s="43">
        <f>COUNTIF($A$2:$A$707,A251)</f>
        <v/>
      </c>
    </row>
    <row r="252" ht="32" customHeight="1">
      <c r="A252" s="43" t="inlineStr">
        <is>
          <t>B-0251</t>
        </is>
      </c>
      <c r="B252" s="43" t="inlineStr">
        <is>
          <t>Base 276</t>
        </is>
      </c>
      <c r="C252" s="43" t="inlineStr">
        <is>
          <t>Base included</t>
        </is>
      </c>
      <c r="D252" s="43" t="n">
        <v>273</v>
      </c>
      <c r="E252" s="43" t="n">
        <v>251</v>
      </c>
      <c r="F252" s="43" t="n">
        <v>273</v>
      </c>
      <c r="G252" s="98" t="n"/>
      <c r="H252" s="98" t="n">
        <v>2021</v>
      </c>
      <c r="I252" s="41" t="inlineStr">
        <is>
          <t>Towards autism subtype detection through identification of discriminatory factors using machine learning</t>
        </is>
      </c>
      <c r="J252" s="43" t="inlineStr">
        <is>
          <t>https://doi.org/10.1007/978-3-030-86993-9_36</t>
        </is>
      </c>
      <c r="K252" s="43" t="n"/>
      <c r="L252" s="41" t="n"/>
      <c r="M252" s="43" t="n"/>
      <c r="N252" s="43" t="n"/>
      <c r="O252" s="43" t="inlineStr">
        <is>
          <t>included_prior_final_corpus</t>
        </is>
      </c>
      <c r="P252" s="41" t="inlineStr">
        <is>
          <t>Incluido en corpus final previo</t>
        </is>
      </c>
      <c r="Q252" s="43" t="inlineStr">
        <is>
          <t>Included base</t>
        </is>
      </c>
      <c r="R252" s="43" t="inlineStr">
        <is>
          <t>No</t>
        </is>
      </c>
      <c r="S252" s="41" t="inlineStr">
        <is>
          <t>Prior inclusion; not reassessed in this update</t>
        </is>
      </c>
      <c r="T252" s="41" t="str"/>
      <c r="U252" s="41" t="str"/>
      <c r="V252" s="43" t="n"/>
      <c r="W252" s="43" t="n">
        <v>273</v>
      </c>
      <c r="X252" s="43" t="inlineStr">
        <is>
          <t>https://doi.org/10.1007/978-3-030-86993-9_36</t>
        </is>
      </c>
      <c r="Y252" s="43" t="inlineStr">
        <is>
          <t>doi:10.1007/978-3-030-86993-9_36</t>
        </is>
      </c>
      <c r="Z252" s="43" t="inlineStr">
        <is>
          <t>Autism spectrum disorder (ASD) is a neuro-developmental disease that has a lifetime impact on a person’s ability to interact and communicate with others. Early discovery of autism can assist to prepare a plan for suitable therapy and reduce its impact on patients at an appropriate time. The aim of this work is to propose a machine learning model which generates autism subtypes and identifies discriminatory factors among them. In this work, we use Quantitative Checklist for Autism in Toddlers-10 (Q-CHAT-10) of toddler and Autism Spectrum Quotient-10 (AQ-10) datasets of child, adolescent, and adult screening datasets respectively. Then, only autism records are merged and implemented k-means algorithm to extract various autism subtypes. According to Silhoutte score, we select the best autism dataset and balance its subtypes using random oversampling (ROS) and synthetic minority oversampling technique for numeric and categorical values (SMOTENC). Afterwards, various classifiers are employed into both primary dataset and its balanced subtypes. In this work, logistic regression shows the highest result for primary dataset. Also, it achieves the greatest results for ROS and SMOTENC datasets. Hence, shapely adaptive explanation (SHAP) technique is used to rank features and scrutinized discriminatory factors of these autism subtypes.</t>
        </is>
      </c>
      <c r="AA252" s="43" t="inlineStr">
        <is>
          <t>prior_final_corpus</t>
        </is>
      </c>
      <c r="AB252" s="43">
        <f>COUNTIF($A$2:$A$707,A252)</f>
        <v/>
      </c>
    </row>
    <row r="253" ht="32" customHeight="1">
      <c r="A253" s="43" t="inlineStr">
        <is>
          <t>B-0252</t>
        </is>
      </c>
      <c r="B253" s="43" t="inlineStr">
        <is>
          <t>Base 276</t>
        </is>
      </c>
      <c r="C253" s="43" t="inlineStr">
        <is>
          <t>Base included</t>
        </is>
      </c>
      <c r="D253" s="43" t="n">
        <v>274</v>
      </c>
      <c r="E253" s="43" t="n">
        <v>252</v>
      </c>
      <c r="F253" s="43" t="n">
        <v>274</v>
      </c>
      <c r="G253" s="98" t="n"/>
      <c r="H253" s="98" t="n">
        <v>2022</v>
      </c>
      <c r="I253" s="41" t="inlineStr">
        <is>
          <t>‘IoT and AI-Based Application for Automatic Interpretation of the Affective State of Children Diagnosed with Autism</t>
        </is>
      </c>
      <c r="J253" s="43" t="inlineStr">
        <is>
          <t>https://doi.org/10.3390/s22072528</t>
        </is>
      </c>
      <c r="K253" s="43" t="n"/>
      <c r="L253" s="41" t="n"/>
      <c r="M253" s="43" t="n"/>
      <c r="N253" s="43" t="n"/>
      <c r="O253" s="43" t="inlineStr">
        <is>
          <t>included_prior_final_corpus</t>
        </is>
      </c>
      <c r="P253" s="41" t="inlineStr">
        <is>
          <t>Incluido en corpus final previo</t>
        </is>
      </c>
      <c r="Q253" s="43" t="inlineStr">
        <is>
          <t>Included base</t>
        </is>
      </c>
      <c r="R253" s="43" t="inlineStr">
        <is>
          <t>No</t>
        </is>
      </c>
      <c r="S253" s="41" t="inlineStr">
        <is>
          <t>Prior inclusion; not reassessed in this update</t>
        </is>
      </c>
      <c r="T253" s="41" t="str"/>
      <c r="U253" s="41" t="str"/>
      <c r="V253" s="43" t="n"/>
      <c r="W253" s="43" t="n">
        <v>274</v>
      </c>
      <c r="X253" s="43" t="inlineStr">
        <is>
          <t>https://doi.org/10.3390/s22072528</t>
        </is>
      </c>
      <c r="Y253" s="43" t="inlineStr">
        <is>
          <t>doi:10.3390/s22072528</t>
        </is>
      </c>
      <c r="Z253" s="43" t="inlineStr">
        <is>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t>
        </is>
      </c>
      <c r="AA253" s="43" t="inlineStr">
        <is>
          <t>prior_final_corpus</t>
        </is>
      </c>
      <c r="AB253" s="43">
        <f>COUNTIF($A$2:$A$707,A253)</f>
        <v/>
      </c>
    </row>
    <row r="254" ht="32" customHeight="1">
      <c r="A254" s="43" t="inlineStr">
        <is>
          <t>B-0253</t>
        </is>
      </c>
      <c r="B254" s="43" t="inlineStr">
        <is>
          <t>Base 276</t>
        </is>
      </c>
      <c r="C254" s="43" t="inlineStr">
        <is>
          <t>Base included</t>
        </is>
      </c>
      <c r="D254" s="43" t="n">
        <v>275</v>
      </c>
      <c r="E254" s="43" t="n">
        <v>253</v>
      </c>
      <c r="F254" s="43" t="n">
        <v>275</v>
      </c>
      <c r="G254" s="98" t="n"/>
      <c r="H254" s="98" t="n">
        <v>2023</v>
      </c>
      <c r="I254" s="41" t="inlineStr">
        <is>
          <t>A Fusion-Based Machine Learning Approach for Autism Detection in Young Children Using Magnetoencephalography Signals</t>
        </is>
      </c>
      <c r="J254" s="43" t="inlineStr">
        <is>
          <t>https://doi.org/10.1007/s10803-022-05767-w</t>
        </is>
      </c>
      <c r="K254" s="43" t="n"/>
      <c r="L254" s="41" t="n"/>
      <c r="M254" s="43" t="n"/>
      <c r="N254" s="43" t="n"/>
      <c r="O254" s="43" t="inlineStr">
        <is>
          <t>included_prior_final_corpus</t>
        </is>
      </c>
      <c r="P254" s="41" t="inlineStr">
        <is>
          <t>Incluido en corpus final previo</t>
        </is>
      </c>
      <c r="Q254" s="43" t="inlineStr">
        <is>
          <t>Included base</t>
        </is>
      </c>
      <c r="R254" s="43" t="inlineStr">
        <is>
          <t>No</t>
        </is>
      </c>
      <c r="S254" s="41" t="inlineStr">
        <is>
          <t>Prior inclusion; not reassessed in this update</t>
        </is>
      </c>
      <c r="T254" s="41" t="str"/>
      <c r="U254" s="41" t="str"/>
      <c r="V254" s="43" t="n"/>
      <c r="W254" s="43" t="n">
        <v>275</v>
      </c>
      <c r="X254" s="43" t="inlineStr">
        <is>
          <t>https://doi.org/10.1007/s10803-022-05767-w</t>
        </is>
      </c>
      <c r="Y254" s="43" t="inlineStr">
        <is>
          <t>doi:10.1007/s10803-022-05767-w</t>
        </is>
      </c>
      <c r="Z254" s="43" t="inlineStr">
        <is>
          <t>In this study, we aimed to find biomarkers of autism in young children. We recorded magnetoencephalography (MEG) in thirty children (4–7 years) with autism and thirty age, gender-matched controls while they were watching cartoons. We focused on characterizing neural oscillations by amplitude (power spectral density, PSD) and phase (preferred phase angle, PPA). Machine learning based classifier showed a higher classification accuracy (88%) for PPA features than PSD features (82%). Further, by a novel fusion method combining PSD and PPA features, we achieved an average classification accuracy of 94% and 98% for feature-level and score-level fusion, respectively. These findings reveal discriminatory patterns of neural oscillations of autism in young children and provide novel insight into autism pathophysiology.</t>
        </is>
      </c>
      <c r="AA254" s="43" t="inlineStr">
        <is>
          <t>prior_final_corpus</t>
        </is>
      </c>
      <c r="AB254" s="43">
        <f>COUNTIF($A$2:$A$707,A254)</f>
        <v/>
      </c>
    </row>
    <row r="255" ht="32" customHeight="1">
      <c r="A255" s="43" t="inlineStr">
        <is>
          <t>B-0254</t>
        </is>
      </c>
      <c r="B255" s="43" t="inlineStr">
        <is>
          <t>Base 276</t>
        </is>
      </c>
      <c r="C255" s="43" t="inlineStr">
        <is>
          <t>Base included</t>
        </is>
      </c>
      <c r="D255" s="43" t="n">
        <v>276</v>
      </c>
      <c r="E255" s="43" t="n">
        <v>254</v>
      </c>
      <c r="F255" s="43" t="n">
        <v>276</v>
      </c>
      <c r="G255" s="98" t="n"/>
      <c r="H255" s="98" t="n">
        <v>2014</v>
      </c>
      <c r="I255" s="41" t="inlineStr">
        <is>
          <t>A situation-aware system for the detection of motion disorders of patients with Autism Spectrum Disorders</t>
        </is>
      </c>
      <c r="J255" s="43" t="inlineStr">
        <is>
          <t>https://doi.org/10.1016/j.eswa.2014.05.011</t>
        </is>
      </c>
      <c r="K255" s="43" t="n"/>
      <c r="L255" s="41" t="n"/>
      <c r="M255" s="43" t="n"/>
      <c r="N255" s="43" t="n"/>
      <c r="O255" s="43" t="inlineStr">
        <is>
          <t>included_prior_final_corpus</t>
        </is>
      </c>
      <c r="P255" s="41" t="inlineStr">
        <is>
          <t>Incluido en corpus final previo</t>
        </is>
      </c>
      <c r="Q255" s="43" t="inlineStr">
        <is>
          <t>Included base</t>
        </is>
      </c>
      <c r="R255" s="43" t="inlineStr">
        <is>
          <t>No</t>
        </is>
      </c>
      <c r="S255" s="41" t="inlineStr">
        <is>
          <t>Prior inclusion; not reassessed in this update</t>
        </is>
      </c>
      <c r="T255" s="41" t="str"/>
      <c r="U255" s="41" t="str"/>
      <c r="V255" s="43" t="n"/>
      <c r="W255" s="43" t="n">
        <v>276</v>
      </c>
      <c r="X255" s="43" t="inlineStr">
        <is>
          <t>https://doi.org/10.1016/j.eswa.2014.05.011</t>
        </is>
      </c>
      <c r="Y255" s="43" t="inlineStr">
        <is>
          <t>doi:10.1016/j.eswa.2014.05.011</t>
        </is>
      </c>
      <c r="Z255" s="43" t="inlineStr">
        <is>
          <t>Patients with Autism Spectrum Disorders (ASD) show symptoms that in general fall into three areas: (1) social impairment; (2) communication difficulties; and, (3) repetitive and stereotyped behaviors. This paper presents a method and an infrastructure for the detection of the stereotyped motion disorders of patients with ASD. The method adopts Artificial Intelligence techniques for the identification of stereotyped motion disorders and the Situation-Awareness paradigm for the reduction of misclassifications and the extraction of further information useful for clinicians. Signals caught by accelerometers are pre-processed to obtain features that, in turn, are passed to the classifier that classifies the current temporal frame in order to detect stereotyped motions. Once a stereotyped motion is detected, events are generated for intelligent situation-aware components, which collect information related to the frequency and period of the day of the disorders, and help also to reduce false positives and misclassifications by verifying spatio-temporal constraints. Quantitatively, the off-line classifier has shown an accuracy of over 99%; whereas the on-line classifier has an accuracy of 92%. The research activity has been conducted in cooperation with clinicians of the Department of Child Psychiatry at the Children's Hospital Santobono-Pausilipon in Naples, a prototype is deployed and tested at the hospital. © 2014 Elsevier Ltd. All rights reserved.</t>
        </is>
      </c>
      <c r="AA255" s="43" t="inlineStr">
        <is>
          <t>prior_final_corpus</t>
        </is>
      </c>
      <c r="AB255" s="43">
        <f>COUNTIF($A$2:$A$707,A255)</f>
        <v/>
      </c>
    </row>
    <row r="256" ht="32" customHeight="1">
      <c r="A256" s="43" t="inlineStr">
        <is>
          <t>B-0255</t>
        </is>
      </c>
      <c r="B256" s="43" t="inlineStr">
        <is>
          <t>Base 276</t>
        </is>
      </c>
      <c r="C256" s="43" t="inlineStr">
        <is>
          <t>Base included</t>
        </is>
      </c>
      <c r="D256" s="43" t="n">
        <v>277</v>
      </c>
      <c r="E256" s="43" t="n">
        <v>255</v>
      </c>
      <c r="F256" s="43" t="n">
        <v>277</v>
      </c>
      <c r="G256" s="98" t="n"/>
      <c r="H256" s="98" t="n">
        <v>2023</v>
      </c>
      <c r="I256" s="41" t="inlineStr">
        <is>
          <t>Accurate corresponding fiber tract segmentation via FiberGeoMap learner with application to autism</t>
        </is>
      </c>
      <c r="J256" s="43" t="inlineStr">
        <is>
          <t>https://doi.org/10.1093/cercor/bhad125</t>
        </is>
      </c>
      <c r="K256" s="43" t="n"/>
      <c r="L256" s="41" t="n"/>
      <c r="M256" s="43" t="n"/>
      <c r="N256" s="43" t="n"/>
      <c r="O256" s="43" t="inlineStr">
        <is>
          <t>included_prior_final_corpus</t>
        </is>
      </c>
      <c r="P256" s="41" t="inlineStr">
        <is>
          <t>Incluido en corpus final previo</t>
        </is>
      </c>
      <c r="Q256" s="43" t="inlineStr">
        <is>
          <t>Included base</t>
        </is>
      </c>
      <c r="R256" s="43" t="inlineStr">
        <is>
          <t>No</t>
        </is>
      </c>
      <c r="S256" s="41" t="inlineStr">
        <is>
          <t>Prior inclusion; not reassessed in this update</t>
        </is>
      </c>
      <c r="T256" s="41" t="str"/>
      <c r="U256" s="41" t="str"/>
      <c r="V256" s="43" t="n"/>
      <c r="W256" s="43" t="n">
        <v>277</v>
      </c>
      <c r="X256" s="43" t="inlineStr">
        <is>
          <t>https://doi.org/10.1093/cercor/bhad125</t>
        </is>
      </c>
      <c r="Y256" s="43" t="inlineStr">
        <is>
          <t>doi:10.1093/cercor/bhad125</t>
        </is>
      </c>
      <c r="Z256" s="43" t="inlineStr">
        <is>
          <t>Fiber tract segmentation is a prerequisite for tract-based statistical analysis. Brain fiber streamlines obtained by diffusion magnetic resonance imaging and tractography technology are usually difficult to be leveraged directly, thus need to be segmented into fiber tracts. Previous research mainly consists of two steps: defining and computing the similarity features of fiber streamlines, then adopting machine learning algorithms for fiber clustering or classification. Defining the similarity feature is the basic premise and determines its potential reliability and application. In this study, we adopt geometric features for fiber tract segmentation and develop a novel descriptor (FiberGeoMap) for the corresponding representation, which can effectively depict fiber streamlines' shapes and positions. FiberGeoMap can differentiate fiber tracts within the same subject, meanwhile preserving the shape and position consistency across subjects, thus can identify common fiber tracts across brains. We also proposed a Transformer-based encoder network called FiberGeoMap Learner, to perform segmentation based on the geometric features. Experimental results showed that the proposed method can differentiate the 103 various fiber tracts, which outperformed the existing methods in both the number of categories and segmentation accuracy. Furthermore, the proposed method identified some fiber tracts that were statistically different on fractional anisotropy (FA), mean diffusion (MD), and fiber number ration in autism.</t>
        </is>
      </c>
      <c r="AA256" s="43" t="inlineStr">
        <is>
          <t>prior_final_corpus</t>
        </is>
      </c>
      <c r="AB256" s="43">
        <f>COUNTIF($A$2:$A$707,A256)</f>
        <v/>
      </c>
    </row>
    <row r="257" ht="32" customHeight="1">
      <c r="A257" s="43" t="inlineStr">
        <is>
          <t>B-0256</t>
        </is>
      </c>
      <c r="B257" s="43" t="inlineStr">
        <is>
          <t>Base 276</t>
        </is>
      </c>
      <c r="C257" s="43" t="inlineStr">
        <is>
          <t>Base included</t>
        </is>
      </c>
      <c r="D257" s="43" t="n">
        <v>278</v>
      </c>
      <c r="E257" s="43" t="n">
        <v>256</v>
      </c>
      <c r="F257" s="43" t="n">
        <v>278</v>
      </c>
      <c r="G257" s="98" t="n"/>
      <c r="H257" s="98" t="n">
        <v>2017</v>
      </c>
      <c r="I257" s="41" t="inlineStr">
        <is>
          <t>Autism risk classification using placental chorionic surface vascular network features</t>
        </is>
      </c>
      <c r="J257" s="43" t="inlineStr">
        <is>
          <t>https://doi.org/10.1186/S12911-017-0564-8</t>
        </is>
      </c>
      <c r="K257" s="43" t="n"/>
      <c r="L257" s="41" t="n"/>
      <c r="M257" s="43" t="n"/>
      <c r="N257" s="43" t="n"/>
      <c r="O257" s="43" t="inlineStr">
        <is>
          <t>included_prior_final_corpus</t>
        </is>
      </c>
      <c r="P257" s="41" t="inlineStr">
        <is>
          <t>Incluido en corpus final previo</t>
        </is>
      </c>
      <c r="Q257" s="43" t="inlineStr">
        <is>
          <t>Included base</t>
        </is>
      </c>
      <c r="R257" s="43" t="inlineStr">
        <is>
          <t>No</t>
        </is>
      </c>
      <c r="S257" s="41" t="inlineStr">
        <is>
          <t>Prior inclusion; not reassessed in this update</t>
        </is>
      </c>
      <c r="T257" s="41" t="str"/>
      <c r="U257" s="41" t="str"/>
      <c r="V257" s="43" t="n"/>
      <c r="W257" s="43" t="n">
        <v>278</v>
      </c>
      <c r="X257" s="43" t="inlineStr">
        <is>
          <t>https://doi.org/10.1186/S12911-017-0564-8</t>
        </is>
      </c>
      <c r="Y257" s="43" t="inlineStr">
        <is>
          <t>doi:10.1186/s12911-017-0564-8</t>
        </is>
      </c>
      <c r="Z257" s="43" t="inlineStr">
        <is>
          <t>BACKGROUND: Autism Spectrum Disorder (ASD) is one of the fastest-growing developmental disorders in the United States. It was hypothesized that variations in the placental chorionic surface vascular network (PCSVN) structure may reflect both the overall effects of genetic and environmentally regulated variations in branching morphogenesis within the conceptus and the fetus' vital organs. This paper provides sound evidences to support the study of ASD risks with PCSVN through a combination of feature-selection and classification algorithms.
METHODS: Twenty eight arterial and 8 shape-based PCSVN attributes from a high-risk ASD cohort of 89 placentas and a population-based cohort of 201 placentas were examined for ranked relevance using a modified version of the random forest algorithm, called the Boruta method. Principal component analysis (PCA) was applied to isolate principal effects of arterial growth on the fetal surface of the placenta. Linear discriminant analysis (LDA) with a 10-fold cross validation was performed to establish error statistics.
RESULTS: The Boruta method selected 15 arterial attributes as relevant, implying the difference in high and low ASD risk can be explained by the arterial features alone. The five principal features obtained through PCA, which accounted for about 88% of the data variability, indicated that PCSVNs associated with placentas of high-risk ASD pregnancies generally had fewer branch points, thicker and less tortuous arteries, better extension to the surface boundary, and smaller branch angles than their population-based counterparts.
CONCLUSION: We developed a set of methods to explain major PCSVN differences between placentas associated with high risk ASD pregnancies and those selected from the general population. The research paradigm presented can be generalized to study connections between PCSVN features and other maternal and fetal outcomes such as gestational diabetes and hypertension.</t>
        </is>
      </c>
      <c r="AA257" s="43" t="inlineStr">
        <is>
          <t>prior_final_corpus</t>
        </is>
      </c>
      <c r="AB257" s="43">
        <f>COUNTIF($A$2:$A$707,A257)</f>
        <v/>
      </c>
    </row>
    <row r="258" ht="32" customHeight="1">
      <c r="A258" s="43" t="inlineStr">
        <is>
          <t>B-0257</t>
        </is>
      </c>
      <c r="B258" s="43" t="inlineStr">
        <is>
          <t>Base 276</t>
        </is>
      </c>
      <c r="C258" s="43" t="inlineStr">
        <is>
          <t>Base included</t>
        </is>
      </c>
      <c r="D258" s="43" t="n">
        <v>279</v>
      </c>
      <c r="E258" s="43" t="n">
        <v>257</v>
      </c>
      <c r="F258" s="43" t="n">
        <v>279</v>
      </c>
      <c r="G258" s="98" t="n"/>
      <c r="H258" s="98" t="n">
        <v>2022</v>
      </c>
      <c r="I258" s="41" t="inlineStr">
        <is>
          <t>Autism spectrum disorder detection using sequential minimal optimization-support vector machine hybrid classifier according to history of jaundice and family autism in children</t>
        </is>
      </c>
      <c r="J258" s="43" t="inlineStr">
        <is>
          <t>https://doi.org/10.1002/CPE.6498</t>
        </is>
      </c>
      <c r="K258" s="43" t="n"/>
      <c r="L258" s="41" t="n"/>
      <c r="M258" s="43" t="n"/>
      <c r="N258" s="43" t="n"/>
      <c r="O258" s="43" t="inlineStr">
        <is>
          <t>included_prior_final_corpus</t>
        </is>
      </c>
      <c r="P258" s="41" t="inlineStr">
        <is>
          <t>Incluido en corpus final previo</t>
        </is>
      </c>
      <c r="Q258" s="43" t="inlineStr">
        <is>
          <t>Included base</t>
        </is>
      </c>
      <c r="R258" s="43" t="inlineStr">
        <is>
          <t>No</t>
        </is>
      </c>
      <c r="S258" s="41" t="inlineStr">
        <is>
          <t>Prior inclusion; not reassessed in this update</t>
        </is>
      </c>
      <c r="T258" s="41" t="str"/>
      <c r="U258" s="41" t="str"/>
      <c r="V258" s="43" t="n"/>
      <c r="W258" s="43" t="n">
        <v>279</v>
      </c>
      <c r="X258" s="43" t="inlineStr">
        <is>
          <t>https://doi.org/10.1002/CPE.6498</t>
        </is>
      </c>
      <c r="Y258" s="43" t="inlineStr">
        <is>
          <t>doi:10.1002/cpe.6498</t>
        </is>
      </c>
      <c r="Z258" s="43" t="inlineStr">
        <is>
          <t>Autism spectrum disorder (ASD) is a neurodevelopmental disorder caused by several nervous system problems that change the function of the brain. It is either congenital or occurs in the early years of life. Although the cause of ASD is not known exactly, it is generally thought to be genetic. Today, the relationship of ASD with other diseases is under investigation. One of these diseases is jaundice. It has been shown in different medical studies that the probability of children, who were jaundiced in the newborn period and/or had a family history of autism, having this disorder is higher than the others. However, studies in this area using artificial intelligence techniques are limited. For this reason, in this study, the relationship between ASD with jaundice and/or family history of autism in children was emphasized by using current machine learning techniques and analyses. Datasets were established by digitizing verbal data obtained from children between the ages of 4 and 11: (1) subjects with a family history of autism, (2) subjects with a history of jaundice, (3) subjects with both history of jaundice and family autism, and (4) subjects with no conditions. Since the verbal datasets created by the answers from the children (with or without ASD) or the people around them were converted into numerical form with 0–1 coding, mathematical operations could be performed using these datasets. The four subgroups of data mentioned above were given to the sequential minimal optimization-support vector machine hybrid classifier after they were separated into training and test data via the stratified cross-validation method. The results were analyzed with various statistical parameters. In addition, the sequential forward floating selection algorithm was used to determine which features were not effective for ASD detection. Obtained results from all datasets can provide a new perspective for the literature. As a result, it was determined with a 100% success rate for dataset1 and dataset3. In addition, the ASD detection rate was calculated at 95.52% in children with a history of jaundice. Finally, considerable and meaningful interpretations were made about which features according to the history of jaundice and family autism for each dataset are more effective in ASD detection in children.</t>
        </is>
      </c>
      <c r="AA258" s="43" t="inlineStr">
        <is>
          <t>prior_final_corpus</t>
        </is>
      </c>
      <c r="AB258" s="43">
        <f>COUNTIF($A$2:$A$707,A258)</f>
        <v/>
      </c>
    </row>
    <row r="259" ht="32" customHeight="1">
      <c r="A259" s="43" t="inlineStr">
        <is>
          <t>B-0258</t>
        </is>
      </c>
      <c r="B259" s="43" t="inlineStr">
        <is>
          <t>Base 276</t>
        </is>
      </c>
      <c r="C259" s="43" t="inlineStr">
        <is>
          <t>Base included</t>
        </is>
      </c>
      <c r="D259" s="43" t="n">
        <v>280</v>
      </c>
      <c r="E259" s="43" t="n">
        <v>258</v>
      </c>
      <c r="F259" s="43" t="n">
        <v>280</v>
      </c>
      <c r="G259" s="98" t="n"/>
      <c r="H259" s="98" t="n">
        <v>2023</v>
      </c>
      <c r="I259" s="41" t="inlineStr">
        <is>
          <t>Classification of autism based on short-term spontaneous hemodynamic fluctuations using an adaptive graph neural network</t>
        </is>
      </c>
      <c r="J259" s="43" t="inlineStr">
        <is>
          <t>https://doi.org/10.1016/j.jneumeth.2023.109901</t>
        </is>
      </c>
      <c r="K259" s="43" t="n"/>
      <c r="L259" s="41" t="n"/>
      <c r="M259" s="43" t="n"/>
      <c r="N259" s="43" t="n"/>
      <c r="O259" s="43" t="inlineStr">
        <is>
          <t>included_prior_final_corpus</t>
        </is>
      </c>
      <c r="P259" s="41" t="inlineStr">
        <is>
          <t>Incluido en corpus final previo</t>
        </is>
      </c>
      <c r="Q259" s="43" t="inlineStr">
        <is>
          <t>Included base</t>
        </is>
      </c>
      <c r="R259" s="43" t="inlineStr">
        <is>
          <t>No</t>
        </is>
      </c>
      <c r="S259" s="41" t="inlineStr">
        <is>
          <t>Prior inclusion; not reassessed in this update</t>
        </is>
      </c>
      <c r="T259" s="41" t="str"/>
      <c r="U259" s="41" t="str"/>
      <c r="V259" s="43" t="n"/>
      <c r="W259" s="43" t="n">
        <v>280</v>
      </c>
      <c r="X259" s="43" t="inlineStr">
        <is>
          <t>https://doi.org/10.1016/j.jneumeth.2023.109901</t>
        </is>
      </c>
      <c r="Y259" s="43" t="inlineStr">
        <is>
          <t>doi:10.1016/j.jneumeth.2023.109901</t>
        </is>
      </c>
      <c r="Z259" s="43" t="inlineStr">
        <is>
          <t>Background: Short-term spontaneous hemodynamic fluctuations were collected by the functional near-infrared spectroscopy (fNIRS) system to classify children with autism spectrum disorder (ASD) and typical development (TD), and to explore abnormalities in the left inferior frontal gyrus in ASD. Methods: Using the fNIRS data of 25 children with ASD and 22 children with TD, a graph neural network combined with the temporal convolution module and the graph convolution module was used, to extract the spatio-temporal features of the data and achieve accurate classification of ASD. Results: The graph neural network was used to obtain a good classification result in the left inferior frontal gyrus, with an accuracy of 97.1%, precision of 95.1%, and specificity of 93.4%. It was found that the 5th channel (which is located in BA 10) and the 8th channel (which is located in BA 47) in the left inferior frontal gyrus were closely correlated with ASD. Comparison with previously used method(s): Compared with the previous deep learning model using the same input, the accuracy of our model has increased by up to 13%, and the correlation between channels in the left inferior frontal gyrus area with the best classification effect was explored through the graph neural network. Conclusion: The adaptive graph neural network (AGNN) model may be able to mine more valuable information to distinguish ASD from TD and in addition, the left inferior frontal gyrus may have greater investigative value.</t>
        </is>
      </c>
      <c r="AA259" s="43" t="inlineStr">
        <is>
          <t>prior_final_corpus</t>
        </is>
      </c>
      <c r="AB259" s="43">
        <f>COUNTIF($A$2:$A$707,A259)</f>
        <v/>
      </c>
    </row>
    <row r="260" ht="32" customHeight="1">
      <c r="A260" s="43" t="inlineStr">
        <is>
          <t>B-0259</t>
        </is>
      </c>
      <c r="B260" s="43" t="inlineStr">
        <is>
          <t>Base 276</t>
        </is>
      </c>
      <c r="C260" s="43" t="inlineStr">
        <is>
          <t>Base included</t>
        </is>
      </c>
      <c r="D260" s="43" t="n">
        <v>281</v>
      </c>
      <c r="E260" s="43" t="n">
        <v>259</v>
      </c>
      <c r="F260" s="43" t="n">
        <v>281</v>
      </c>
      <c r="G260" s="98" t="n"/>
      <c r="H260" s="98" t="n">
        <v>2022</v>
      </c>
      <c r="I260" s="41" t="inlineStr">
        <is>
          <t>Deep Mobile Linguistic Therapy for Patients with ASD</t>
        </is>
      </c>
      <c r="J260" s="43" t="inlineStr">
        <is>
          <t>https://doi.org/10.3390/ijerph191912857</t>
        </is>
      </c>
      <c r="K260" s="43" t="n"/>
      <c r="L260" s="41" t="n"/>
      <c r="M260" s="43" t="n"/>
      <c r="N260" s="43" t="n"/>
      <c r="O260" s="43" t="inlineStr">
        <is>
          <t>included_prior_final_corpus</t>
        </is>
      </c>
      <c r="P260" s="41" t="inlineStr">
        <is>
          <t>Incluido en corpus final previo</t>
        </is>
      </c>
      <c r="Q260" s="43" t="inlineStr">
        <is>
          <t>Included base</t>
        </is>
      </c>
      <c r="R260" s="43" t="inlineStr">
        <is>
          <t>No</t>
        </is>
      </c>
      <c r="S260" s="41" t="inlineStr">
        <is>
          <t>Prior inclusion; not reassessed in this update</t>
        </is>
      </c>
      <c r="T260" s="41" t="str"/>
      <c r="U260" s="41" t="str"/>
      <c r="V260" s="43" t="n"/>
      <c r="W260" s="43" t="n">
        <v>281</v>
      </c>
      <c r="X260" s="43" t="inlineStr">
        <is>
          <t>https://doi.org/10.3390/ijerph191912857</t>
        </is>
      </c>
      <c r="Y260" s="43" t="inlineStr">
        <is>
          <t>doi:10.3390/ijerph191912857</t>
        </is>
      </c>
      <c r="Z260" s="43" t="inlineStr">
        <is>
          <t>Autistic spectrum disorder (ASD) is one of the most complex groups of neurobehavioral and developmental conditions. The reason is the presence of three different impaired domains, such as social interaction, communication, and restricted repetitive behaviors. Some children with ASD may not be able to communicate using language or speech. Many experts propose that continued therapy in the form of software training in this area might help to bring improvement. In this work, we propose a design of software speech therapy system for ASD. We combined different devices, technologies, and features with techniques of home rehabilitation. We used TensorFlow for Image Classification, ArKit for Text-to-Speech, Cloud Database, Binary Search, Natural Language Processing, Dataset of Sentences, and Dataset of Images with two different Operating Systems designed for Smart Mobile devices in daily life. This software is a combination of different Deep Learning Technologies and makes Human–Computer Interaction Therapy very easy to conduct. In addition, we explain the way these were connected and put to work together. Additionally, we explain in detail the architecture of software and how each component works together as an integrated Therapy System. Finally, it allows the patient with ASD to perform the therapy anytime and everywhere, as well as transmitting information to a medical specialist.</t>
        </is>
      </c>
      <c r="AA260" s="43" t="inlineStr">
        <is>
          <t>prior_final_corpus</t>
        </is>
      </c>
      <c r="AB260" s="43">
        <f>COUNTIF($A$2:$A$707,A260)</f>
        <v/>
      </c>
    </row>
    <row r="261" ht="32" customHeight="1">
      <c r="A261" s="43" t="inlineStr">
        <is>
          <t>B-0260</t>
        </is>
      </c>
      <c r="B261" s="43" t="inlineStr">
        <is>
          <t>Base 276</t>
        </is>
      </c>
      <c r="C261" s="43" t="inlineStr">
        <is>
          <t>Base included</t>
        </is>
      </c>
      <c r="D261" s="43" t="n">
        <v>282</v>
      </c>
      <c r="E261" s="43" t="n">
        <v>260</v>
      </c>
      <c r="F261" s="43" t="n">
        <v>282</v>
      </c>
      <c r="G261" s="98" t="n"/>
      <c r="H261" s="98" t="n">
        <v>2023</v>
      </c>
      <c r="I261" s="41" t="inlineStr">
        <is>
          <t>DeepASDPred: a CNN-LSTM-based deep learning method for Autism spectrum disorders risk RNA identification</t>
        </is>
      </c>
      <c r="J261" s="43" t="inlineStr">
        <is>
          <t>https://doi.org/10.1186/s12859-023-05378-x</t>
        </is>
      </c>
      <c r="K261" s="43" t="n"/>
      <c r="L261" s="41" t="n"/>
      <c r="M261" s="43" t="n"/>
      <c r="N261" s="43" t="n"/>
      <c r="O261" s="43" t="inlineStr">
        <is>
          <t>included_prior_final_corpus</t>
        </is>
      </c>
      <c r="P261" s="41" t="inlineStr">
        <is>
          <t>Incluido en corpus final previo</t>
        </is>
      </c>
      <c r="Q261" s="43" t="inlineStr">
        <is>
          <t>Included base</t>
        </is>
      </c>
      <c r="R261" s="43" t="inlineStr">
        <is>
          <t>No</t>
        </is>
      </c>
      <c r="S261" s="41" t="inlineStr">
        <is>
          <t>Prior inclusion; not reassessed in this update</t>
        </is>
      </c>
      <c r="T261" s="41" t="str"/>
      <c r="U261" s="41" t="inlineStr">
        <is>
          <t>La elegibilidad no cambia. La recodificación analítica identificada a partir del texto completo debe aplicarse en el maestro de RQ, no en este cribado.</t>
        </is>
      </c>
      <c r="V261" s="43" t="n"/>
      <c r="W261" s="43" t="n">
        <v>282</v>
      </c>
      <c r="X261" s="43" t="inlineStr">
        <is>
          <t>https://doi.org/10.1186/s12859-023-05378-x</t>
        </is>
      </c>
      <c r="Y261" s="43" t="inlineStr">
        <is>
          <t>doi:10.1186/s12859-023-05378-x</t>
        </is>
      </c>
      <c r="Z261" s="43" t="inlineStr">
        <is>
          <t>Background: Autism spectrum disorders (ASD) are a group of neurodevelopmental disorders characterized by difficulty communicating with society and others, behavioral difficulties, and a brain that processes information differently than normal. Genetics has a strong impact on ASD associated with early onset and distinctive signs. Currently, all known ASD risk genes are able to encode proteins, and some de novo mutations disrupting protein-coding genes have been demonstrated to cause ASD. Next-generation sequencing technology enables high-throughput identification of ASD risk RNAs. However, these efforts are time-consuming and expensive, so an efficient computational model for ASD risk gene prediction is necessary. Results: In this study, we propose DeepASDPerd, a predictor for ASD risk RNA based on deep learning. Firstly, we use K-mer to feature encode the RNA transcript sequences, and then fuse them with corresponding gene expression values to construct a feature matrix. After combining chi-square test and logistic regression to select the best feature subset, we input them into a binary classification prediction model constructed by convolutional neural network and long short-term memory for training and classification. The results of the tenfold cross-validation proved our method outperformed the state-of-the-art methods. Dataset and source code are available at https://github.com/Onebear-X/DeepASDPred is freely available. Conclusions: Our experimental results show that DeepASDPred has outstanding performance in identifying ASD risk RNA genes.</t>
        </is>
      </c>
      <c r="AA261" s="43" t="inlineStr">
        <is>
          <t>prior_final_corpus</t>
        </is>
      </c>
      <c r="AB261" s="43">
        <f>COUNTIF($A$2:$A$707,A261)</f>
        <v/>
      </c>
    </row>
    <row r="262" ht="32" customHeight="1">
      <c r="A262" s="43" t="inlineStr">
        <is>
          <t>B-0261</t>
        </is>
      </c>
      <c r="B262" s="43" t="inlineStr">
        <is>
          <t>Base 276</t>
        </is>
      </c>
      <c r="C262" s="43" t="inlineStr">
        <is>
          <t>Base included</t>
        </is>
      </c>
      <c r="D262" s="43" t="n">
        <v>283</v>
      </c>
      <c r="E262" s="43" t="n">
        <v>261</v>
      </c>
      <c r="F262" s="43" t="n">
        <v>283</v>
      </c>
      <c r="G262" s="98" t="n"/>
      <c r="H262" s="98" t="n">
        <v>2022</v>
      </c>
      <c r="I262" s="41" t="inlineStr">
        <is>
          <t>Employing Machine Learning-Based Predictive Analytical Approaches to Classify Autism Spectrum Disorder Types</t>
        </is>
      </c>
      <c r="J262" s="43" t="inlineStr">
        <is>
          <t>https://doi.org/10.1155/2022/8134018</t>
        </is>
      </c>
      <c r="K262" s="43" t="n"/>
      <c r="L262" s="41" t="n"/>
      <c r="M262" s="43" t="n"/>
      <c r="N262" s="43" t="n"/>
      <c r="O262" s="43" t="inlineStr">
        <is>
          <t>included_prior_final_corpus</t>
        </is>
      </c>
      <c r="P262" s="41" t="inlineStr">
        <is>
          <t>Incluido en corpus final previo</t>
        </is>
      </c>
      <c r="Q262" s="43" t="inlineStr">
        <is>
          <t>Included base</t>
        </is>
      </c>
      <c r="R262" s="43" t="inlineStr">
        <is>
          <t>No</t>
        </is>
      </c>
      <c r="S262" s="41" t="inlineStr">
        <is>
          <t>Prior inclusion; not reassessed in this update</t>
        </is>
      </c>
      <c r="T262" s="41" t="str"/>
      <c r="U262" s="41" t="str"/>
      <c r="V262" s="43" t="n"/>
      <c r="W262" s="43" t="n">
        <v>283</v>
      </c>
      <c r="X262" s="43" t="inlineStr">
        <is>
          <t>https://doi.org/10.1155/2022/8134018</t>
        </is>
      </c>
      <c r="Y262" s="43" t="inlineStr">
        <is>
          <t>doi:10.1155/2022/8134018</t>
        </is>
      </c>
      <c r="Z262" s="43" t="inlineStr">
        <is>
          <t>Autism spectrum disorder is an inherited long-living and neurological disorder that starts in the early age of childhood with complicated causes. Autism spectrum disorder can lead to mental disorders such as anxiety, miscommunication, and limited repetitive interest. If the autism spectrum disorder is detected in the early childhood, it will be very beneficial for children to enhance their mental health level. In this study, different machine and deep learning algorithms were applied to classify the severity of autism spectrum disorder. Moreover, different optimization techniques were employed to enhance the performance. The deep neural network performed better when compared with other approaches.</t>
        </is>
      </c>
      <c r="AA262" s="43" t="inlineStr">
        <is>
          <t>prior_final_corpus</t>
        </is>
      </c>
      <c r="AB262" s="43">
        <f>COUNTIF($A$2:$A$707,A262)</f>
        <v/>
      </c>
    </row>
    <row r="263" ht="32" customHeight="1">
      <c r="A263" s="43" t="inlineStr">
        <is>
          <t>B-0262</t>
        </is>
      </c>
      <c r="B263" s="43" t="inlineStr">
        <is>
          <t>Base 276</t>
        </is>
      </c>
      <c r="C263" s="43" t="inlineStr">
        <is>
          <t>Base included</t>
        </is>
      </c>
      <c r="D263" s="43" t="n">
        <v>284</v>
      </c>
      <c r="E263" s="43" t="n">
        <v>262</v>
      </c>
      <c r="F263" s="43" t="n">
        <v>284</v>
      </c>
      <c r="G263" s="98" t="n"/>
      <c r="H263" s="98" t="n">
        <v>2019</v>
      </c>
      <c r="I263" s="41" t="inlineStr">
        <is>
          <t>Exploration of Autism Spectrum Disorder using Classification Algorithms</t>
        </is>
      </c>
      <c r="J263" s="43" t="inlineStr">
        <is>
          <t>https://doi.org/10.1016/j.procs.2020.01.098</t>
        </is>
      </c>
      <c r="K263" s="43" t="n"/>
      <c r="L263" s="41" t="n"/>
      <c r="M263" s="43" t="n"/>
      <c r="N263" s="43" t="n"/>
      <c r="O263" s="43" t="inlineStr">
        <is>
          <t>included_prior_final_corpus</t>
        </is>
      </c>
      <c r="P263" s="41" t="inlineStr">
        <is>
          <t>Incluido en corpus final previo</t>
        </is>
      </c>
      <c r="Q263" s="43" t="inlineStr">
        <is>
          <t>Included base</t>
        </is>
      </c>
      <c r="R263" s="43" t="inlineStr">
        <is>
          <t>No</t>
        </is>
      </c>
      <c r="S263" s="41" t="inlineStr">
        <is>
          <t>Prior inclusion; not reassessed in this update</t>
        </is>
      </c>
      <c r="T263" s="41" t="str"/>
      <c r="U263" s="41" t="str"/>
      <c r="V263" s="43" t="n"/>
      <c r="W263" s="43" t="n">
        <v>284</v>
      </c>
      <c r="X263" s="43" t="inlineStr">
        <is>
          <t>https://doi.org/10.1016/j.procs.2020.01.098</t>
        </is>
      </c>
      <c r="Y263" s="43" t="inlineStr">
        <is>
          <t>doi:10.1016/j.procs.2020.01.098</t>
        </is>
      </c>
      <c r="Z263" s="43" t="inlineStr">
        <is>
          <t>Data mining plays a vital role in identifying the classification algorithm for classification and prediction of disease in medical field. Predicting disease depends on the accuracy of the dataset and mechanism of machine learning algorithms used to classify the dataset. To detect new born with risk of autism spectrum disorder (ASD) which is predominantly diagnosing the behavioral observation of children with above 2 years. Although identifying brain disease using magnetic resonance imaging (MRI) available in the last few years it is time consuming and very expensive. Early stage of predicting autism disorder done with the help of using machine learning algorithms. This paper criticize various classification algorithms then evaluates the accuracy and then selects the best classification algorithm to analyze and classify each individual who gets affect from autism spectrum disorder (ASD) in early stage.</t>
        </is>
      </c>
      <c r="AA263" s="43" t="inlineStr">
        <is>
          <t>prior_final_corpus</t>
        </is>
      </c>
      <c r="AB263" s="43">
        <f>COUNTIF($A$2:$A$707,A263)</f>
        <v/>
      </c>
    </row>
    <row r="264" ht="32" customHeight="1">
      <c r="A264" s="43" t="inlineStr">
        <is>
          <t>B-0263</t>
        </is>
      </c>
      <c r="B264" s="43" t="inlineStr">
        <is>
          <t>Base 276</t>
        </is>
      </c>
      <c r="C264" s="43" t="inlineStr">
        <is>
          <t>Base included</t>
        </is>
      </c>
      <c r="D264" s="43" t="n">
        <v>285</v>
      </c>
      <c r="E264" s="43" t="n">
        <v>263</v>
      </c>
      <c r="F264" s="43" t="n">
        <v>285</v>
      </c>
      <c r="G264" s="98" t="n"/>
      <c r="H264" s="98" t="n">
        <v>2025</v>
      </c>
      <c r="I264" s="41" t="inlineStr">
        <is>
          <t>Exploring pesticide risk in autism via integrative machine learning and network toxicology</t>
        </is>
      </c>
      <c r="J264" s="43" t="inlineStr">
        <is>
          <t>https://doi.org/10.1016/j.ecoenv.2025.118233</t>
        </is>
      </c>
      <c r="K264" s="43" t="n"/>
      <c r="L264" s="41" t="n"/>
      <c r="M264" s="43" t="n"/>
      <c r="N264" s="43" t="n"/>
      <c r="O264" s="43" t="inlineStr">
        <is>
          <t>included_prior_final_corpus</t>
        </is>
      </c>
      <c r="P264" s="41" t="inlineStr">
        <is>
          <t>Incluido en corpus final previo</t>
        </is>
      </c>
      <c r="Q264" s="43" t="inlineStr">
        <is>
          <t>Included base</t>
        </is>
      </c>
      <c r="R264" s="43" t="inlineStr">
        <is>
          <t>No</t>
        </is>
      </c>
      <c r="S264" s="41" t="inlineStr">
        <is>
          <t>Prior inclusion; not reassessed in this update</t>
        </is>
      </c>
      <c r="T264" s="41" t="str"/>
      <c r="U264" s="41" t="str"/>
      <c r="V264" s="43" t="n"/>
      <c r="W264" s="43" t="n">
        <v>285</v>
      </c>
      <c r="X264" s="43" t="inlineStr">
        <is>
          <t>https://doi.org/10.1016/j.ecoenv.2025.118233</t>
        </is>
      </c>
      <c r="Y264" s="43" t="inlineStr">
        <is>
          <t>doi:10.1016/j.ecoenv.2025.118233</t>
        </is>
      </c>
      <c r="Z264" s="43" t="inlineStr">
        <is>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is>
      </c>
      <c r="AA264" s="43" t="inlineStr">
        <is>
          <t>prior_final_corpus</t>
        </is>
      </c>
      <c r="AB264" s="43">
        <f>COUNTIF($A$2:$A$707,A264)</f>
        <v/>
      </c>
    </row>
    <row r="265" ht="32" customHeight="1">
      <c r="A265" s="43" t="inlineStr">
        <is>
          <t>B-0264</t>
        </is>
      </c>
      <c r="B265" s="43" t="inlineStr">
        <is>
          <t>Base 276</t>
        </is>
      </c>
      <c r="C265" s="43" t="inlineStr">
        <is>
          <t>Base included</t>
        </is>
      </c>
      <c r="D265" s="43" t="n">
        <v>286</v>
      </c>
      <c r="E265" s="43" t="n">
        <v>264</v>
      </c>
      <c r="F265" s="43" t="n">
        <v>286</v>
      </c>
      <c r="G265" s="98" t="n"/>
      <c r="H265" s="98" t="n">
        <v>2022</v>
      </c>
      <c r="I265" s="41" t="inlineStr">
        <is>
          <t>Feedback Artificial Tree-Anti Corona Virus Optimization enabled deep learning for detecting autism spectrum disorder</t>
        </is>
      </c>
      <c r="J265" s="43" t="inlineStr">
        <is>
          <t>https://doi.org/10.1111/EXSY.13040</t>
        </is>
      </c>
      <c r="K265" s="43" t="n"/>
      <c r="L265" s="41" t="n"/>
      <c r="M265" s="43" t="n"/>
      <c r="N265" s="43" t="n"/>
      <c r="O265" s="43" t="inlineStr">
        <is>
          <t>included_prior_final_corpus</t>
        </is>
      </c>
      <c r="P265" s="41" t="inlineStr">
        <is>
          <t>Incluido en corpus final previo</t>
        </is>
      </c>
      <c r="Q265" s="43" t="inlineStr">
        <is>
          <t>Included base</t>
        </is>
      </c>
      <c r="R265" s="43" t="inlineStr">
        <is>
          <t>No</t>
        </is>
      </c>
      <c r="S265" s="41" t="inlineStr">
        <is>
          <t>Prior inclusion; not reassessed in this update</t>
        </is>
      </c>
      <c r="T265" s="41" t="str"/>
      <c r="U265" s="41" t="str"/>
      <c r="V265" s="43" t="n"/>
      <c r="W265" s="43" t="n">
        <v>286</v>
      </c>
      <c r="X265" s="43" t="inlineStr">
        <is>
          <t>https://doi.org/10.1111/EXSY.13040</t>
        </is>
      </c>
      <c r="Y265" s="43" t="inlineStr">
        <is>
          <t>doi:10.1111/exsy.13040</t>
        </is>
      </c>
      <c r="Z265" s="43" t="inlineStr">
        <is>
          <t>Autism spectrum disorder (ASD) is an umbrella term for a number of neurodevelopmental conditions with many heterogeneous behavioural indications. Recent medical imaging approaches use functional Magnetic Resonance Imaging (fMRI) for human recognition of the various neurological syndromes. However, these traditional techniques are time consuming and expensive. Thus, in this research, an optimization assisted deep learning technique, named Feedback Artificial Virus Optimization (FAVO)-based deep residual network (DRN), is developed. FAVO-based DRN is designed to incorporate the Feedback Artificial Tree (FAT) algorithm with Anti Corona Virus Optimization (ACVO). First, Region-Of-Interest extraction is carried out using thresholding techniques with nub region extraction completed using the proposed FAVO algorithm. ASD classification is then carried out using a DRN classifier. Evaluation of the proposal uses the ABIDE-1 and ABIDE-2 datasets. The developed FAVO algorithm attains better accuracy, sensitivity, and specificity of 0.9214, 0.9365, and 0.9142, respectively, by considering ABIDE-2 dataset.</t>
        </is>
      </c>
      <c r="AA265" s="43" t="inlineStr">
        <is>
          <t>prior_final_corpus</t>
        </is>
      </c>
      <c r="AB265" s="43">
        <f>COUNTIF($A$2:$A$707,A265)</f>
        <v/>
      </c>
    </row>
    <row r="266" ht="32" customHeight="1">
      <c r="A266" s="43" t="inlineStr">
        <is>
          <t>B-0265</t>
        </is>
      </c>
      <c r="B266" s="43" t="inlineStr">
        <is>
          <t>Base 276</t>
        </is>
      </c>
      <c r="C266" s="43" t="inlineStr">
        <is>
          <t>Base included</t>
        </is>
      </c>
      <c r="D266" s="43" t="n">
        <v>287</v>
      </c>
      <c r="E266" s="43" t="n">
        <v>265</v>
      </c>
      <c r="F266" s="43" t="n">
        <v>287</v>
      </c>
      <c r="G266" s="98" t="n"/>
      <c r="H266" s="98" t="n">
        <v>2020</v>
      </c>
      <c r="I266" s="41" t="inlineStr">
        <is>
          <t>Forecasting risk gene discovery in autism with machine learning and genome-scale data</t>
        </is>
      </c>
      <c r="J266" s="43" t="inlineStr">
        <is>
          <t>https://doi.org/10.1038/s41598-020-61288-5</t>
        </is>
      </c>
      <c r="K266" s="43" t="n"/>
      <c r="L266" s="41" t="n"/>
      <c r="M266" s="43" t="n"/>
      <c r="N266" s="43" t="n"/>
      <c r="O266" s="43" t="inlineStr">
        <is>
          <t>included_prior_final_corpus</t>
        </is>
      </c>
      <c r="P266" s="41" t="inlineStr">
        <is>
          <t>Incluido en corpus final previo</t>
        </is>
      </c>
      <c r="Q266" s="43" t="inlineStr">
        <is>
          <t>Included base</t>
        </is>
      </c>
      <c r="R266" s="43" t="inlineStr">
        <is>
          <t>No</t>
        </is>
      </c>
      <c r="S266" s="41" t="inlineStr">
        <is>
          <t>Prior inclusion; not reassessed in this update</t>
        </is>
      </c>
      <c r="T266" s="41" t="str"/>
      <c r="U266" s="41" t="str"/>
      <c r="V266" s="43" t="n"/>
      <c r="W266" s="43" t="n">
        <v>287</v>
      </c>
      <c r="X266" s="43" t="inlineStr">
        <is>
          <t>https://doi.org/10.1038/s41598-020-61288-5</t>
        </is>
      </c>
      <c r="Y266" s="43" t="inlineStr">
        <is>
          <t>doi:10.1038/s41598-020-61288-5</t>
        </is>
      </c>
      <c r="Z266" s="43" t="inlineStr">
        <is>
          <t>Genetics has been one of the most powerful windows into the biology of autism spectrum disorder (ASD). It is estimated that a thousand or more genes may confer risk for ASD when functionally perturbed, however, only around 100 genes currently have sufficient evidence to be considered true “autism risk genes”. Massive genetic studies are currently underway producing data to implicate additional genes. This approach — although necessary — is costly and slow-moving, making identification of putative ASD risk genes with existing data vital. Here, we approach autism risk gene discovery as a machine learning problem, rather than a genetic association problem, by using genome-scale data as predictors to identify new genes with similar properties to established autism risk genes. This ensemble method, forecASD, integrates brain gene expression, heterogeneous network data, and previous gene-level predictors of autism association into an ensemble classifier that yields a single score indexing evidence of each gene’s involvement in the etiology of autism. We demonstrate that forecASD has substantially better performance than previous predictors of autism association in three independent trio-based sequencing studies. Studying forecASD prioritized genes, we show that forecASD is a robust indicator of a gene’s involvement in ASD etiology, with diverse applications to gene discovery, differential expression analysis, eQTL prioritization, and pathway enrichment analysis.</t>
        </is>
      </c>
      <c r="AA266" s="43" t="inlineStr">
        <is>
          <t>prior_final_corpus</t>
        </is>
      </c>
      <c r="AB266" s="43">
        <f>COUNTIF($A$2:$A$707,A266)</f>
        <v/>
      </c>
    </row>
    <row r="267" ht="32" customHeight="1">
      <c r="A267" s="43" t="inlineStr">
        <is>
          <t>B-0266</t>
        </is>
      </c>
      <c r="B267" s="43" t="inlineStr">
        <is>
          <t>Base 276</t>
        </is>
      </c>
      <c r="C267" s="43" t="inlineStr">
        <is>
          <t>Base included</t>
        </is>
      </c>
      <c r="D267" s="43" t="n">
        <v>288</v>
      </c>
      <c r="E267" s="43" t="n">
        <v>266</v>
      </c>
      <c r="F267" s="43" t="n">
        <v>288</v>
      </c>
      <c r="G267" s="98" t="n"/>
      <c r="H267" s="98" t="n">
        <v>2022</v>
      </c>
      <c r="I267" s="41" t="inlineStr">
        <is>
          <t>Identifying Autism with Head Movement Features by Implementing Machine Learning Algorithms</t>
        </is>
      </c>
      <c r="J267" s="43" t="inlineStr">
        <is>
          <t>https://doi.org/10.1007/s10803-021-05179-2</t>
        </is>
      </c>
      <c r="K267" s="43" t="n"/>
      <c r="L267" s="41" t="n"/>
      <c r="M267" s="43" t="n"/>
      <c r="N267" s="43" t="n"/>
      <c r="O267" s="43" t="inlineStr">
        <is>
          <t>included_prior_final_corpus</t>
        </is>
      </c>
      <c r="P267" s="41" t="inlineStr">
        <is>
          <t>Incluido en corpus final previo</t>
        </is>
      </c>
      <c r="Q267" s="43" t="inlineStr">
        <is>
          <t>Included base</t>
        </is>
      </c>
      <c r="R267" s="43" t="inlineStr">
        <is>
          <t>No</t>
        </is>
      </c>
      <c r="S267" s="41" t="inlineStr">
        <is>
          <t>Prior inclusion; not reassessed in this update</t>
        </is>
      </c>
      <c r="T267" s="41" t="str"/>
      <c r="U267" s="41" t="str"/>
      <c r="V267" s="43" t="n"/>
      <c r="W267" s="43" t="n">
        <v>288</v>
      </c>
      <c r="X267" s="43" t="inlineStr">
        <is>
          <t>https://doi.org/10.1007/s10803-021-05179-2</t>
        </is>
      </c>
      <c r="Y267" s="43" t="inlineStr">
        <is>
          <t>doi:10.1007/s10803-021-05179-2</t>
        </is>
      </c>
      <c r="Z267" s="43" t="inlineStr">
        <is>
          <t>Our study investigated the feasibility of using head movement features to identify individuals with autism spectrum disorder (ASD). Children with ASD and typical development (TD) were required to answer ten yes–no questions, and they were encouraged to nod/shake head while doing so. The head rotation range (RR) and the amount of rotation per minute (ARPM) in the pitch (head nodding direction), yaw (head shaking direction) and roll (lateral head inclination) directions were computed, and further fed into machine learning classifiers as the input features. The maximum classification accuracy of 92.11% was achieved with the decision tree classifier with two features (i.e., RR_Pitch and ARPM_Yaw). Our study suggests that head movement dynamics contain objective biomarkers that could identify ASD.</t>
        </is>
      </c>
      <c r="AA267" s="43" t="inlineStr">
        <is>
          <t>prior_final_corpus</t>
        </is>
      </c>
      <c r="AB267" s="43">
        <f>COUNTIF($A$2:$A$707,A267)</f>
        <v/>
      </c>
    </row>
    <row r="268" ht="32" customHeight="1">
      <c r="A268" s="43" t="inlineStr">
        <is>
          <t>B-0267</t>
        </is>
      </c>
      <c r="B268" s="43" t="inlineStr">
        <is>
          <t>Base 276</t>
        </is>
      </c>
      <c r="C268" s="43" t="inlineStr">
        <is>
          <t>Base included</t>
        </is>
      </c>
      <c r="D268" s="43" t="n">
        <v>289</v>
      </c>
      <c r="E268" s="43" t="n">
        <v>267</v>
      </c>
      <c r="F268" s="43" t="n">
        <v>289</v>
      </c>
      <c r="G268" s="98" t="n"/>
      <c r="H268" s="98" t="n">
        <v>2019</v>
      </c>
      <c r="I268" s="41" t="inlineStr">
        <is>
          <t>Increased serum levels of macrophage migration inhibitory factor in autism spectrum disorders</t>
        </is>
      </c>
      <c r="J268" s="43" t="inlineStr">
        <is>
          <t>https://doi.org/10.1016/j.neuro.2018.11.015</t>
        </is>
      </c>
      <c r="K268" s="43" t="n"/>
      <c r="L268" s="41" t="n"/>
      <c r="M268" s="43" t="n"/>
      <c r="N268" s="43" t="n"/>
      <c r="O268" s="43" t="inlineStr">
        <is>
          <t>included_prior_final_corpus</t>
        </is>
      </c>
      <c r="P268" s="41" t="inlineStr">
        <is>
          <t>Incluido en corpus final previo</t>
        </is>
      </c>
      <c r="Q268" s="43" t="inlineStr">
        <is>
          <t>Included base</t>
        </is>
      </c>
      <c r="R268" s="43" t="inlineStr">
        <is>
          <t>No</t>
        </is>
      </c>
      <c r="S268" s="41" t="inlineStr">
        <is>
          <t>Prior inclusion; not reassessed in this update</t>
        </is>
      </c>
      <c r="T268" s="41" t="str"/>
      <c r="U268" s="41" t="str"/>
      <c r="V268" s="43" t="n"/>
      <c r="W268" s="43" t="n">
        <v>289</v>
      </c>
      <c r="X268" s="43" t="inlineStr">
        <is>
          <t>https://doi.org/10.1016/j.neuro.2018.11.015</t>
        </is>
      </c>
      <c r="Y268" s="43" t="inlineStr">
        <is>
          <t>doi:10.1016/j.neuro.2018.11.015</t>
        </is>
      </c>
      <c r="Z268" s="43" t="inlineStr">
        <is>
          <t>Objective: Macrophage migration inhibitory factor (MIF) has been suggested as a pivotal regulator of innate immunity and inflammatory. The aim of this study was to measure serum circulating levels of MIF in relation to the degree of the severity of autism spectrum disorders (ASD). Methods: One hundred and two Chinese children with ASD and same their age-sex matched typical development children were included. Concentrations of MIF were tested by Quantikine Human MIF Immunoassay. Serum levels of homocysteine (HCY), C-reactive protein (CRP) and serum Interleukin 6 (IL-6) were also tested. The influence of serum levels of MIF on ASD risk and ASD severity were performed by binary logistic regression analysis. Results: The serum levels of MIF in the children with ASD (24.7 ± 08.9 ng/ml) were significantly higher than those of control subjects (18.3 ± 5.5 ng/ml) (t = 6.134, P &lt; 0.001). Levels of MIF increased with increasing severity of ASD as defined by the CARS score (P &lt; 0.001). In multivariate model, MIF was associated with an increased risk of ASD (OR 1.11, 95% CI: 1.05–1.17; P &lt; 0.001). MIF improved the combined model (HCY/CRP/IL-6) to predict ASD (P &lt; 0.001). At admission, 68 children (66.7%) had a severe autism. In these children, the mean serum level of MIF was higher than in those children with mild to moderate autism (28.1 ± 8.5 ng/ml VS. 17.9 ± 4.7 ng/ml; t = 6.482, P &lt; 0.001). In multivariate model, MIF was still associated with an increased risk of severe ASD (OR: 1.15, 95% CI: 1.04–1.19; P &lt; 0.001). MIF improved the combined model (HCY/CRP/IL-6) to predict severe ASD (P &lt; 0.001). Conclusions: These results identify high serum MIF levels are associated with severity of ASD. Further study is warranted on the precise involvement of MIF in ASD, and the mechanism by which MIF contributes to ASD pathogenesis.</t>
        </is>
      </c>
      <c r="AA268" s="43" t="inlineStr">
        <is>
          <t>prior_final_corpus</t>
        </is>
      </c>
      <c r="AB268" s="43">
        <f>COUNTIF($A$2:$A$707,A268)</f>
        <v/>
      </c>
    </row>
    <row r="269" ht="32" customHeight="1">
      <c r="A269" s="43" t="inlineStr">
        <is>
          <t>B-0268</t>
        </is>
      </c>
      <c r="B269" s="43" t="inlineStr">
        <is>
          <t>Base 276</t>
        </is>
      </c>
      <c r="C269" s="43" t="inlineStr">
        <is>
          <t>Base included</t>
        </is>
      </c>
      <c r="D269" s="43" t="n">
        <v>290</v>
      </c>
      <c r="E269" s="43" t="n">
        <v>268</v>
      </c>
      <c r="F269" s="43" t="n">
        <v>290</v>
      </c>
      <c r="G269" s="98" t="n"/>
      <c r="H269" s="98" t="n">
        <v>2025</v>
      </c>
      <c r="I269" s="41" t="inlineStr">
        <is>
          <t>Machine Learning and Structural Dynamics-Based Approach to Reveal Molecular Mechanism of PTEN Missense Mutations Shared by Cancer and Autism Spectrum Disorder</t>
        </is>
      </c>
      <c r="J269" s="43" t="inlineStr">
        <is>
          <t>https://doi.org/10.1021/acs.jcim.5c00134</t>
        </is>
      </c>
      <c r="K269" s="43" t="n"/>
      <c r="L269" s="41" t="n"/>
      <c r="M269" s="43" t="n"/>
      <c r="N269" s="43" t="n"/>
      <c r="O269" s="43" t="inlineStr">
        <is>
          <t>included_prior_final_corpus</t>
        </is>
      </c>
      <c r="P269" s="41" t="inlineStr">
        <is>
          <t>Incluido en corpus final previo</t>
        </is>
      </c>
      <c r="Q269" s="43" t="inlineStr">
        <is>
          <t>Included base</t>
        </is>
      </c>
      <c r="R269" s="43" t="inlineStr">
        <is>
          <t>No</t>
        </is>
      </c>
      <c r="S269" s="41" t="inlineStr">
        <is>
          <t>Prior inclusion; not reassessed in this update</t>
        </is>
      </c>
      <c r="T269" s="41" t="str"/>
      <c r="U269" s="41" t="str"/>
      <c r="V269" s="43" t="n"/>
      <c r="W269" s="43" t="n">
        <v>290</v>
      </c>
      <c r="X269" s="43" t="inlineStr">
        <is>
          <t>https://doi.org/10.1021/acs.jcim.5c00134</t>
        </is>
      </c>
      <c r="Y269" s="43" t="inlineStr">
        <is>
          <t>doi:10.1021/acs.jcim.5c00134</t>
        </is>
      </c>
      <c r="Z269" s="43" t="inlineStr">
        <is>
          <t>Missense mutations in oncogenic proteins that are concurrently associated with neurodevelopmental disorders have garnered significant attention. Phosphatase and tensin homologue (PTEN) serves as a paradigmatic model for mapping its mutational landscape and identifying genotypic predictors of distinct phenotypic outcomes, including cancer and autism spectrum disorder (ASD). Despite extensive research into the genotype-phenotype correlations of PTEN mutations, the mechanisms underlying the dual association of specific PTEN mutations with both cancer and ASD (PTEN-cancer/ASD mutations) remain elusive. This study introduces an integrative approach that combines machine learning (ML) with structural dynamics to elucidate the molecular effects of PTEN-cancer/ASD mutations. Analysis of biophysical and network-biology-based signatures reveals a complex energetic and functional landscape. Subsequently, an ML model and corresponding integrated score were developed to classify and predict PTEN-cancer/ASD mutations, underscoring the significance of protein dynamics in predicting cellular phenotypes. Further molecular dynamics simulations demonstrated that PTEN-cancer/ASD mutations induce dynamic alterations characterized by open conformational changes restricted to the P loop and coupled with interdomain allosteric regulation. This research aims to enhance the genotypic and phenotypic understanding of PTEN-cancer/ASD mutations through an interpretable ML model integrated with structural dynamics analysis. By identifying shared mechanisms between cancer and ASD, the findings pave the way for the development of novel therapeutic strategies.</t>
        </is>
      </c>
      <c r="AA269" s="43" t="inlineStr">
        <is>
          <t>prior_final_corpus</t>
        </is>
      </c>
      <c r="AB269" s="43">
        <f>COUNTIF($A$2:$A$707,A269)</f>
        <v/>
      </c>
    </row>
    <row r="270" ht="32" customHeight="1">
      <c r="A270" s="43" t="inlineStr">
        <is>
          <t>B-0269</t>
        </is>
      </c>
      <c r="B270" s="43" t="inlineStr">
        <is>
          <t>Base 276</t>
        </is>
      </c>
      <c r="C270" s="43" t="inlineStr">
        <is>
          <t>Base included</t>
        </is>
      </c>
      <c r="D270" s="43" t="n">
        <v>291</v>
      </c>
      <c r="E270" s="43" t="n">
        <v>269</v>
      </c>
      <c r="F270" s="43" t="n">
        <v>291</v>
      </c>
      <c r="G270" s="98" t="n"/>
      <c r="H270" s="98" t="n">
        <v>2025</v>
      </c>
      <c r="I270" s="41" t="inlineStr">
        <is>
          <t>MCDGLN: Masked connection-based dynamic graph learning network for autism spectrum disorder</t>
        </is>
      </c>
      <c r="J270" s="43" t="inlineStr">
        <is>
          <t>https://doi.org/10.1016/j.brainresbull.2025.111290</t>
        </is>
      </c>
      <c r="K270" s="43" t="n"/>
      <c r="L270" s="41" t="n"/>
      <c r="M270" s="43" t="n"/>
      <c r="N270" s="43" t="n"/>
      <c r="O270" s="43" t="inlineStr">
        <is>
          <t>included_prior_final_corpus</t>
        </is>
      </c>
      <c r="P270" s="41" t="inlineStr">
        <is>
          <t>Incluido en corpus final previo</t>
        </is>
      </c>
      <c r="Q270" s="43" t="inlineStr">
        <is>
          <t>Included base</t>
        </is>
      </c>
      <c r="R270" s="43" t="inlineStr">
        <is>
          <t>No</t>
        </is>
      </c>
      <c r="S270" s="41" t="inlineStr">
        <is>
          <t>Prior inclusion; not reassessed in this update</t>
        </is>
      </c>
      <c r="T270" s="41" t="str"/>
      <c r="U270" s="41" t="str"/>
      <c r="V270" s="43" t="n"/>
      <c r="W270" s="43" t="n">
        <v>291</v>
      </c>
      <c r="X270" s="43" t="inlineStr">
        <is>
          <t>https://doi.org/10.1016/j.brainresbull.2025.111290</t>
        </is>
      </c>
      <c r="Y270" s="43" t="inlineStr">
        <is>
          <t>doi:10.1016/j.brainresbull.2025.111290</t>
        </is>
      </c>
      <c r="Z270" s="43" t="inlineStr">
        <is>
          <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t>
        </is>
      </c>
      <c r="AA270" s="43" t="inlineStr">
        <is>
          <t>prior_final_corpus</t>
        </is>
      </c>
      <c r="AB270" s="43">
        <f>COUNTIF($A$2:$A$707,A270)</f>
        <v/>
      </c>
    </row>
    <row r="271" ht="32" customHeight="1">
      <c r="A271" s="43" t="inlineStr">
        <is>
          <t>B-0270</t>
        </is>
      </c>
      <c r="B271" s="43" t="inlineStr">
        <is>
          <t>Base 276</t>
        </is>
      </c>
      <c r="C271" s="43" t="inlineStr">
        <is>
          <t>Base included</t>
        </is>
      </c>
      <c r="D271" s="43" t="n">
        <v>292</v>
      </c>
      <c r="E271" s="43" t="n">
        <v>270</v>
      </c>
      <c r="F271" s="43" t="n">
        <v>292</v>
      </c>
      <c r="G271" s="98" t="n"/>
      <c r="H271" s="98" t="n">
        <v>2015</v>
      </c>
      <c r="I271" s="41" t="inlineStr">
        <is>
          <t>Performance of case-control rare copy number variation annotation in classification of autism</t>
        </is>
      </c>
      <c r="J271" s="43" t="inlineStr">
        <is>
          <t>https://doi.org/10.1186/1755-8794-8-S1-S7</t>
        </is>
      </c>
      <c r="K271" s="43" t="n"/>
      <c r="L271" s="41" t="n"/>
      <c r="M271" s="43" t="n"/>
      <c r="N271" s="43" t="n"/>
      <c r="O271" s="43" t="inlineStr">
        <is>
          <t>included_prior_final_corpus</t>
        </is>
      </c>
      <c r="P271" s="41" t="inlineStr">
        <is>
          <t>Incluido en corpus final previo</t>
        </is>
      </c>
      <c r="Q271" s="43" t="inlineStr">
        <is>
          <t>Included base</t>
        </is>
      </c>
      <c r="R271" s="43" t="inlineStr">
        <is>
          <t>No</t>
        </is>
      </c>
      <c r="S271" s="41" t="inlineStr">
        <is>
          <t>Prior inclusion; not reassessed in this update</t>
        </is>
      </c>
      <c r="T271" s="41" t="str"/>
      <c r="U271" s="41" t="str"/>
      <c r="V271" s="43" t="n"/>
      <c r="W271" s="43" t="n">
        <v>292</v>
      </c>
      <c r="X271" s="43" t="inlineStr">
        <is>
          <t>https://doi.org/10.1186/1755-8794-8-S1-S7</t>
        </is>
      </c>
      <c r="Y271" s="43" t="inlineStr">
        <is>
          <t>doi:10.1186/1755-8794-8-s1-s7</t>
        </is>
      </c>
      <c r="Z271" s="43" t="inlineStr">
        <is>
          <t>Background: A substantial proportion of Autism Spectrum Disorder (ASD) risk resides in de novo germline and rare inherited genetic variation. In particular, rare copy number variation (CNV) contributes to ASD risk in up to 10% of ASD subjects. Despite the striking degree of genetic heterogeneity, case-control studies have detected specific burden of rare disruptive CNV for neuronal and neurodevelopmental pathways. Here, we used machine learning methods to classify ASD subjects and controls, based on rare CNV data and comprehensive gene annotations. We investigated performance of different methods and estimated the percentage of ASD subjects that could be reliably classified based on presumed etiologic CNV they carry. Results: We analyzed 1,892 Caucasian ASD subjects and 2,342 matched controls. Rare CNVs (frequency 1% or less) were detected using Illumina 1M and 1M-Duo BeadChips. Conditional Inference Forest (CF) typically performed as well as or better than other classification methods. We found a maximum AUC (area under the ROC curve) of 0.533 when considering all ASD subjects with rare genic CNVs, corresponding to 7.9% correctly classified ASD subjects and less than 3% incorrectly classified controls; performance was significantly higher when considering only subjects harboring de novo or pathogenic CNVs. We also found rare losses to be more predictive than gains and that curated neurally-relevant annotations (brain expression, synaptic components and neurodevelopmental phenotypes) outperform Gene Ontology and pathway-based annotations. Conclusions: CF is an optimal classification approach for case-control rare CNV data and it can be used to prioritize subjects with variants potentially contributing to ASD risk not yet recognized. The neurally-relevant annotations used in this study could be successfully applied to rare CNV case-control data-sets for other neuropsychiatric disorders.</t>
        </is>
      </c>
      <c r="AA271" s="43" t="inlineStr">
        <is>
          <t>prior_final_corpus</t>
        </is>
      </c>
      <c r="AB271" s="43">
        <f>COUNTIF($A$2:$A$707,A271)</f>
        <v/>
      </c>
    </row>
    <row r="272" ht="32" customHeight="1">
      <c r="A272" s="43" t="inlineStr">
        <is>
          <t>B-0271</t>
        </is>
      </c>
      <c r="B272" s="43" t="inlineStr">
        <is>
          <t>Base 276</t>
        </is>
      </c>
      <c r="C272" s="43" t="inlineStr">
        <is>
          <t>Base included</t>
        </is>
      </c>
      <c r="D272" s="43" t="n">
        <v>293</v>
      </c>
      <c r="E272" s="43" t="n">
        <v>271</v>
      </c>
      <c r="F272" s="43" t="n">
        <v>293</v>
      </c>
      <c r="G272" s="98" t="n"/>
      <c r="H272" s="98" t="n">
        <v>2018</v>
      </c>
      <c r="I272" s="41" t="inlineStr">
        <is>
          <t>Personalized machine learning for robot perception of affect and engagement in autism therapy</t>
        </is>
      </c>
      <c r="J272" s="43" t="inlineStr">
        <is>
          <t>https://doi.org/10.1126/SCIROBOTICS.AAO6760</t>
        </is>
      </c>
      <c r="K272" s="43" t="n"/>
      <c r="L272" s="41" t="n"/>
      <c r="M272" s="43" t="n"/>
      <c r="N272" s="43" t="n"/>
      <c r="O272" s="43" t="inlineStr">
        <is>
          <t>included_prior_final_corpus</t>
        </is>
      </c>
      <c r="P272" s="41" t="inlineStr">
        <is>
          <t>Incluido en corpus final previo</t>
        </is>
      </c>
      <c r="Q272" s="43" t="inlineStr">
        <is>
          <t>Included base</t>
        </is>
      </c>
      <c r="R272" s="43" t="inlineStr">
        <is>
          <t>No</t>
        </is>
      </c>
      <c r="S272" s="41" t="inlineStr">
        <is>
          <t>Prior inclusion; not reassessed in this update</t>
        </is>
      </c>
      <c r="T272" s="41" t="str"/>
      <c r="U272" s="41" t="str"/>
      <c r="V272" s="43" t="n"/>
      <c r="W272" s="43" t="n">
        <v>293</v>
      </c>
      <c r="X272" s="43" t="inlineStr">
        <is>
          <t>https://doi.org/10.1126/SCIROBOTICS.AAO6760</t>
        </is>
      </c>
      <c r="Y272" s="43" t="inlineStr">
        <is>
          <t>doi:10.1126/scirobotics.aao6760</t>
        </is>
      </c>
      <c r="Z272" s="43" t="inlineStr">
        <is>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t>
        </is>
      </c>
      <c r="AA272" s="43" t="inlineStr">
        <is>
          <t>prior_final_corpus</t>
        </is>
      </c>
      <c r="AB272" s="43">
        <f>COUNTIF($A$2:$A$707,A272)</f>
        <v/>
      </c>
    </row>
    <row r="273" ht="32" customHeight="1">
      <c r="A273" s="43" t="inlineStr">
        <is>
          <t>B-0272</t>
        </is>
      </c>
      <c r="B273" s="43" t="inlineStr">
        <is>
          <t>Base 276</t>
        </is>
      </c>
      <c r="C273" s="43" t="inlineStr">
        <is>
          <t>Base included</t>
        </is>
      </c>
      <c r="D273" s="43" t="n">
        <v>295</v>
      </c>
      <c r="E273" s="43" t="n">
        <v>272</v>
      </c>
      <c r="F273" s="43" t="n">
        <v>295</v>
      </c>
      <c r="G273" s="98" t="n"/>
      <c r="H273" s="98" t="n">
        <v>2018</v>
      </c>
      <c r="I273" s="41" t="inlineStr">
        <is>
          <t>Prediction of Autism at 3 Years from Behavioural and Developmental Measures in High-Risk Infants: A Longitudinal Cross-Domain Classifier Analysis</t>
        </is>
      </c>
      <c r="J273" s="43" t="inlineStr">
        <is>
          <t>https://doi.org/10.1007/s10803-018-3509-x</t>
        </is>
      </c>
      <c r="K273" s="43" t="n"/>
      <c r="L273" s="41" t="n"/>
      <c r="M273" s="43" t="n"/>
      <c r="N273" s="43" t="n"/>
      <c r="O273" s="43" t="inlineStr">
        <is>
          <t>included_prior_final_corpus</t>
        </is>
      </c>
      <c r="P273" s="41" t="inlineStr">
        <is>
          <t>Incluido en corpus final previo</t>
        </is>
      </c>
      <c r="Q273" s="43" t="inlineStr">
        <is>
          <t>Included base</t>
        </is>
      </c>
      <c r="R273" s="43" t="inlineStr">
        <is>
          <t>No</t>
        </is>
      </c>
      <c r="S273" s="41" t="inlineStr">
        <is>
          <t>Prior inclusion; not reassessed in this update</t>
        </is>
      </c>
      <c r="T273" s="41" t="str"/>
      <c r="U273" s="41" t="str"/>
      <c r="V273" s="43" t="n"/>
      <c r="W273" s="43" t="n">
        <v>295</v>
      </c>
      <c r="X273" s="43" t="inlineStr">
        <is>
          <t>https://doi.org/10.1007/s10803-018-3509-x</t>
        </is>
      </c>
      <c r="Y273" s="43" t="inlineStr">
        <is>
          <t>doi:10.1007/s10803-018-3509-x</t>
        </is>
      </c>
      <c r="Z273" s="43" t="inlineStr">
        <is>
          <t>We integrated multiple behavioural and developmental measures from multiple time-points using machine learning to improve early prediction of individual Autism Spectrum Disorder (ASD) outcome. We examined Mullen Scales of Early Learning, Vineland Adaptive Behavior Scales, and early ASD symptoms between 8 and 36 months in high-risk siblings (HR; n = 161) and low-risk controls (LR; n = 71). Longitudinally, LR and HR-Typical showed higher developmental level and functioning, and fewer ASD symptoms than HR-Atypical and HR-ASD. At 8 months, machine learning classified HR-ASD at chance level, and broader atypical development with 69.2% Area Under the Curve (AUC). At 14 months, ASD and broader atypical development were classified with approximately 71% AUC. Thus, prediction of ASD was only possible with moderate accuracy at 14 months.</t>
        </is>
      </c>
      <c r="AA273" s="43" t="inlineStr">
        <is>
          <t>prior_final_corpus</t>
        </is>
      </c>
      <c r="AB273" s="43">
        <f>COUNTIF($A$2:$A$707,A273)</f>
        <v/>
      </c>
    </row>
    <row r="274" ht="32" customHeight="1">
      <c r="A274" s="43" t="inlineStr">
        <is>
          <t>B-0273</t>
        </is>
      </c>
      <c r="B274" s="43" t="inlineStr">
        <is>
          <t>Base 276</t>
        </is>
      </c>
      <c r="C274" s="43" t="inlineStr">
        <is>
          <t>Base included</t>
        </is>
      </c>
      <c r="D274" s="43" t="n">
        <v>296</v>
      </c>
      <c r="E274" s="43" t="n">
        <v>273</v>
      </c>
      <c r="F274" s="43" t="n">
        <v>296</v>
      </c>
      <c r="G274" s="98" t="n"/>
      <c r="H274" s="98" t="n">
        <v>2024</v>
      </c>
      <c r="I274" s="41" t="inlineStr">
        <is>
          <t>STDCformer: Spatial-temporal dual-path cross-attention model for fMRI-based autism spectrum disorder identification</t>
        </is>
      </c>
      <c r="J274" s="43" t="inlineStr">
        <is>
          <t>https://doi.org/10.1016/j.heliyon.2024.e34245</t>
        </is>
      </c>
      <c r="K274" s="43" t="n"/>
      <c r="L274" s="41" t="n"/>
      <c r="M274" s="43" t="n"/>
      <c r="N274" s="43" t="n"/>
      <c r="O274" s="43" t="inlineStr">
        <is>
          <t>included_prior_final_corpus</t>
        </is>
      </c>
      <c r="P274" s="41" t="inlineStr">
        <is>
          <t>Incluido en corpus final previo</t>
        </is>
      </c>
      <c r="Q274" s="43" t="inlineStr">
        <is>
          <t>Included base</t>
        </is>
      </c>
      <c r="R274" s="43" t="inlineStr">
        <is>
          <t>No</t>
        </is>
      </c>
      <c r="S274" s="41" t="inlineStr">
        <is>
          <t>Prior inclusion; not reassessed in this update</t>
        </is>
      </c>
      <c r="T274" s="41" t="str"/>
      <c r="U274" s="41" t="str"/>
      <c r="V274" s="43" t="n"/>
      <c r="W274" s="43" t="n">
        <v>296</v>
      </c>
      <c r="X274" s="43" t="inlineStr">
        <is>
          <t>https://doi.org/10.1016/j.heliyon.2024.e34245</t>
        </is>
      </c>
      <c r="Y274" s="43" t="inlineStr">
        <is>
          <t>doi:10.1016/j.heliyon.2024.e34245</t>
        </is>
      </c>
      <c r="Z274" s="43" t="inlineStr">
        <is>
          <t>Resting-state functional magnetic resonance imaging (rs-fMRI) is a non-invasive neuroimaging technique widely utilized in the research of Autism Spectrum Disorder (ASD), providing preliminary insights into the potential biological mechanisms underlying ASD. Deep learning techniques have demonstrated significant potential in the analysis of rs-fMRI. However, accurately distinguishing between healthy control group and ASD has been a longstanding challenge. In this regard, this work proposes a model featuring a dual-path cross-attention framework for spatial and temporal patterns, named STDCformer, aiming to enhance the accuracy of ASD identification. STDCformer can preserve both temporal-specific patterns and spatial-specific patterns while explicitly interacting spatiotemporal information in depth. The embedding layer of the STDCformer embeds temporal and spatial patterns in dual paths. For the temporal path, we introduce a perturbation positional encoding to improve the issue of signal misalignment caused by individual differences. For the spatial path, we propose a correlation metric based on Gramian angular field similarity to establish a more specific whole-brain functional network. Subsequently, we interleave the query and key vectors of dual paths to interact spatial and temporal information. We further propose integrating the dual-path attention into a tensor that retains spatiotemporal dimensions and utilizing 2D convolution for feed-forward processing. Our attention layer allows the model to represent spatiotemporal correlations of signals at multiple scales to alleviate issues of information distortion and loss. Our STDCformer demonstrates competitive results compared to state-of-the-art methods on the ABIDE dataset. Additionally, we conducted interpretative analyses of the model to preliminarily discuss the potential physiological mechanisms of ASD. This work once again demonstrates the potential of deep learning technology in identifying ASD and developing neuroimaging biomarkers for ASD.</t>
        </is>
      </c>
      <c r="AA274" s="43" t="inlineStr">
        <is>
          <t>prior_final_corpus</t>
        </is>
      </c>
      <c r="AB274" s="43">
        <f>COUNTIF($A$2:$A$707,A274)</f>
        <v/>
      </c>
    </row>
    <row r="275" ht="32" customHeight="1">
      <c r="A275" s="43" t="inlineStr">
        <is>
          <t>B-0274</t>
        </is>
      </c>
      <c r="B275" s="43" t="inlineStr">
        <is>
          <t>Base 276</t>
        </is>
      </c>
      <c r="C275" s="43" t="inlineStr">
        <is>
          <t>Base included</t>
        </is>
      </c>
      <c r="D275" s="43" t="n">
        <v>298</v>
      </c>
      <c r="E275" s="43" t="n">
        <v>274</v>
      </c>
      <c r="F275" s="43" t="n">
        <v>298</v>
      </c>
      <c r="G275" s="98" t="n"/>
      <c r="H275" s="98" t="n">
        <v>2021</v>
      </c>
      <c r="I275" s="41" t="inlineStr">
        <is>
          <t>Three Distinct Neuroanatomical Subtypes of Autism Spectrum Disorder, Revealed via Machine Learning, and Their Similarities With Schizophrenia Subtypes</t>
        </is>
      </c>
      <c r="J275" s="43" t="inlineStr">
        <is>
          <t>https://doi.org/10.1016/j.biopsych.2021.02.931</t>
        </is>
      </c>
      <c r="K275" s="43" t="n"/>
      <c r="L275" s="41" t="n"/>
      <c r="M275" s="43" t="n"/>
      <c r="N275" s="43" t="n"/>
      <c r="O275" s="43" t="inlineStr">
        <is>
          <t>included_prior_final_corpus</t>
        </is>
      </c>
      <c r="P275" s="41" t="inlineStr">
        <is>
          <t>Incluido en corpus final previo</t>
        </is>
      </c>
      <c r="Q275" s="43" t="inlineStr">
        <is>
          <t>Included base</t>
        </is>
      </c>
      <c r="R275" s="43" t="inlineStr">
        <is>
          <t>No</t>
        </is>
      </c>
      <c r="S275" s="41" t="inlineStr">
        <is>
          <t>Prior inclusion; not reassessed in this update</t>
        </is>
      </c>
      <c r="T275" s="41" t="str"/>
      <c r="U275" s="41" t="str"/>
      <c r="V275" s="43" t="n"/>
      <c r="W275" s="43" t="n">
        <v>298</v>
      </c>
      <c r="X275" s="43" t="inlineStr">
        <is>
          <t>https://doi.org/10.1016/j.biopsych.2021.02.931</t>
        </is>
      </c>
      <c r="Y275" s="43" t="inlineStr">
        <is>
          <t>doi:10.1016/j.biopsych.2021.02.931</t>
        </is>
      </c>
      <c r="Z275" s="43" t="inlineStr">
        <is>
          <t>Background: Autism brain heterogeneity confounds case-control comparisons. We parsed neuroanatomical subtypes of autism using machine learning methods, compared them with controls, and analyzed similarities with recently published neuroanatomical subtypes of schizophrenia. Method(s): T1-weighted MR images of 286 patients with autism (16-45[23.4+/-6.7] years, 253 males) and 339 matched healthy controls (16-45[24.0+/-6.4] years, 287 males), from the ABIDE (Autism Brain Imaging Data Exchange) consortium, were examined. Multi-atlas segmentation extracted 145 regions of interest, comprising grey matter, white matter, and ventricles. A semi-supervised machine learning method, HYDRA (Heterogeneity through Discriminative Analysis) was trained to obtain neuroanatomical subtypes, which were then compared to the two neuroanatomical schizophrenia subtypes previously discovered in the PHENOM (Psychosis Heterogeneity Evaluated via Dimensional Neuroimaging; N=671) consortium. Result(s): Three reproducible neuroanatomical subtypes of autism were identified: the first (A1; 32%) showing widespread reduction in brain volume excluding ventricles, the second (A2; 24%) showing larger basal ganglia and internal capsule, and the third (A3; 35%) showing widespread increases in volume especially frontal and supratemporal grey matter. The A1 signature was enriched in and spatially correlated selectively with the first schizophrenia subtype (r=0.43, p&lt;0.001), while A2 was enriched in and spatially correlated with the second subtype (r=0.57, p&lt;0.001); A3 was negatively correlated with both subtypes (r's&lt;-0.20, p's&lt;0.02). Training a separate model with autism and schizophrenia patients combined produced three comparable subtypes, indicating their robustness across both diagnoses. Conclusion(s): Three novel neuroanatomical subtypes of autism were revealed using state-of-the-art machine learning, two of which partially aligned with schizophrenia subtypes while the third was unique to autism. Supported By: NIH; PHENOM; University of Pennsylvania; Christos Davatzikos Keywords: Autism, Neuroanatomy, Machine Learning, Subtypes, Schizophrenia Copyright © 2021</t>
        </is>
      </c>
      <c r="AA275" s="43" t="inlineStr">
        <is>
          <t>prior_final_corpus</t>
        </is>
      </c>
      <c r="AB275" s="43">
        <f>COUNTIF($A$2:$A$707,A275)</f>
        <v/>
      </c>
    </row>
    <row r="276" ht="32" customHeight="1">
      <c r="A276" s="43" t="inlineStr">
        <is>
          <t>B-0275</t>
        </is>
      </c>
      <c r="B276" s="43" t="inlineStr">
        <is>
          <t>Base 276</t>
        </is>
      </c>
      <c r="C276" s="43" t="inlineStr">
        <is>
          <t>Base included</t>
        </is>
      </c>
      <c r="D276" s="43" t="n">
        <v>299</v>
      </c>
      <c r="E276" s="43" t="n">
        <v>275</v>
      </c>
      <c r="F276" s="43" t="n">
        <v>299</v>
      </c>
      <c r="G276" s="98" t="n"/>
      <c r="H276" s="98" t="n">
        <v>2025</v>
      </c>
      <c r="I276" s="41" t="inlineStr">
        <is>
          <t>Three-dimensional quantification of oxytocin neurons in the hypothalamic paraventricular nucleus reveals sex- and subregion-specific differences in two genetic mouse models of autism</t>
        </is>
      </c>
      <c r="J276" s="43" t="inlineStr">
        <is>
          <t>https://doi.org/10.1111/JNE.70092</t>
        </is>
      </c>
      <c r="K276" s="43" t="n"/>
      <c r="L276" s="41" t="n"/>
      <c r="M276" s="43" t="n"/>
      <c r="N276" s="43" t="n"/>
      <c r="O276" s="43" t="inlineStr">
        <is>
          <t>included_prior_final_corpus</t>
        </is>
      </c>
      <c r="P276" s="41" t="inlineStr">
        <is>
          <t>Incluido en corpus final previo</t>
        </is>
      </c>
      <c r="Q276" s="43" t="inlineStr">
        <is>
          <t>Included base</t>
        </is>
      </c>
      <c r="R276" s="43" t="inlineStr">
        <is>
          <t>No</t>
        </is>
      </c>
      <c r="S276" s="41" t="inlineStr">
        <is>
          <t>Prior inclusion; not reassessed in this update</t>
        </is>
      </c>
      <c r="T276" s="41" t="str"/>
      <c r="U276" s="41" t="str"/>
      <c r="V276" s="43" t="n"/>
      <c r="W276" s="43" t="n">
        <v>299</v>
      </c>
      <c r="X276" s="43" t="inlineStr">
        <is>
          <t>https://doi.org/10.1111/JNE.70092</t>
        </is>
      </c>
      <c r="Y276" s="43" t="inlineStr">
        <is>
          <t>doi:10.1111/jne.70092</t>
        </is>
      </c>
      <c r="Z276" s="43" t="inlineStr">
        <is>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is>
      </c>
      <c r="AA276" s="43" t="inlineStr">
        <is>
          <t>prior_final_corpus</t>
        </is>
      </c>
      <c r="AB276" s="43">
        <f>COUNTIF($A$2:$A$707,A276)</f>
        <v/>
      </c>
    </row>
    <row r="277" ht="32" customHeight="1">
      <c r="A277" s="43" t="inlineStr">
        <is>
          <t>B-0276</t>
        </is>
      </c>
      <c r="B277" s="43" t="inlineStr">
        <is>
          <t>Base 276</t>
        </is>
      </c>
      <c r="C277" s="43" t="inlineStr">
        <is>
          <t>Base included</t>
        </is>
      </c>
      <c r="D277" s="43" t="n">
        <v>300</v>
      </c>
      <c r="E277" s="43" t="n">
        <v>276</v>
      </c>
      <c r="F277" s="43" t="n">
        <v>300</v>
      </c>
      <c r="G277" s="98" t="n"/>
      <c r="H277" s="98" t="n">
        <v>2024</v>
      </c>
      <c r="I277" s="41" t="inlineStr">
        <is>
          <t>Application of Speech Signal for Early Screening of Children with Autism Spectrum Disorder</t>
        </is>
      </c>
      <c r="J277" s="43" t="inlineStr">
        <is>
          <t>https://doi.org/10.1007/978-3-031-62273-1_36</t>
        </is>
      </c>
      <c r="K277" s="43" t="n"/>
      <c r="L277" s="41" t="n"/>
      <c r="M277" s="43" t="n"/>
      <c r="N277" s="43" t="n"/>
      <c r="O277" s="43" t="inlineStr">
        <is>
          <t>included_prior_final_corpus</t>
        </is>
      </c>
      <c r="P277" s="41" t="inlineStr">
        <is>
          <t>Incluido en corpus final previo</t>
        </is>
      </c>
      <c r="Q277" s="43" t="inlineStr">
        <is>
          <t>Included base</t>
        </is>
      </c>
      <c r="R277" s="43" t="inlineStr">
        <is>
          <t>No</t>
        </is>
      </c>
      <c r="S277" s="41" t="inlineStr">
        <is>
          <t>Prior inclusion; not reassessed in this update</t>
        </is>
      </c>
      <c r="T277" s="41" t="str"/>
      <c r="U277" s="41" t="str"/>
      <c r="V277" s="43" t="n"/>
      <c r="W277" s="43" t="n">
        <v>300</v>
      </c>
      <c r="X277" s="43" t="inlineStr">
        <is>
          <t>https://doi.org/10.1007/978-3-031-62273-1_36</t>
        </is>
      </c>
      <c r="Y277" s="43" t="inlineStr">
        <is>
          <t>doi:10.1007/978-3-031-62273-1_36</t>
        </is>
      </c>
      <c r="Z277" s="43" t="inlineStr">
        <is>
          <t xml:space="preserve">Currently, there is no cure for Autism Spectrum Disorder (ASD), a neurodevelopmental disease. ASD causes problems in social communication and interaction, accompanied by repeating behaviors. Early and effective treatments may lessen the problems over time. Thus, it is essential to screen this problem from an early age. Proposed methods in literature employed physiological and behavioral signals. We propose in this paper the use of speech signal and artificial intelligence to determine ASD in children. Experiments prove that this is a positive way for early discrimination of children with/without ASD.
</t>
        </is>
      </c>
      <c r="AA277" s="43" t="inlineStr">
        <is>
          <t>prior_final_corpus</t>
        </is>
      </c>
      <c r="AB277" s="43">
        <f>COUNTIF($A$2:$A$707,A277)</f>
        <v/>
      </c>
    </row>
    <row r="278" ht="32" customHeight="1">
      <c r="A278" s="43" t="inlineStr">
        <is>
          <t>U-0001</t>
        </is>
      </c>
      <c r="B278" s="43" t="inlineStr">
        <is>
          <t>Update 2026</t>
        </is>
      </c>
      <c r="C278" s="43" t="inlineStr">
        <is>
          <t>New provisional candidate</t>
        </is>
      </c>
      <c r="D278" s="43" t="n">
        <v>1</v>
      </c>
      <c r="E278" s="43" t="n"/>
      <c r="F278" s="43" t="n"/>
      <c r="G278" s="98" t="n">
        <v>1</v>
      </c>
      <c r="H278" s="98" t="n">
        <v>2025</v>
      </c>
      <c r="I278" s="41" t="inlineStr">
        <is>
          <t>A novel thermal imaging-based framework for continuous ASD classification and behavior analysis using facial mood and skin temperature features</t>
        </is>
      </c>
      <c r="J278" s="43" t="inlineStr">
        <is>
          <t>10.1016/j.bspc.2024.107009</t>
        </is>
      </c>
      <c r="K278" s="43" t="inlineStr">
        <is>
          <t>Kandukuri Muniraja Manjunath and Vijayaraghavan Veeramani</t>
        </is>
      </c>
      <c r="L278" s="41" t="inlineStr">
        <is>
          <t>Biomedical Signal Processing and Control</t>
        </is>
      </c>
      <c r="M278" s="43" t="inlineStr">
        <is>
          <t>article</t>
        </is>
      </c>
      <c r="N278" s="43" t="inlineStr">
        <is>
          <t>Elsevier Ltd</t>
        </is>
      </c>
      <c r="O278" s="43">
        <f>'Actualizacion_430'!B2</f>
        <v/>
      </c>
      <c r="P278" s="41">
        <f>'Actualizacion_430'!C2</f>
        <v/>
      </c>
      <c r="Q278" s="43">
        <f>'Actualizacion_430'!D2</f>
        <v/>
      </c>
      <c r="R278" s="43">
        <f>'Actualizacion_430'!E2</f>
        <v/>
      </c>
      <c r="S278" s="41">
        <f>'Actualizacion_430'!G2</f>
        <v/>
      </c>
      <c r="T278" s="41">
        <f>'Actualizacion_430'!I2</f>
        <v/>
      </c>
      <c r="U278" s="41">
        <f>'Actualizacion_430'!J2</f>
        <v/>
      </c>
      <c r="V278" s="43">
        <f>'Actualizacion_430'!K2</f>
        <v/>
      </c>
      <c r="W278" s="43">
        <f>'Actualizacion_430'!L2</f>
        <v/>
      </c>
      <c r="X278" s="43" t="inlineStr">
        <is>
          <t>https://www.sciencedirect.com/science/article/pii/S174680942401067X</t>
        </is>
      </c>
      <c r="Y278" s="43" t="inlineStr">
        <is>
          <t>doi:10.1016/j.bspc.2024.107009</t>
        </is>
      </c>
      <c r="Z278" s="43" t="inlineStr">
        <is>
          <t>Autism Spectrum Disorder (ASD) is a developmental impairment with brain abnormalities, characterized by social communication deficits and repetitive behavior patterns per recent diagnostic criteria. The Aberrant Behavior Checklist (ABC) is commonly used to analyze these behaviors and guide medication dosage. However, the short duration of ABC measurements may not accurately capture the full spectrum of ASD severity, such as mild, moderate, or severe, potentially leading to adverse drug effects. Therefore, continuous monitoring is necessary for accurate ASD classification to provide appropriate dosages. To address this challenge, a novel thermal imaging-based framework for ASD classification has been proposed, integrating continuous behavioral analysis to optimize medication dosage. The approach utilizes skin temperature and facial mood (FM) features extracted from thermal images. The Deep Network-based Facial Mood Extraction (DN-FME) model efficiently extracts facial mood features while mitigating high memory usage, computation speed issues, and overfitting. The DN-FME model demonstrated a performance accuracy of 96.39%, precision of 96.60%, recall of 96.53%, and an F1 score of 96.54%. For classification, features from skin temperature and facial moods were analyzed using machine learning classifiers: Random Forest (RF), Support Vector Machine (SVM), and K-Nearest Neighbor (KNN). The RF and SVM classifiers achieved an accuracy of 98.33%, while the KNN classifier achieved an accuracy of 90.00%. Unlike existing methods focusing mainly on severe ASD stages, this framework evaluates mild, moderate, and severe stages, demonstrating superior accuracy compared to traditional clinical assessments and observational techniques. This allows for more precise medication dosage adjustments for ASD children.</t>
        </is>
      </c>
      <c r="AA278" s="43" t="inlineStr">
        <is>
          <t>title_abstract_plus_targeted_primary_source_verification</t>
        </is>
      </c>
      <c r="AB278" s="43">
        <f>COUNTIF($A$2:$A$707,A278)</f>
        <v/>
      </c>
    </row>
    <row r="279" ht="32" customHeight="1">
      <c r="A279" s="43" t="inlineStr">
        <is>
          <t>U-0002</t>
        </is>
      </c>
      <c r="B279" s="43" t="inlineStr">
        <is>
          <t>Update 2026</t>
        </is>
      </c>
      <c r="C279" s="43" t="inlineStr">
        <is>
          <t>New record excluded</t>
        </is>
      </c>
      <c r="D279" s="43" t="n">
        <v>2</v>
      </c>
      <c r="E279" s="43" t="n"/>
      <c r="F279" s="43" t="n"/>
      <c r="G279" s="98" t="n">
        <v>2</v>
      </c>
      <c r="H279" s="98" t="n">
        <v>2025</v>
      </c>
      <c r="I279" s="41" t="inlineStr">
        <is>
          <t>A systematic analysis of effectiveness of music therapy in children with autism spectrum disorder</t>
        </is>
      </c>
      <c r="J279" s="43" t="inlineStr">
        <is>
          <t>10.1016/B978-0-443-26480-1.00006-0</t>
        </is>
      </c>
      <c r="K279" s="43" t="inlineStr">
        <is>
          <t>Debmitra Ghosh and Biswarup Neogi and Dharmpal Singh</t>
        </is>
      </c>
      <c r="L279" s="41" t="inlineStr">
        <is>
          <t>Advancing Healthcare through Decision Intelligence: Machine Learning, Robotics, and Analytics in Biomedical Informatics</t>
        </is>
      </c>
      <c r="M279" s="43" t="inlineStr">
        <is>
          <t>article</t>
        </is>
      </c>
      <c r="N279" s="43" t="inlineStr">
        <is>
          <t>Elsevier</t>
        </is>
      </c>
      <c r="O279" s="43">
        <f>'Actualizacion_430'!B3</f>
        <v/>
      </c>
      <c r="P279" s="41">
        <f>'Actualizacion_430'!C3</f>
        <v/>
      </c>
      <c r="Q279" s="43">
        <f>'Actualizacion_430'!D3</f>
        <v/>
      </c>
      <c r="R279" s="43">
        <f>'Actualizacion_430'!E3</f>
        <v/>
      </c>
      <c r="S279" s="41">
        <f>'Actualizacion_430'!G3</f>
        <v/>
      </c>
      <c r="T279" s="41">
        <f>'Actualizacion_430'!I3</f>
        <v/>
      </c>
      <c r="U279" s="41">
        <f>'Actualizacion_430'!J3</f>
        <v/>
      </c>
      <c r="V279" s="43">
        <f>'Actualizacion_430'!K3</f>
        <v/>
      </c>
      <c r="W279" s="43">
        <f>'Actualizacion_430'!L3</f>
        <v/>
      </c>
      <c r="X279" s="43" t="inlineStr">
        <is>
          <t>https://www.sciencedirect.com/science/article/pii/B9780443264801000060</t>
        </is>
      </c>
      <c r="Y279" s="43" t="inlineStr">
        <is>
          <t>doi:10.1016/b978-0-443-26480-1.00006-0</t>
        </is>
      </c>
      <c r="Z279" s="43" t="inlineStr">
        <is>
          <t>Attention deficit hyperactivity disorder (ADHD) is a neurodevelopmental disorder characterized by attention difficulties, impulsivity, and hyperactivity. While medication and behavioral therapies are commonly used for managing ADHD symptoms, there is growing interest in exploring alternative or adjunctive interventions. Music has emerged as a potential therapeutic tool for individuals with ADHD due to its unique ability to engage multiple brain regions involved in attention, emotion regulation, and executive functions. This chapter provides an overview of the effects of music on individuals with ADHD. Research suggests that music can enhance attention and focus, reduce distractibility, and improve impulse control. It has also been found to have positive effects on emotional regulation, helping individuals with ADHD manage anxiety and mood states more effectively. Moreover, music interventions, such as music therapy or learning to play an instrument, have been associated with improvements in cognitive skills and executive functions, including working memory and cognitive flexibility. Furthermore, music can act as a stress-reduction tool, supporting individuals with ADHD in managing stress and improving overall well-being. By modulating the autonomic nervous system, music induces relaxation and tranquillity, helping alleviate the coexisting stress and anxiety often experienced by individuals with ADHD. ADHD is one of the most common neurodevelopmental disorders of childhood. It is generally first analyzed in adolescence and frequently endures into adulthood. Here, we propose an idea to predict the effect of music on ADHD patient using ML model and try to change the mood of the people by suggesting a song based on their mood. Our model will analyze the change in their overall mood. For mood detection, we use deepface, Tensorflow, CV2. Deepface uses VGG neural network. The VGG face recognition model achieves 97.78% accuracy on the popular labeled faces in the wild (LFW) dataset. For website purposes, we use frontend HTML, CSS, JAVASCRIPT, and for backend we use Django. The novelty of our work is that we have tested our model in Autism Rehabilitation Centre (Bikashayan, Denlop) and collected data from there. We also have created our own soundtrack based on the feedback from autistic children.</t>
        </is>
      </c>
      <c r="AA279" s="43" t="inlineStr">
        <is>
          <t>title_abstract_plus_targeted_primary_source_verification</t>
        </is>
      </c>
      <c r="AB279" s="43">
        <f>COUNTIF($A$2:$A$707,A279)</f>
        <v/>
      </c>
    </row>
    <row r="280" ht="32" customHeight="1">
      <c r="A280" s="43" t="inlineStr">
        <is>
          <t>U-0003</t>
        </is>
      </c>
      <c r="B280" s="43" t="inlineStr">
        <is>
          <t>Update 2026</t>
        </is>
      </c>
      <c r="C280" s="43" t="inlineStr">
        <is>
          <t>New provisional candidate</t>
        </is>
      </c>
      <c r="D280" s="43" t="n">
        <v>3</v>
      </c>
      <c r="E280" s="43" t="n"/>
      <c r="F280" s="43" t="n"/>
      <c r="G280" s="98" t="n">
        <v>3</v>
      </c>
      <c r="H280" s="98" t="n">
        <v>2025</v>
      </c>
      <c r="I280" s="41" t="inlineStr">
        <is>
          <t>Efficient machine learning models across multiple datasets for autism spectrum disorder diagnoses</t>
        </is>
      </c>
      <c r="J280" s="43" t="inlineStr">
        <is>
          <t>10.1016/j.bspc.2024.106949</t>
        </is>
      </c>
      <c r="K280" s="43" t="inlineStr">
        <is>
          <t>Amr E Eldin Rashed and Waleed M Bahgat and Ali Ahmed and Tamer Ahmed Farrag and Ahmed E Mansour Atwa</t>
        </is>
      </c>
      <c r="L280" s="41" t="inlineStr">
        <is>
          <t>Biomedical Signal Processing and Control</t>
        </is>
      </c>
      <c r="M280" s="43" t="inlineStr">
        <is>
          <t>article</t>
        </is>
      </c>
      <c r="N280" s="43" t="inlineStr">
        <is>
          <t>Elsevier Ltd</t>
        </is>
      </c>
      <c r="O280" s="43">
        <f>'Actualizacion_430'!B4</f>
        <v/>
      </c>
      <c r="P280" s="41">
        <f>'Actualizacion_430'!C4</f>
        <v/>
      </c>
      <c r="Q280" s="43">
        <f>'Actualizacion_430'!D4</f>
        <v/>
      </c>
      <c r="R280" s="43">
        <f>'Actualizacion_430'!E4</f>
        <v/>
      </c>
      <c r="S280" s="41">
        <f>'Actualizacion_430'!G4</f>
        <v/>
      </c>
      <c r="T280" s="41">
        <f>'Actualizacion_430'!I4</f>
        <v/>
      </c>
      <c r="U280" s="41">
        <f>'Actualizacion_430'!J4</f>
        <v/>
      </c>
      <c r="V280" s="43">
        <f>'Actualizacion_430'!K4</f>
        <v/>
      </c>
      <c r="W280" s="43">
        <f>'Actualizacion_430'!L4</f>
        <v/>
      </c>
      <c r="X280" s="43" t="inlineStr">
        <is>
          <t>https://www.sciencedirect.com/science/article/pii/S1746809424010073</t>
        </is>
      </c>
      <c r="Y280" s="43" t="inlineStr">
        <is>
          <t>doi:10.1016/j.bspc.2024.106949</t>
        </is>
      </c>
      <c r="Z280" s="43" t="inlineStr">
        <is>
          <t>Autism Spectrum Disorder (ASD) presents a complex neurodevelopmental challenge with diverse behavioral symptoms that overlap with other mental disorders, complicating diagnosis. Challenges in existing systems include the complexity and diversity of ASD symptoms, as well as the need for innovative and efficient detection strategies across different age groups. The application of machine learning (ML) offers a promising avenue for revolutionizing ASD prediction and diagnosis. The proposed work aims to overcome these challenges by leveraging ML and Automated Machine Learning (AutoML) techniques, combined with comprehensive datasets and advanced analytics, to enhance ASD detection and prediction capabilities. This study introduces the Autism Spectrum Disorder Detection (ASDD) Framework, which systematically applies ML and AutoML across text-based datasets for various age groups. A combined dataset is generated through the concatenation of various data sources, enriching the diagnostic scope. The framework incorporates AutoML tools such as Lazy Predict, TPOT, and AutoKeras, alongside feature selection methods like Principal Component Analysis (PCA) and Chi-Square. It also employs robust hyperparameter optimization techniques, including Bayesian optimization, Random Search, and genetic algorithms, and uses advanced ensemble methods like voting and bagging to boost prediction accuracy. An empirical evaluation of 27 distinct ML models across seven datasets, including a synthesized dataset named DB8, demonstrates exceptional performance, with many models achieving 100% accuracy and perfect F1 scores in various contexts. These outcomes highlight the effectiveness of the proposed framework in advancing ASD detection and prediction methodologies.</t>
        </is>
      </c>
      <c r="AA280" s="43" t="inlineStr">
        <is>
          <t>title_abstract_plus_targeted_primary_source_verification</t>
        </is>
      </c>
      <c r="AB280" s="43">
        <f>COUNTIF($A$2:$A$707,A280)</f>
        <v/>
      </c>
    </row>
    <row r="281" ht="32" customHeight="1">
      <c r="A281" s="43" t="inlineStr">
        <is>
          <t>U-0004</t>
        </is>
      </c>
      <c r="B281" s="43" t="inlineStr">
        <is>
          <t>Update 2026</t>
        </is>
      </c>
      <c r="C281" s="43" t="inlineStr">
        <is>
          <t>New provisional candidate</t>
        </is>
      </c>
      <c r="D281" s="43" t="n">
        <v>4</v>
      </c>
      <c r="E281" s="43" t="n"/>
      <c r="F281" s="43" t="n"/>
      <c r="G281" s="98" t="n">
        <v>4</v>
      </c>
      <c r="H281" s="98" t="n">
        <v>2025</v>
      </c>
      <c r="I281" s="41" t="inlineStr">
        <is>
          <t>EmoLand: Utilizing narrative animations, multilevel games, and affective computing to foster emotional development in children with autism spectrum disorder</t>
        </is>
      </c>
      <c r="J281" s="43" t="inlineStr">
        <is>
          <t>10.1016/j.ijhcs.2025.103486</t>
        </is>
      </c>
      <c r="K281" s="43" t="inlineStr">
        <is>
          <t>Min Fan and Sheng Jin and Jianyu Fan and Wenchen Guo and Xuxin Chen</t>
        </is>
      </c>
      <c r="L281" s="41" t="inlineStr">
        <is>
          <t>International Journal of Human Computer Studies</t>
        </is>
      </c>
      <c r="M281" s="43" t="inlineStr">
        <is>
          <t>article</t>
        </is>
      </c>
      <c r="N281" s="43" t="inlineStr">
        <is>
          <t>Academic Press</t>
        </is>
      </c>
      <c r="O281" s="43">
        <f>'Actualizacion_430'!B5</f>
        <v/>
      </c>
      <c r="P281" s="41">
        <f>'Actualizacion_430'!C5</f>
        <v/>
      </c>
      <c r="Q281" s="43">
        <f>'Actualizacion_430'!D5</f>
        <v/>
      </c>
      <c r="R281" s="43">
        <f>'Actualizacion_430'!E5</f>
        <v/>
      </c>
      <c r="S281" s="41">
        <f>'Actualizacion_430'!G5</f>
        <v/>
      </c>
      <c r="T281" s="41">
        <f>'Actualizacion_430'!I5</f>
        <v/>
      </c>
      <c r="U281" s="41">
        <f>'Actualizacion_430'!J5</f>
        <v/>
      </c>
      <c r="V281" s="43">
        <f>'Actualizacion_430'!K5</f>
        <v/>
      </c>
      <c r="W281" s="43">
        <f>'Actualizacion_430'!L5</f>
        <v/>
      </c>
      <c r="X281" s="43" t="inlineStr">
        <is>
          <t>https://www.sciencedirect.com/science/article/pii/S1071581925000436</t>
        </is>
      </c>
      <c r="Y281" s="43" t="inlineStr">
        <is>
          <t>doi:10.1016/j.ijhcs.2025.103486</t>
        </is>
      </c>
      <c r="Z281" s="43" t="inlineStr">
        <is>
          <t>Emotional skills are crucial for a child's success, though children with autism spectrum disorder (ASD) face challenges in understanding social contexts, as well as recognizing and expressing facial expressions. We present EmoLand, a web-based interactive system that utilizes narrative animations, multilevel games, and artificial intelligence (AI) affective computing to instruct children with ASD about neurotypical emotions and facial expressions in social contexts. The paper sets out the iterative design process used, which was informed by ASD intervention theories, empirical studies focused on children with ASD and their educators (tutors, therapists, parents), and multiple discipline expert inputs. A preliminary evaluation involving twelve children with ASD (aged 4 to 7 years) and five tutors suggests that EmoLand is a viable teaching aid for ASD educators and effectively assists children in learning and applying generalized knowledge about emotions and facial expressions. In this paper, we discuss the design approach and key lessons learned for creating interactive AI systems for children with ASD and explore beneficial considerations for enhancing emotional development.</t>
        </is>
      </c>
      <c r="AA281" s="43" t="inlineStr">
        <is>
          <t>title_abstract_plus_targeted_primary_source_verification</t>
        </is>
      </c>
      <c r="AB281" s="43">
        <f>COUNTIF($A$2:$A$707,A281)</f>
        <v/>
      </c>
    </row>
    <row r="282" ht="32" customHeight="1">
      <c r="A282" s="43" t="inlineStr">
        <is>
          <t>U-0005</t>
        </is>
      </c>
      <c r="B282" s="43" t="inlineStr">
        <is>
          <t>Update 2026</t>
        </is>
      </c>
      <c r="C282" s="43" t="inlineStr">
        <is>
          <t>New provisional candidate</t>
        </is>
      </c>
      <c r="D282" s="43" t="n">
        <v>5</v>
      </c>
      <c r="E282" s="43" t="n"/>
      <c r="F282" s="43" t="n"/>
      <c r="G282" s="98" t="n">
        <v>5</v>
      </c>
      <c r="H282" s="98" t="n">
        <v>2025</v>
      </c>
      <c r="I282" s="41" t="inlineStr">
        <is>
          <t>An exploration of machine learning approaches for early Autism Spectrum Disorder detection</t>
        </is>
      </c>
      <c r="J282" s="43" t="inlineStr">
        <is>
          <t>10.1016/j.health.2024.100379</t>
        </is>
      </c>
      <c r="K282" s="43" t="inlineStr">
        <is>
          <t>Nawshin Haque and Tania Islam and Md Erfan</t>
        </is>
      </c>
      <c r="L282" s="41" t="inlineStr">
        <is>
          <t>Healthcare Analytics</t>
        </is>
      </c>
      <c r="M282" s="43" t="inlineStr">
        <is>
          <t>article</t>
        </is>
      </c>
      <c r="N282" s="43" t="inlineStr">
        <is>
          <t>Elsevier Inc.</t>
        </is>
      </c>
      <c r="O282" s="43">
        <f>'Actualizacion_430'!B6</f>
        <v/>
      </c>
      <c r="P282" s="41">
        <f>'Actualizacion_430'!C6</f>
        <v/>
      </c>
      <c r="Q282" s="43">
        <f>'Actualizacion_430'!D6</f>
        <v/>
      </c>
      <c r="R282" s="43">
        <f>'Actualizacion_430'!E6</f>
        <v/>
      </c>
      <c r="S282" s="41">
        <f>'Actualizacion_430'!G6</f>
        <v/>
      </c>
      <c r="T282" s="41">
        <f>'Actualizacion_430'!I6</f>
        <v/>
      </c>
      <c r="U282" s="41">
        <f>'Actualizacion_430'!J6</f>
        <v/>
      </c>
      <c r="V282" s="43">
        <f>'Actualizacion_430'!K6</f>
        <v/>
      </c>
      <c r="W282" s="43">
        <f>'Actualizacion_430'!L6</f>
        <v/>
      </c>
      <c r="X282" s="43" t="inlineStr">
        <is>
          <t>https://www.sciencedirect.com/science/article/pii/S2772442524000819</t>
        </is>
      </c>
      <c r="Y282" s="43" t="inlineStr">
        <is>
          <t>doi:10.1016/j.health.2024.100379</t>
        </is>
      </c>
      <c r="Z282" s="43" t="inlineStr">
        <is>
          <t>Autism Spectrum Disorder is a neurodevelopmental condition impacting an individual's repetitive behaviours, social skills, verbal and nonverbal communication abilities, and capacity for acquiring new knowledge. Manifesting typically in early childhood, specifically between 6 months and 5 years, the symptoms of autism exhibit a progressive nature over time. This study explores the application of Logistic Regression, Support Vector Classifier, K-Nearest Neighbour, Decision Tree, and Random Forest for predicting Autism in children and toddlers by leveraging advancements in machine learning. The efficacy of these techniques is evaluated using publicly accessible datasets specific to both age groups. The findings indicate remarkable performance, with the toddler dataset achieving a mean Intersection over Union (mIoU) of 100% for Support Vector Classifier and 99.80% for Logistic Regression. Similarly, the children dataset demonstrates outstanding results, achieving an mIoU of 100% for Support Vector Classifier and 99.96% for Logistic Regression. Furthermore, all algorithms achieved 100% accuracy on the children (age 4–11) dataset collected from real-world sources. Logistic Regression, Random Forest, Support Vector Classifier, and Decision Tree attained 100% accuracy and mIoU with the real-world dataset. These results underscore the potential of machine learning in aiding the early detection of ASD in children and toddlers, offering promising avenues for future research and clinical applications.</t>
        </is>
      </c>
      <c r="AA282" s="43" t="inlineStr">
        <is>
          <t>title_abstract_plus_targeted_primary_source_verification</t>
        </is>
      </c>
      <c r="AB282" s="43">
        <f>COUNTIF($A$2:$A$707,A282)</f>
        <v/>
      </c>
    </row>
    <row r="283" ht="32" customHeight="1">
      <c r="A283" s="43" t="inlineStr">
        <is>
          <t>U-0006</t>
        </is>
      </c>
      <c r="B283" s="43" t="inlineStr">
        <is>
          <t>Update 2026</t>
        </is>
      </c>
      <c r="C283" s="43" t="inlineStr">
        <is>
          <t>New record excluded</t>
        </is>
      </c>
      <c r="D283" s="43" t="n">
        <v>6</v>
      </c>
      <c r="E283" s="43" t="n"/>
      <c r="F283" s="43" t="n"/>
      <c r="G283" s="98" t="n">
        <v>6</v>
      </c>
      <c r="H283" s="98" t="n">
        <v>2025</v>
      </c>
      <c r="I283" s="41" t="inlineStr">
        <is>
          <t>AI-based non-invasive imaging technologies for early autism spectrum disorder diagnosis: A short review and future directions</t>
        </is>
      </c>
      <c r="J283" s="43" t="inlineStr">
        <is>
          <t>10.1016/j.artmed.2025.103074</t>
        </is>
      </c>
      <c r="K283" s="43" t="inlineStr">
        <is>
          <t>Mostafa Abdelrahim and Mohamed Khudri and Ahmed Elnakib and Mohamed Shehata and Kate Weafer and Ashraf Khalil and Gehad A Saleh and Nihal M Batouty and Mohammed Ghazal and Sohail Contractor and Gregory Barnes and Ayman El-Baz</t>
        </is>
      </c>
      <c r="L283" s="41" t="inlineStr">
        <is>
          <t>Artificial Intelligence in Medicine</t>
        </is>
      </c>
      <c r="M283" s="43" t="inlineStr">
        <is>
          <t>article</t>
        </is>
      </c>
      <c r="N283" s="43" t="inlineStr">
        <is>
          <t>Elsevier B.V.</t>
        </is>
      </c>
      <c r="O283" s="43">
        <f>'Actualizacion_430'!B7</f>
        <v/>
      </c>
      <c r="P283" s="41">
        <f>'Actualizacion_430'!C7</f>
        <v/>
      </c>
      <c r="Q283" s="43">
        <f>'Actualizacion_430'!D7</f>
        <v/>
      </c>
      <c r="R283" s="43">
        <f>'Actualizacion_430'!E7</f>
        <v/>
      </c>
      <c r="S283" s="41">
        <f>'Actualizacion_430'!G7</f>
        <v/>
      </c>
      <c r="T283" s="41">
        <f>'Actualizacion_430'!I7</f>
        <v/>
      </c>
      <c r="U283" s="41">
        <f>'Actualizacion_430'!J7</f>
        <v/>
      </c>
      <c r="V283" s="43">
        <f>'Actualizacion_430'!K7</f>
        <v/>
      </c>
      <c r="W283" s="43">
        <f>'Actualizacion_430'!L7</f>
        <v/>
      </c>
      <c r="X283" s="43" t="inlineStr">
        <is>
          <t>https://www.sciencedirect.com/science/article/pii/S0933365725000090</t>
        </is>
      </c>
      <c r="Y283" s="43" t="inlineStr">
        <is>
          <t>doi:10.1016/j.artmed.2025.103074</t>
        </is>
      </c>
      <c r="Z283" s="43" t="inlineStr">
        <is>
          <t>Autism Spectrum Disorder (ASD) is a neurological condition, with recent statistics from the CDC indicating a rising prevalence of ASD diagnoses among infants and children. This trend emphasizes the critical importance of early detection, as timely diagnosis facilitates early intervention and enhances treatment outcomes. Consequently, there is an increasing urgency for research to develop innovative tools capable of accurately and objectively identifying ASD in its earliest stages. This paper offers a short overview of recent advancements in non-invasive technology for early ASD diagnosis, focusing on an imaging modality, structural MRI technique, which has shown promising results in early ASD diagnosis. This brief review aims to address several key questions: (i) Which imaging radiomics are associated with ASD? (ii) Is the parcellation step of the brain cortex necessary to improve the diagnostic accuracy of ASD? (iii) What databases are available to researchers interested in developing non-invasive technology for ASD? (iv) How can artificial intelligence tools contribute to improving the diagnostic accuracy of ASD? Finally, our review will highlight future trends in ASD diagnostic efforts.</t>
        </is>
      </c>
      <c r="AA283" s="43" t="inlineStr">
        <is>
          <t>title_abstract_plus_targeted_primary_source_verification</t>
        </is>
      </c>
      <c r="AB283" s="43">
        <f>COUNTIF($A$2:$A$707,A283)</f>
        <v/>
      </c>
    </row>
    <row r="284" ht="32" customHeight="1">
      <c r="A284" s="43" t="inlineStr">
        <is>
          <t>U-0007</t>
        </is>
      </c>
      <c r="B284" s="43" t="inlineStr">
        <is>
          <t>Update 2026</t>
        </is>
      </c>
      <c r="C284" s="43" t="inlineStr">
        <is>
          <t>New provisional candidate</t>
        </is>
      </c>
      <c r="D284" s="43" t="n">
        <v>7</v>
      </c>
      <c r="E284" s="43" t="n"/>
      <c r="F284" s="43" t="n"/>
      <c r="G284" s="98" t="n">
        <v>7</v>
      </c>
      <c r="H284" s="98" t="n">
        <v>2025</v>
      </c>
      <c r="I284" s="41" t="inlineStr">
        <is>
          <t>Hybrid optimization enabled DenseNet for autism spectrum disorders using MRI image</t>
        </is>
      </c>
      <c r="J284" s="43" t="inlineStr">
        <is>
          <t>10.1016/j.compbiolchem.2024.108335</t>
        </is>
      </c>
      <c r="K284" s="43" t="inlineStr">
        <is>
          <t>Ulaganathan Sakthi and Pon Harshavardhanan and N V Ganapathi Raju and G Parthasarathy</t>
        </is>
      </c>
      <c r="L284" s="41" t="inlineStr">
        <is>
          <t>Computational Biology and Chemistry</t>
        </is>
      </c>
      <c r="M284" s="43" t="inlineStr">
        <is>
          <t>article</t>
        </is>
      </c>
      <c r="N284" s="43" t="inlineStr">
        <is>
          <t>Elsevier Ltd</t>
        </is>
      </c>
      <c r="O284" s="43">
        <f>'Actualizacion_430'!B8</f>
        <v/>
      </c>
      <c r="P284" s="41">
        <f>'Actualizacion_430'!C8</f>
        <v/>
      </c>
      <c r="Q284" s="43">
        <f>'Actualizacion_430'!D8</f>
        <v/>
      </c>
      <c r="R284" s="43">
        <f>'Actualizacion_430'!E8</f>
        <v/>
      </c>
      <c r="S284" s="41">
        <f>'Actualizacion_430'!G8</f>
        <v/>
      </c>
      <c r="T284" s="41">
        <f>'Actualizacion_430'!I8</f>
        <v/>
      </c>
      <c r="U284" s="41">
        <f>'Actualizacion_430'!J8</f>
        <v/>
      </c>
      <c r="V284" s="43">
        <f>'Actualizacion_430'!K8</f>
        <v/>
      </c>
      <c r="W284" s="43">
        <f>'Actualizacion_430'!L8</f>
        <v/>
      </c>
      <c r="X284" s="43" t="inlineStr">
        <is>
          <t>https://www.sciencedirect.com/science/article/pii/S1476927124003232</t>
        </is>
      </c>
      <c r="Y284" s="43" t="inlineStr">
        <is>
          <t>doi:10.1016/j.compbiolchem.2024.108335</t>
        </is>
      </c>
      <c r="Z284" s="43" t="inlineStr">
        <is>
          <t>Autism spectrum disorder (ASD) is the neuro-developmental disorder caused by various changes in the brain. It affects the life conditions with social interaction and communication. Most of the previous researches used the various techniques for the early detection to reduce the ASD, but it had been occurred several complications such as, time expenses, and low accessibility for diagnosis.This paper aims to develop the JSTO-DenseNetmodel is for the detection of ASD. In this paper, an input autism brainimage is considered as an input applied to image pre-processing phase. In image pre-processing, the clatters are removed utilizing Gaussian filtering and also, Region of Interest (ROI) extraction is carried out. Thereafter, extraction of pivotal region is done based on functional connectivity utilizing proposed Jaya Sewing Training Optimization (JSTO). The JSTO is newly introduced by combining Jaya algorithm and Sewing Training-Based Optimization (STBO). Thus, output-1 is obtained. In feature extraction phase, grey level co-occurrence matrix (GLCM) features like entropy, correlation, energy, homogeneity, inverse difference moment, Angular second moment and texture features namelylocal ternary patterns (LTP), Local Optimal Oriented Pattern (LOOP) and Histogram of Oriented Gradients (HOG) are extracted from the Magnetic Resonance Imaging (MRI). Therefore, output-2 is obtained. From output-1 and output-2, ASD classification is accomplished using DenseNet, which is trained employing same proposed JSTO.The proposed JSTO-DenseNet model achieves the highest accuracy of 94.8 %, True Positive Rate (TPR) of 90 %, True Negative Rate (TNR) of 90.5 %, un-weighted average recall (UAR) of 89.8 % and the lowest False Negative Rate (FNR) of 86.7 %, and False Positive Rate of 82.6 %, when compared with other traditional methods like, Explainable Artificial Intelligence (XAI), Hybrid deep lightweight feature generator, CLAttention, Two stream end-to-end deep learning (DL), Auto-Encoder feature representation, and Fuzzy Inference Gait System-Deep Extreme Adaptive Fuzzy (FIGS-DEAF) based on Abide 1 dataset.</t>
        </is>
      </c>
      <c r="AA284" s="43" t="inlineStr">
        <is>
          <t>title_abstract_plus_targeted_primary_source_verification</t>
        </is>
      </c>
      <c r="AB284" s="43">
        <f>COUNTIF($A$2:$A$707,A284)</f>
        <v/>
      </c>
    </row>
    <row r="285" ht="32" customHeight="1">
      <c r="A285" s="43" t="inlineStr">
        <is>
          <t>U-0008</t>
        </is>
      </c>
      <c r="B285" s="43" t="inlineStr">
        <is>
          <t>Update 2026</t>
        </is>
      </c>
      <c r="C285" s="43" t="inlineStr">
        <is>
          <t>New record excluded</t>
        </is>
      </c>
      <c r="D285" s="43" t="n">
        <v>8</v>
      </c>
      <c r="E285" s="43" t="n"/>
      <c r="F285" s="43" t="n"/>
      <c r="G285" s="98" t="n">
        <v>8</v>
      </c>
      <c r="H285" s="98" t="n">
        <v>2025</v>
      </c>
      <c r="I285" s="41" t="inlineStr">
        <is>
          <t>Artificial intelligence in autism spectrum disorder: A path to early detection and improved outcomes</t>
        </is>
      </c>
      <c r="J285" s="43" t="inlineStr">
        <is>
          <t>10.1016/j.ajp.2025.104530</t>
        </is>
      </c>
      <c r="K285" s="43" t="inlineStr">
        <is>
          <t>Prakriti Pokhrel and Surbhi Joshi and Laraib Fatima</t>
        </is>
      </c>
      <c r="L285" s="41" t="inlineStr">
        <is>
          <t>Asian Journal of Psychiatry</t>
        </is>
      </c>
      <c r="M285" s="43" t="inlineStr">
        <is>
          <t>article</t>
        </is>
      </c>
      <c r="N285" s="43" t="inlineStr">
        <is>
          <t>Elsevier B.V.</t>
        </is>
      </c>
      <c r="O285" s="43">
        <f>'Actualizacion_430'!B9</f>
        <v/>
      </c>
      <c r="P285" s="41">
        <f>'Actualizacion_430'!C9</f>
        <v/>
      </c>
      <c r="Q285" s="43">
        <f>'Actualizacion_430'!D9</f>
        <v/>
      </c>
      <c r="R285" s="43">
        <f>'Actualizacion_430'!E9</f>
        <v/>
      </c>
      <c r="S285" s="41">
        <f>'Actualizacion_430'!G9</f>
        <v/>
      </c>
      <c r="T285" s="41">
        <f>'Actualizacion_430'!I9</f>
        <v/>
      </c>
      <c r="U285" s="41">
        <f>'Actualizacion_430'!J9</f>
        <v/>
      </c>
      <c r="V285" s="43">
        <f>'Actualizacion_430'!K9</f>
        <v/>
      </c>
      <c r="W285" s="43">
        <f>'Actualizacion_430'!L9</f>
        <v/>
      </c>
      <c r="X285" s="43" t="inlineStr">
        <is>
          <t>https://pubmed.ncbi.nlm.nih.gov/40403676/</t>
        </is>
      </c>
      <c r="Y285" s="43" t="inlineStr">
        <is>
          <t>doi:10.1016/j.ajp.2025.104530</t>
        </is>
      </c>
      <c r="Z285" s="43" t="n"/>
      <c r="AA285" s="43" t="inlineStr">
        <is>
          <t>title_abstract_plus_targeted_primary_source_verification</t>
        </is>
      </c>
      <c r="AB285" s="43">
        <f>COUNTIF($A$2:$A$707,A285)</f>
        <v/>
      </c>
    </row>
    <row r="286" ht="32" customHeight="1">
      <c r="A286" s="43" t="inlineStr">
        <is>
          <t>U-0009</t>
        </is>
      </c>
      <c r="B286" s="43" t="inlineStr">
        <is>
          <t>Update 2026</t>
        </is>
      </c>
      <c r="C286" s="43" t="inlineStr">
        <is>
          <t>New record excluded</t>
        </is>
      </c>
      <c r="D286" s="43" t="n">
        <v>9</v>
      </c>
      <c r="E286" s="43" t="n"/>
      <c r="F286" s="43" t="n"/>
      <c r="G286" s="98" t="n">
        <v>9</v>
      </c>
      <c r="H286" s="98" t="n">
        <v>2025</v>
      </c>
      <c r="I286" s="41" t="inlineStr">
        <is>
          <t>Accelerating autism spectrum disorder care: A rapid review of data science applications in diagnosis and intervention</t>
        </is>
      </c>
      <c r="J286" s="43" t="inlineStr">
        <is>
          <t>10.1016/j.ajp.2025.104498</t>
        </is>
      </c>
      <c r="K286" s="43" t="inlineStr">
        <is>
          <t>Mogana Darshini Ganggayah and Diyan Zhao and Ewilly Jie Ying Liew and Nurul Aqilah Mohd Nor and Thayapari Paramasivam and Yu Ying Lee and Nurhasniza Idham Abu Hasan and Shazwani Shaharuddin</t>
        </is>
      </c>
      <c r="L286" s="41" t="inlineStr">
        <is>
          <t>Asian Journal of Psychiatry</t>
        </is>
      </c>
      <c r="M286" s="43" t="inlineStr">
        <is>
          <t>article</t>
        </is>
      </c>
      <c r="N286" s="43" t="inlineStr">
        <is>
          <t>Elsevier B.V.</t>
        </is>
      </c>
      <c r="O286" s="43">
        <f>'Actualizacion_430'!B10</f>
        <v/>
      </c>
      <c r="P286" s="41">
        <f>'Actualizacion_430'!C10</f>
        <v/>
      </c>
      <c r="Q286" s="43">
        <f>'Actualizacion_430'!D10</f>
        <v/>
      </c>
      <c r="R286" s="43">
        <f>'Actualizacion_430'!E10</f>
        <v/>
      </c>
      <c r="S286" s="41">
        <f>'Actualizacion_430'!G10</f>
        <v/>
      </c>
      <c r="T286" s="41">
        <f>'Actualizacion_430'!I10</f>
        <v/>
      </c>
      <c r="U286" s="41">
        <f>'Actualizacion_430'!J10</f>
        <v/>
      </c>
      <c r="V286" s="43">
        <f>'Actualizacion_430'!K10</f>
        <v/>
      </c>
      <c r="W286" s="43">
        <f>'Actualizacion_430'!L10</f>
        <v/>
      </c>
      <c r="X286" s="43" t="inlineStr">
        <is>
          <t>https://www.sciencedirect.com/science/article/pii/S1876201825001418</t>
        </is>
      </c>
      <c r="Y286" s="43" t="inlineStr">
        <is>
          <t>doi:10.1016/j.ajp.2025.104498</t>
        </is>
      </c>
      <c r="Z286" s="43" t="inlineStr">
        <is>
          <t>Integrating data science techniques, including machine learning, natural language processing, and big data analytics, has revolutionized the diagnosis and intervention landscape for Autism Spectrum Disorder (ASD). This rapid review examines these approaches' current applications, benefits, limitations, and ethical considerations while identifying key research gaps and future directions. Data-driven methodologies offer significant advantages, such as enhanced diagnostic accuracy, personalized interventions, and increased accessibility, particularly in resource-limited settings. However, challenges like data quality, algorithmic bias, and interpretability hinder widespread implementation. Additionally, ethical concerns regarding privacy, consent, and equity necessitate careful navigation. Despite these advancements, substantial research gaps remain, including the lack of diverse datasets, limited longitudinal studies, and insufficient generalizability across populations. Future studies must prioritize addressing these gaps by fostering collaboration, ensuring ethical transparency, and developing inclusive, scalable solutions to improve patient outcomes. This review underscores the transformative potential of data science in accelerating ASD care while emphasizing the need for continued innovation and responsible application.</t>
        </is>
      </c>
      <c r="AA286" s="43" t="inlineStr">
        <is>
          <t>title_abstract_plus_targeted_primary_source_verification</t>
        </is>
      </c>
      <c r="AB286" s="43">
        <f>COUNTIF($A$2:$A$707,A286)</f>
        <v/>
      </c>
    </row>
    <row r="287" ht="32" customHeight="1">
      <c r="A287" s="43" t="inlineStr">
        <is>
          <t>U-0010</t>
        </is>
      </c>
      <c r="B287" s="43" t="inlineStr">
        <is>
          <t>Update 2026</t>
        </is>
      </c>
      <c r="C287" s="43" t="inlineStr">
        <is>
          <t>New record excluded</t>
        </is>
      </c>
      <c r="D287" s="43" t="n">
        <v>10</v>
      </c>
      <c r="E287" s="43" t="n"/>
      <c r="F287" s="43" t="n"/>
      <c r="G287" s="98" t="n">
        <v>10</v>
      </c>
      <c r="H287" s="98" t="n">
        <v>2025</v>
      </c>
      <c r="I287" s="41" t="inlineStr">
        <is>
          <t>Exploring the association between serum magnesium level and autism spectrum disorder using validated spectrofluorimetric method</t>
        </is>
      </c>
      <c r="J287" s="43" t="inlineStr">
        <is>
          <t>10.1016/j.ab.2024.115755</t>
        </is>
      </c>
      <c r="K287" s="43" t="inlineStr">
        <is>
          <t>Atiah H Almalki and Ahmed K Bamaga and Adnan Alharbi and Maram H Abduljabbar and Reem M Alnemari and Fahad H Baali and Majed A Algarni and Marwa F Ahmed and Sherif Ramzy</t>
        </is>
      </c>
      <c r="L287" s="41" t="inlineStr">
        <is>
          <t>Analytical Biochemistry</t>
        </is>
      </c>
      <c r="M287" s="43" t="inlineStr">
        <is>
          <t>article</t>
        </is>
      </c>
      <c r="N287" s="43" t="inlineStr">
        <is>
          <t>Academic Press Inc.</t>
        </is>
      </c>
      <c r="O287" s="43">
        <f>'Actualizacion_430'!B11</f>
        <v/>
      </c>
      <c r="P287" s="41">
        <f>'Actualizacion_430'!C11</f>
        <v/>
      </c>
      <c r="Q287" s="43">
        <f>'Actualizacion_430'!D11</f>
        <v/>
      </c>
      <c r="R287" s="43">
        <f>'Actualizacion_430'!E11</f>
        <v/>
      </c>
      <c r="S287" s="41">
        <f>'Actualizacion_430'!G11</f>
        <v/>
      </c>
      <c r="T287" s="41">
        <f>'Actualizacion_430'!I11</f>
        <v/>
      </c>
      <c r="U287" s="41">
        <f>'Actualizacion_430'!J11</f>
        <v/>
      </c>
      <c r="V287" s="43">
        <f>'Actualizacion_430'!K11</f>
        <v/>
      </c>
      <c r="W287" s="43">
        <f>'Actualizacion_430'!L11</f>
        <v/>
      </c>
      <c r="X287" s="43" t="inlineStr">
        <is>
          <t>https://www.sciencedirect.com/science/article/pii/S0003269724002999</t>
        </is>
      </c>
      <c r="Y287" s="43" t="inlineStr">
        <is>
          <t>doi:10.1016/j.ab.2024.115755</t>
        </is>
      </c>
      <c r="Z287" s="43" t="inlineStr">
        <is>
          <t>Magnesium is an essential mineral in biological systems and has a significant impact on brain health. Its deficiency has been found to correlate with irregular metabolic processes and neurodevelopmental disorders. The objective of this research was to establish and validate an analytical approach based on the standard addition methodology for determining endogenous magnesium levels in the serum of autistic and healthy children. Analytically, the approach involved functionalizing fluorescent graphene quantum dots with a magnesium-phosphomolybdic acid ion pair complex, followed by measuring magnesium-induced fluorescence quenching on the functionalized graphene quantum dots, which is concentration-dependent. The approach was validated in accordance with the ICH M10 requirements for bioanalytical technique validation, and it reliably quantified magnesium concentrations in the serum of both autistic and healthy children. The study found that autistic children have considerably lower serum magnesium concentrations than healthy children (P &lt; 0.01), indicating a correlation between magnesium deficiency and autism spectrum disorder. The average serum magnesium levels (mg/dl) recorded for the autistic and healthy groups were 2.03 ± 0.33 and 2.28 ± 0.26, respectively.</t>
        </is>
      </c>
      <c r="AA287" s="43" t="inlineStr">
        <is>
          <t>title_abstract_plus_targeted_primary_source_verification</t>
        </is>
      </c>
      <c r="AB287" s="43">
        <f>COUNTIF($A$2:$A$707,A287)</f>
        <v/>
      </c>
    </row>
    <row r="288" ht="32" customHeight="1">
      <c r="A288" s="43" t="inlineStr">
        <is>
          <t>U-0011</t>
        </is>
      </c>
      <c r="B288" s="43" t="inlineStr">
        <is>
          <t>Update 2026</t>
        </is>
      </c>
      <c r="C288" s="43" t="inlineStr">
        <is>
          <t>New provisional candidate</t>
        </is>
      </c>
      <c r="D288" s="43" t="n">
        <v>11</v>
      </c>
      <c r="E288" s="43" t="n"/>
      <c r="F288" s="43" t="n"/>
      <c r="G288" s="98" t="n">
        <v>11</v>
      </c>
      <c r="H288" s="98" t="n">
        <v>2025</v>
      </c>
      <c r="I288" s="41" t="inlineStr">
        <is>
          <t>Ensembler_fMRI: An Intelligent Approach for the Early Prediction of Autism Disorder</t>
        </is>
      </c>
      <c r="J288" s="43" t="inlineStr">
        <is>
          <t>10.1016/j.procs.2025.04.142</t>
        </is>
      </c>
      <c r="K288" s="43" t="inlineStr">
        <is>
          <t>Rupaly Thakur and Deepti Malhotra and Mehak Mengi</t>
        </is>
      </c>
      <c r="L288" s="41" t="inlineStr">
        <is>
          <t>Procedia Computer Science</t>
        </is>
      </c>
      <c r="M288" s="43" t="inlineStr">
        <is>
          <t>article</t>
        </is>
      </c>
      <c r="N288" s="43" t="inlineStr">
        <is>
          <t>Elsevier B.V.</t>
        </is>
      </c>
      <c r="O288" s="43">
        <f>'Actualizacion_430'!B12</f>
        <v/>
      </c>
      <c r="P288" s="41">
        <f>'Actualizacion_430'!C12</f>
        <v/>
      </c>
      <c r="Q288" s="43">
        <f>'Actualizacion_430'!D12</f>
        <v/>
      </c>
      <c r="R288" s="43">
        <f>'Actualizacion_430'!E12</f>
        <v/>
      </c>
      <c r="S288" s="41">
        <f>'Actualizacion_430'!G12</f>
        <v/>
      </c>
      <c r="T288" s="41">
        <f>'Actualizacion_430'!I12</f>
        <v/>
      </c>
      <c r="U288" s="41">
        <f>'Actualizacion_430'!J12</f>
        <v/>
      </c>
      <c r="V288" s="43">
        <f>'Actualizacion_430'!K12</f>
        <v/>
      </c>
      <c r="W288" s="43">
        <f>'Actualizacion_430'!L12</f>
        <v/>
      </c>
      <c r="X288" s="43" t="inlineStr">
        <is>
          <t>https://www.sciencedirect.com/science/article/pii/S187705092501244X</t>
        </is>
      </c>
      <c r="Y288" s="43" t="inlineStr">
        <is>
          <t>doi:10.1016/j.procs.2025.04.142</t>
        </is>
      </c>
      <c r="Z288" s="43" t="inlineStr">
        <is>
          <t>Autism Disorder(AD) During) is a serious developmental abnormality that affects the behavior and communication of an individual. Under the category of Autism disorder, falls a group of complex and heterogenous disorders i.e., Autism spectrum disorder (ASD) and Attention Deficit Hyperactivity Disorder (ADHD). Due to their significant comorbidity and the mutually reinforcing nature of their symptoms, many disorders can be difficult to diagnose. Traditional diagnosis of AD follows a behavioral dependent approach and often fail to detect overlap or comorbidity between the two disorders, leading to misdiagnosis and an inappropriate treatment. In the existing literature, various automated models based on artificial intelligence(AI) techniques and quantitative measures such as fMRI, eye, and electroencephalography (EEG) have been developed for differentiating ASD from healthy or ADHD from healthy. Among these measures, fMRI has emerged as a potential tool to serve as a biomarker for AD. However, despite having significant overlap and misdiagnosis, very few research have attempted to distinguish ADHD from ASD. Keeping this essence, in this paper, an Ensembler_fMRI framework has been proposed that combines the multiple AI techniques to analyze fMRI data and extract relevant features that can distinguish ADHD from ASD. The proposed framework aims to leverage the available ASD and ADHD databases (ABIDE and ADHD-200) to improve the differential diagnosis between the disorders. The framework achieved an impressive accuracy of 98%, demonstrating its potential as a valuable tool in clinical practice.</t>
        </is>
      </c>
      <c r="AA288" s="43" t="inlineStr">
        <is>
          <t>title_abstract_plus_targeted_primary_source_verification</t>
        </is>
      </c>
      <c r="AB288" s="43">
        <f>COUNTIF($A$2:$A$707,A288)</f>
        <v/>
      </c>
    </row>
    <row r="289" ht="32" customHeight="1">
      <c r="A289" s="43" t="inlineStr">
        <is>
          <t>U-0012</t>
        </is>
      </c>
      <c r="B289" s="43" t="inlineStr">
        <is>
          <t>Update 2026</t>
        </is>
      </c>
      <c r="C289" s="43" t="inlineStr">
        <is>
          <t>New provisional candidate</t>
        </is>
      </c>
      <c r="D289" s="43" t="n">
        <v>12</v>
      </c>
      <c r="E289" s="43" t="n"/>
      <c r="F289" s="43" t="n"/>
      <c r="G289" s="98" t="n">
        <v>12</v>
      </c>
      <c r="H289" s="98" t="n">
        <v>2025</v>
      </c>
      <c r="I289" s="41" t="inlineStr">
        <is>
          <t>Integration of an Artificial Intelligence–Based Autism Diagnostic Device into the ECHO Autism Primary Care Workflow: Prospective Observational Study</t>
        </is>
      </c>
      <c r="J289" s="43" t="inlineStr">
        <is>
          <t>10.2196/80733</t>
        </is>
      </c>
      <c r="K289" s="43" t="inlineStr">
        <is>
          <t>Kristin Sohl and Erik Linstead and Kelianne Heinz and Elia Eiroa Lledo and Alicia Brewer Curran and Melissa Mahurin and Valeria Nanclares-Nogués and Carmela Salomon and Minda Seal and Sharief Taraman</t>
        </is>
      </c>
      <c r="L289" s="41" t="inlineStr">
        <is>
          <t>JMIR Formative Research</t>
        </is>
      </c>
      <c r="M289" s="43" t="inlineStr">
        <is>
          <t>article</t>
        </is>
      </c>
      <c r="N289" s="43" t="inlineStr">
        <is>
          <t>JMIR Publications Inc.</t>
        </is>
      </c>
      <c r="O289" s="43">
        <f>'Actualizacion_430'!B13</f>
        <v/>
      </c>
      <c r="P289" s="41">
        <f>'Actualizacion_430'!C13</f>
        <v/>
      </c>
      <c r="Q289" s="43">
        <f>'Actualizacion_430'!D13</f>
        <v/>
      </c>
      <c r="R289" s="43">
        <f>'Actualizacion_430'!E13</f>
        <v/>
      </c>
      <c r="S289" s="41">
        <f>'Actualizacion_430'!G13</f>
        <v/>
      </c>
      <c r="T289" s="41">
        <f>'Actualizacion_430'!I13</f>
        <v/>
      </c>
      <c r="U289" s="41">
        <f>'Actualizacion_430'!J13</f>
        <v/>
      </c>
      <c r="V289" s="43">
        <f>'Actualizacion_430'!K13</f>
        <v/>
      </c>
      <c r="W289" s="43">
        <f>'Actualizacion_430'!L13</f>
        <v/>
      </c>
      <c r="X289" s="43" t="inlineStr">
        <is>
          <t>https://www.sciencedirect.com/science/article/pii/S2561326X25007279</t>
        </is>
      </c>
      <c r="Y289" s="43" t="inlineStr">
        <is>
          <t>doi:10.2196/80733</t>
        </is>
      </c>
      <c r="Z289" s="43" t="inlineStr">
        <is>
          <t>Background: Pediatric specialist shortages and rapidly rising autism prevalence rates have compelled primary care clinicians to consider playing a greater role in the autism diagnostic process. The ECHO Autism: Early Diagnosis Program (EDx) prepares clinicians to screen, evaluate, differentiate, diagnose, and provide longitudinal care for children with autism in primary care settings. Canvas Dx is a prescription-only Software as a Medical Device designed to support clinical diagnosis or rule out of autism, including in primary care settings. It is authorized by the Food and Drug Administration for use, in conjunction with clinical judgment, in 18‐ to 72-month-olds with indicators of developmental delay. Objective: This study aims to assess the feasibility and impact of integrating the device into the ECHO Autism: EDx workflow. Time from the first clinical question of developmental delay to autism diagnosis is the primary endpoint. Secondary endpoints explore clinician and caregiver experience of device use. Methods: Children aged 18 to 72 months with concern for developmental delay indicated by either a caregiver or health professionals were eligible to participate in this prospective observational study. Experienced ECHO Autism: EDx clinicians were recruited to evaluate the inclusion of the device as part of their diagnostic evaluations. Outcome data were collected via a combination of electronic questionnaires, standard clinical care record reviews, and analysis of device outputs. Institutional review board approval was provided by the University of Missouri-Columbia (project number 2075722). Results: Eighty children and 7 clinicians completed the study. On average, time from clinical concern at study enrollment to final autism diagnosis was 39.22 days, compared to 180‐ to 264-day waits at adjacent specialist referral centers. The vast majority (93%, 50/54) of caregivers reported being satisfied with the ECHO Autism: EDx plus device evaluation their child received and endorsed that they would recommend it to others and that they felt comfortable using the device. The device produced determinate autism predictions or rule-outs for 52.5% of participants, and in all cases, these were consistent with the final clinical determination. Participating clinicians reported that device use was feasible and reduced several challenges associated with their previous diagnostic process; however, they noted it did not obviate the need for additional structured observation in every case. Conclusions: The ECHO Autism: EDx plus device workflow offers considerable time savings compared to specialty center referral and was strongly endorsed by caregiver participants. Embedding the device into the ECHO Autism: EDx workflow was feasible and helped streamline several workflow efficiencies. Clinicians still utilized their training and application and interpretation of Diagnostic and Statistical Manual of Mental Disorders, Fifth Edition, criteria when formulating the diagnosis for indeterminate cases.</t>
        </is>
      </c>
      <c r="AA289" s="43" t="inlineStr">
        <is>
          <t>title_abstract_plus_targeted_primary_source_verification</t>
        </is>
      </c>
      <c r="AB289" s="43">
        <f>COUNTIF($A$2:$A$707,A289)</f>
        <v/>
      </c>
    </row>
    <row r="290" ht="32" customHeight="1">
      <c r="A290" s="43" t="inlineStr">
        <is>
          <t>U-0013</t>
        </is>
      </c>
      <c r="B290" s="43" t="inlineStr">
        <is>
          <t>Update 2026</t>
        </is>
      </c>
      <c r="C290" s="43" t="inlineStr">
        <is>
          <t>New provisional candidate</t>
        </is>
      </c>
      <c r="D290" s="43" t="n">
        <v>13</v>
      </c>
      <c r="E290" s="43" t="n"/>
      <c r="F290" s="43" t="n"/>
      <c r="G290" s="98" t="n">
        <v>13</v>
      </c>
      <c r="H290" s="98" t="n">
        <v>2025</v>
      </c>
      <c r="I290" s="41" t="inlineStr">
        <is>
          <t>In-silico assessment of dynamic symbiotic microbial interactions in a reduced microbiota related to the autism spectrum disorder symptoms</t>
        </is>
      </c>
      <c r="J290" s="43" t="inlineStr">
        <is>
          <t>10.1016/j.csbj.2025.09.006</t>
        </is>
      </c>
      <c r="K290" s="43" t="inlineStr">
        <is>
          <t>Juan Manuel Olaguez-Gonzalez and Isaac Chairez and Luz Breton-Deval and Mariel Alfaro-Ponce</t>
        </is>
      </c>
      <c r="L290" s="41" t="inlineStr">
        <is>
          <t>Computational and Structural Biotechnology Journal</t>
        </is>
      </c>
      <c r="M290" s="43" t="inlineStr">
        <is>
          <t>article</t>
        </is>
      </c>
      <c r="N290" s="43" t="inlineStr">
        <is>
          <t>Elsevier B.V.</t>
        </is>
      </c>
      <c r="O290" s="43">
        <f>'Actualizacion_430'!B14</f>
        <v/>
      </c>
      <c r="P290" s="41">
        <f>'Actualizacion_430'!C14</f>
        <v/>
      </c>
      <c r="Q290" s="43">
        <f>'Actualizacion_430'!D14</f>
        <v/>
      </c>
      <c r="R290" s="43">
        <f>'Actualizacion_430'!E14</f>
        <v/>
      </c>
      <c r="S290" s="41">
        <f>'Actualizacion_430'!G14</f>
        <v/>
      </c>
      <c r="T290" s="41">
        <f>'Actualizacion_430'!I14</f>
        <v/>
      </c>
      <c r="U290" s="41">
        <f>'Actualizacion_430'!J14</f>
        <v/>
      </c>
      <c r="V290" s="43">
        <f>'Actualizacion_430'!K14</f>
        <v/>
      </c>
      <c r="W290" s="43">
        <f>'Actualizacion_430'!L14</f>
        <v/>
      </c>
      <c r="X290" s="43" t="inlineStr">
        <is>
          <t>https://www.sciencedirect.com/science/article/pii/S2001037025003666</t>
        </is>
      </c>
      <c r="Y290" s="43" t="inlineStr">
        <is>
          <t>doi:10.1016/j.csbj.2025.09.006</t>
        </is>
      </c>
      <c r="Z290" s="43" t="inlineStr">
        <is>
          <t>The gut microbiota plays a crucial role in human health, with growing evidence linking its composition to the development of Autism Spectrum Disorder. However, inconsistencies in previous studies have hindered the identification of a definitive microbial signature associated with Autism Spectrum Disorder. Machine learning models have emerged as powerful tools for analyzing microbiome data, yet their interpretability remains limited. In this study, we integrate in silico simulations with machine learning predictions to explore microbial interactions under different dietary conditions and provide biological context to features of the intestinal microbiota that are linked to Autism Spectrum Disorder. This study employs constraint-based modeling to simulate metabolic exchanges among key bacterial taxa in order to assess their ecological relationships. Findings reveal that high-fiber diets foster mutualistic and balanced interactions, whereas Western-style diets promote competitive and parasitic dynamics, potentially contributing to gut dysbiosis in Autism Spectrum Disorder. In addition, the presence of oxygen (a factor associated with colonocyte permeability, a pathological condition of the colon) significantly alters microbial interactions, influencing metabolic dependencies and the overall structure of the community. This integrative approach enhances the interpretability of machine learning-based Autism Spectrum Disorder classifiers, bridging computational predictions with mechanistic insights. By identifying diet-dependent microbial interactions, our study highlights potential dietary interventions to modulate the composition of the gut microbiota in Autism Spectrum Disorder. These findings underscore the value of combining in silico modeling and machine learning for unraveling complex microbiome-host relationships and improving Autism Spectrum Disorder biomarker identification.</t>
        </is>
      </c>
      <c r="AA290" s="43" t="inlineStr">
        <is>
          <t>title_abstract_plus_targeted_primary_source_verification</t>
        </is>
      </c>
      <c r="AB290" s="43">
        <f>COUNTIF($A$2:$A$707,A290)</f>
        <v/>
      </c>
    </row>
    <row r="291" ht="32" customHeight="1">
      <c r="A291" s="43" t="inlineStr">
        <is>
          <t>U-0014</t>
        </is>
      </c>
      <c r="B291" s="43" t="inlineStr">
        <is>
          <t>Update 2026</t>
        </is>
      </c>
      <c r="C291" s="43" t="inlineStr">
        <is>
          <t>Duplicate of prior corpus</t>
        </is>
      </c>
      <c r="D291" s="43" t="n">
        <v>14</v>
      </c>
      <c r="E291" s="43" t="n"/>
      <c r="F291" s="43" t="n">
        <v>29</v>
      </c>
      <c r="G291" s="98" t="n">
        <v>14</v>
      </c>
      <c r="H291" s="98" t="n">
        <v>2025</v>
      </c>
      <c r="I291" s="41" t="inlineStr">
        <is>
          <t>An intellectual autism spectrum disorder classification framework in healthcare industry using ViT-based adaptive deep learning model</t>
        </is>
      </c>
      <c r="J291" s="43" t="inlineStr">
        <is>
          <t>10.1016/j.bspc.2025.107737</t>
        </is>
      </c>
      <c r="K291" s="43" t="inlineStr">
        <is>
          <t>Rama Parvathy and Rajesh Arunachalam and Sukumaran Damodaran and Muna Al-Razgan and Yasser A Ali and Yogapriya J</t>
        </is>
      </c>
      <c r="L291" s="41" t="inlineStr">
        <is>
          <t>Biomedical Signal Processing and Control</t>
        </is>
      </c>
      <c r="M291" s="43" t="inlineStr">
        <is>
          <t>article</t>
        </is>
      </c>
      <c r="N291" s="43" t="inlineStr">
        <is>
          <t>Elsevier Ltd</t>
        </is>
      </c>
      <c r="O291" s="43">
        <f>'Actualizacion_430'!B15</f>
        <v/>
      </c>
      <c r="P291" s="41">
        <f>'Actualizacion_430'!C15</f>
        <v/>
      </c>
      <c r="Q291" s="43">
        <f>'Actualizacion_430'!D15</f>
        <v/>
      </c>
      <c r="R291" s="43">
        <f>'Actualizacion_430'!E15</f>
        <v/>
      </c>
      <c r="S291" s="41">
        <f>'Actualizacion_430'!G15</f>
        <v/>
      </c>
      <c r="T291" s="41">
        <f>'Actualizacion_430'!I15</f>
        <v/>
      </c>
      <c r="U291" s="41">
        <f>'Actualizacion_430'!J15</f>
        <v/>
      </c>
      <c r="V291" s="43">
        <f>'Actualizacion_430'!K15</f>
        <v/>
      </c>
      <c r="W291" s="43">
        <f>'Actualizacion_430'!L15</f>
        <v/>
      </c>
      <c r="X291" s="43" t="inlineStr">
        <is>
          <t>https://www.sciencedirect.com/science/article/pii/S1746809425002484</t>
        </is>
      </c>
      <c r="Y291" s="43" t="inlineStr">
        <is>
          <t>doi:10.1016/j.bspc.2025.107737</t>
        </is>
      </c>
      <c r="Z291" s="43" t="inlineStr">
        <is>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is>
      </c>
      <c r="AA291" s="43" t="inlineStr">
        <is>
          <t>title_abstract_plus_targeted_primary_source_verification</t>
        </is>
      </c>
      <c r="AB291" s="43">
        <f>COUNTIF($A$2:$A$707,A291)</f>
        <v/>
      </c>
    </row>
    <row r="292" ht="32" customHeight="1">
      <c r="A292" s="43" t="inlineStr">
        <is>
          <t>U-0015</t>
        </is>
      </c>
      <c r="B292" s="43" t="inlineStr">
        <is>
          <t>Update 2026</t>
        </is>
      </c>
      <c r="C292" s="43" t="inlineStr">
        <is>
          <t>New provisional candidate</t>
        </is>
      </c>
      <c r="D292" s="43" t="n">
        <v>15</v>
      </c>
      <c r="E292" s="43" t="n"/>
      <c r="F292" s="43" t="n"/>
      <c r="G292" s="98" t="n">
        <v>15</v>
      </c>
      <c r="H292" s="98" t="n">
        <v>2025</v>
      </c>
      <c r="I292" s="41" t="inlineStr">
        <is>
          <t>MCBERT: A multi-modal framework for the diagnosis of autism spectrum disorder</t>
        </is>
      </c>
      <c r="J292" s="43" t="inlineStr">
        <is>
          <t>10.1016/j.biopsycho.2024.108976</t>
        </is>
      </c>
      <c r="K292" s="43" t="inlineStr">
        <is>
          <t>Kainat Khan and Rahul Katarya</t>
        </is>
      </c>
      <c r="L292" s="41" t="inlineStr">
        <is>
          <t>Biological Psychology</t>
        </is>
      </c>
      <c r="M292" s="43" t="inlineStr">
        <is>
          <t>article</t>
        </is>
      </c>
      <c r="N292" s="43" t="inlineStr">
        <is>
          <t>Elsevier B.V.</t>
        </is>
      </c>
      <c r="O292" s="43">
        <f>'Actualizacion_430'!B16</f>
        <v/>
      </c>
      <c r="P292" s="41">
        <f>'Actualizacion_430'!C16</f>
        <v/>
      </c>
      <c r="Q292" s="43">
        <f>'Actualizacion_430'!D16</f>
        <v/>
      </c>
      <c r="R292" s="43">
        <f>'Actualizacion_430'!E16</f>
        <v/>
      </c>
      <c r="S292" s="41">
        <f>'Actualizacion_430'!G16</f>
        <v/>
      </c>
      <c r="T292" s="41">
        <f>'Actualizacion_430'!I16</f>
        <v/>
      </c>
      <c r="U292" s="41">
        <f>'Actualizacion_430'!J16</f>
        <v/>
      </c>
      <c r="V292" s="43">
        <f>'Actualizacion_430'!K16</f>
        <v/>
      </c>
      <c r="W292" s="43">
        <f>'Actualizacion_430'!L16</f>
        <v/>
      </c>
      <c r="X292" s="43" t="inlineStr">
        <is>
          <t>https://www.sciencedirect.com/science/article/pii/S0301051124002369</t>
        </is>
      </c>
      <c r="Y292" s="43" t="inlineStr">
        <is>
          <t>doi:10.1016/j.biopsycho.2024.108976</t>
        </is>
      </c>
      <c r="Z292" s="43" t="inlineStr">
        <is>
          <t>Within the domain of neurodevelopmental disorders, autism spectrum disorder (ASD) emerges as a distinctive neurological condition characterized by multifaceted challenges. The delayed identification of ASD poses a considerable hurdle in effectively managing its impact and mitigating its severity. Addressing these complexities requires a nuanced understanding of data modalities and the underlying patterns. Existing studies have focused on a single data modality for ASD diagnosis. Recently, there has been a significant shift towards multimodal architectures with deep learning strategies due to their ability to handle and incorporate complex data modalities. In this paper, we developed a novel multimodal ASD diagnosis architecture, referred to as Multi-Head CNN with BERT (MCBERT), which integrates bidirectional encoder representations from transformers (BERT) for meta-features and a multi-head convolutional neural network (MCNN) for the brain image modality. The MCNN incorporates two attention mechanisms to capture spatial (SAC) and channel (CAC) features. The outputs of BERT and MCNN are then fused and processed through a classification module to generate the final diagnosis. We employed the ABIDE-I dataset, a multimodal dataset, and conducted a leave-one-site-out classification to assess the model's effectiveness comprehensively. Experimental simulations demonstrate that the proposed architecture achieves a high accuracy of 93.4 %. Furthermore, the exploration of functional MRI data may provide a deeper understanding of the underlying characteristics of ASD.</t>
        </is>
      </c>
      <c r="AA292" s="43" t="inlineStr">
        <is>
          <t>title_abstract_plus_targeted_primary_source_verification</t>
        </is>
      </c>
      <c r="AB292" s="43">
        <f>COUNTIF($A$2:$A$707,A292)</f>
        <v/>
      </c>
    </row>
    <row r="293" ht="32" customHeight="1">
      <c r="A293" s="43" t="inlineStr">
        <is>
          <t>U-0016</t>
        </is>
      </c>
      <c r="B293" s="43" t="inlineStr">
        <is>
          <t>Update 2026</t>
        </is>
      </c>
      <c r="C293" s="43" t="inlineStr">
        <is>
          <t>New provisional candidate</t>
        </is>
      </c>
      <c r="D293" s="43" t="n">
        <v>16</v>
      </c>
      <c r="E293" s="43" t="n"/>
      <c r="F293" s="43" t="n"/>
      <c r="G293" s="98" t="n">
        <v>16</v>
      </c>
      <c r="H293" s="98" t="n">
        <v>2025</v>
      </c>
      <c r="I293" s="41" t="inlineStr">
        <is>
          <t>Unraveling pathogenesis and potential biomarkers for autism spectrum disorder associated with HIF1A pathway based on machine learning and experiment validation</t>
        </is>
      </c>
      <c r="J293" s="43" t="inlineStr">
        <is>
          <t>10.1016/j.nbd.2024.106763</t>
        </is>
      </c>
      <c r="K293" s="43" t="inlineStr">
        <is>
          <t>Jinru Cui and Heli Li and Cong Hu and Feiyan Zhang and Yunjie Li and Ying Weng and Liping Yang and Yingying Li and Minglan Yao and Hao Li and Xiaoping Luo and Yan Hao</t>
        </is>
      </c>
      <c r="L293" s="41" t="inlineStr">
        <is>
          <t>Neurobiology of Disease</t>
        </is>
      </c>
      <c r="M293" s="43" t="inlineStr">
        <is>
          <t>article</t>
        </is>
      </c>
      <c r="N293" s="43" t="inlineStr">
        <is>
          <t>Academic Press Inc.</t>
        </is>
      </c>
      <c r="O293" s="43">
        <f>'Actualizacion_430'!B17</f>
        <v/>
      </c>
      <c r="P293" s="41">
        <f>'Actualizacion_430'!C17</f>
        <v/>
      </c>
      <c r="Q293" s="43">
        <f>'Actualizacion_430'!D17</f>
        <v/>
      </c>
      <c r="R293" s="43">
        <f>'Actualizacion_430'!E17</f>
        <v/>
      </c>
      <c r="S293" s="41">
        <f>'Actualizacion_430'!G17</f>
        <v/>
      </c>
      <c r="T293" s="41">
        <f>'Actualizacion_430'!I17</f>
        <v/>
      </c>
      <c r="U293" s="41">
        <f>'Actualizacion_430'!J17</f>
        <v/>
      </c>
      <c r="V293" s="43">
        <f>'Actualizacion_430'!K17</f>
        <v/>
      </c>
      <c r="W293" s="43">
        <f>'Actualizacion_430'!L17</f>
        <v/>
      </c>
      <c r="X293" s="43" t="inlineStr">
        <is>
          <t>https://www.sciencedirect.com/science/article/pii/S0969996124003656</t>
        </is>
      </c>
      <c r="Y293" s="43" t="inlineStr">
        <is>
          <t>doi:10.1016/j.nbd.2024.106763</t>
        </is>
      </c>
      <c r="Z293" s="43" t="inlineStr">
        <is>
          <t>Background: Autism spectrum disorder (ASD) is a neurodevelopmental disorder with a high social burden and limited treatments. Hypoxic condition of the brain is considered an important pathological mechanism of ASD. HIF1A is a key participant in brain hypoxia, but its contribution to the pathophysiological landscape of ASD remains unclear. Methods: ASD-related datasets were obtained from GEO database, and HIF1A-related genes from GeneCards. Co-expression module analysis identified module genes, which were intersected with HIF1A-related genes to identify common genes. Machine learning identified hub genes from intersection genes and PPI networks were constructed to explore relationships among hub and HIF1A. Single-cell RNA sequencing analyzed hub gene distribution across cell clusters. ASD mouse model was created by inducing maternal immune activation (MIA) with poly(I:C) injections, verified through behavioral tests. Validation of HIF1A pathway and hub genes was confirmed through Western Blot, qPCR, and immunofluorescence in ASD mice and microglia BV-2 cells. Results: Using CEMiTool and GeneCards, 45 genes associated with ASD and HIF1A pathway were identified. Machine learning identified CDKN1A, ETS2, LYN, and SLC16A3 as potential ASD diagnostic markers. Single-cell sequencing pinpointed activated microglia as key immune cells. Behavioral tests showed MIA offspring mice exhibited typical ASD-like behaviors. Immunofluorescence confirmed the activation of microglia and HIF1A pathway in frontal cortex of ASD mice. Additionally, IL-6 contributed to ASD by activating JUN/HIF1A pathway, affecting CDKN1A, LYN, and SLC16A3 expression in microglia. Conclusions: HIF1A-related genes CDKN1A, ETS2, LYN, and SLC16A3 are strong diagnostic markers for ASD and the activation of IL-6/JUN/HIF1A pathway in microglia contributes to the pathogenesis of ASD.</t>
        </is>
      </c>
      <c r="AA293" s="43" t="inlineStr">
        <is>
          <t>title_abstract_plus_targeted_primary_source_verification</t>
        </is>
      </c>
      <c r="AB293" s="43">
        <f>COUNTIF($A$2:$A$707,A293)</f>
        <v/>
      </c>
    </row>
    <row r="294" ht="32" customHeight="1">
      <c r="A294" s="43" t="inlineStr">
        <is>
          <t>U-0017</t>
        </is>
      </c>
      <c r="B294" s="43" t="inlineStr">
        <is>
          <t>Update 2026</t>
        </is>
      </c>
      <c r="C294" s="43" t="inlineStr">
        <is>
          <t>Duplicate of prior corpus</t>
        </is>
      </c>
      <c r="D294" s="43" t="n">
        <v>17</v>
      </c>
      <c r="E294" s="43" t="n"/>
      <c r="F294" s="43" t="n">
        <v>203</v>
      </c>
      <c r="G294" s="98" t="n">
        <v>17</v>
      </c>
      <c r="H294" s="98" t="n">
        <v>2025</v>
      </c>
      <c r="I294" s="41" t="inlineStr">
        <is>
          <t>Multimodal autism detection: Deep hybrid model with improved feature level fusion</t>
        </is>
      </c>
      <c r="J294" s="43" t="inlineStr">
        <is>
          <t>10.1016/j.cmpb.2024.108492</t>
        </is>
      </c>
      <c r="K294" s="43" t="inlineStr">
        <is>
          <t>S Vidivelli and P Padmakumari and P Shanthi</t>
        </is>
      </c>
      <c r="L294" s="41" t="inlineStr">
        <is>
          <t>Computer Methods and Programs in Biomedicine</t>
        </is>
      </c>
      <c r="M294" s="43" t="inlineStr">
        <is>
          <t>article</t>
        </is>
      </c>
      <c r="N294" s="43" t="inlineStr">
        <is>
          <t>Elsevier Ireland Ltd</t>
        </is>
      </c>
      <c r="O294" s="43">
        <f>'Actualizacion_430'!B18</f>
        <v/>
      </c>
      <c r="P294" s="41">
        <f>'Actualizacion_430'!C18</f>
        <v/>
      </c>
      <c r="Q294" s="43">
        <f>'Actualizacion_430'!D18</f>
        <v/>
      </c>
      <c r="R294" s="43">
        <f>'Actualizacion_430'!E18</f>
        <v/>
      </c>
      <c r="S294" s="41">
        <f>'Actualizacion_430'!G18</f>
        <v/>
      </c>
      <c r="T294" s="41">
        <f>'Actualizacion_430'!I18</f>
        <v/>
      </c>
      <c r="U294" s="41">
        <f>'Actualizacion_430'!J18</f>
        <v/>
      </c>
      <c r="V294" s="43">
        <f>'Actualizacion_430'!K18</f>
        <v/>
      </c>
      <c r="W294" s="43">
        <f>'Actualizacion_430'!L18</f>
        <v/>
      </c>
      <c r="X294" s="43" t="inlineStr">
        <is>
          <t>https://www.sciencedirect.com/science/article/pii/S0169260724004851</t>
        </is>
      </c>
      <c r="Y294" s="43" t="inlineStr">
        <is>
          <t>doi:10.1016/j.cmpb.2024.108492</t>
        </is>
      </c>
      <c r="Z294" s="43" t="inlineStr">
        <is>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is>
      </c>
      <c r="AA294" s="43" t="inlineStr">
        <is>
          <t>title_abstract_plus_targeted_primary_source_verification</t>
        </is>
      </c>
      <c r="AB294" s="43">
        <f>COUNTIF($A$2:$A$707,A294)</f>
        <v/>
      </c>
    </row>
    <row r="295" ht="32" customHeight="1">
      <c r="A295" s="43" t="inlineStr">
        <is>
          <t>U-0018</t>
        </is>
      </c>
      <c r="B295" s="43" t="inlineStr">
        <is>
          <t>Update 2026</t>
        </is>
      </c>
      <c r="C295" s="43" t="inlineStr">
        <is>
          <t>New record excluded</t>
        </is>
      </c>
      <c r="D295" s="43" t="n">
        <v>18</v>
      </c>
      <c r="E295" s="43" t="n"/>
      <c r="F295" s="43" t="n"/>
      <c r="G295" s="98" t="n">
        <v>18</v>
      </c>
      <c r="H295" s="98" t="n">
        <v>2025</v>
      </c>
      <c r="I295" s="41" t="inlineStr">
        <is>
          <t>What About Life Skills? Tailoring Interventions for Autism and Beyond</t>
        </is>
      </c>
      <c r="J295" s="43" t="inlineStr">
        <is>
          <t>10.1016/j.jaac.2024.12.012</t>
        </is>
      </c>
      <c r="K295" s="43" t="inlineStr">
        <is>
          <t>Elaine B Clarke and Amie Duncan and Catherine Lord</t>
        </is>
      </c>
      <c r="L295" s="41" t="inlineStr">
        <is>
          <t>Journal of the American Academy of Child and Adolescent Psychiatry</t>
        </is>
      </c>
      <c r="M295" s="43" t="inlineStr">
        <is>
          <t>article</t>
        </is>
      </c>
      <c r="N295" s="43" t="inlineStr">
        <is>
          <t>Elsevier Inc.</t>
        </is>
      </c>
      <c r="O295" s="43">
        <f>'Actualizacion_430'!B19</f>
        <v/>
      </c>
      <c r="P295" s="41">
        <f>'Actualizacion_430'!C19</f>
        <v/>
      </c>
      <c r="Q295" s="43">
        <f>'Actualizacion_430'!D19</f>
        <v/>
      </c>
      <c r="R295" s="43">
        <f>'Actualizacion_430'!E19</f>
        <v/>
      </c>
      <c r="S295" s="41">
        <f>'Actualizacion_430'!G19</f>
        <v/>
      </c>
      <c r="T295" s="41">
        <f>'Actualizacion_430'!I19</f>
        <v/>
      </c>
      <c r="U295" s="41">
        <f>'Actualizacion_430'!J19</f>
        <v/>
      </c>
      <c r="V295" s="43">
        <f>'Actualizacion_430'!K19</f>
        <v/>
      </c>
      <c r="W295" s="43">
        <f>'Actualizacion_430'!L19</f>
        <v/>
      </c>
      <c r="X295" s="43" t="inlineStr">
        <is>
          <t>https://www.sciencedirect.com/science/article/pii/S0890856725000851</t>
        </is>
      </c>
      <c r="Y295" s="43" t="inlineStr">
        <is>
          <t>doi:10.1016/j.jaac.2024.12.012</t>
        </is>
      </c>
      <c r="Z295" s="43" t="n"/>
      <c r="AA295" s="43" t="inlineStr">
        <is>
          <t>title_abstract_plus_targeted_primary_source_verification</t>
        </is>
      </c>
      <c r="AB295" s="43">
        <f>COUNTIF($A$2:$A$707,A295)</f>
        <v/>
      </c>
    </row>
    <row r="296" ht="32" customHeight="1">
      <c r="A296" s="43" t="inlineStr">
        <is>
          <t>U-0019</t>
        </is>
      </c>
      <c r="B296" s="43" t="inlineStr">
        <is>
          <t>Update 2026</t>
        </is>
      </c>
      <c r="C296" s="43" t="inlineStr">
        <is>
          <t>Duplicate of prior corpus</t>
        </is>
      </c>
      <c r="D296" s="43" t="n">
        <v>19</v>
      </c>
      <c r="E296" s="43" t="n"/>
      <c r="F296" s="43" t="n">
        <v>92</v>
      </c>
      <c r="G296" s="98" t="n">
        <v>19</v>
      </c>
      <c r="H296" s="98" t="n">
        <v>2025</v>
      </c>
      <c r="I296" s="41" t="inlineStr">
        <is>
          <t>Learning discriminative functional connectivity networks for identifying Autism spectrum disorder</t>
        </is>
      </c>
      <c r="J296" s="43" t="inlineStr">
        <is>
          <t>10.1016/j.bspc.2024.107466</t>
        </is>
      </c>
      <c r="K296" s="43" t="inlineStr">
        <is>
          <t>Mengxue Pang and Lei Liu and Feng Zhao and Bin Fu and Limei Zhang and Lishan Qiao</t>
        </is>
      </c>
      <c r="L296" s="41" t="inlineStr">
        <is>
          <t>Biomedical Signal Processing and Control</t>
        </is>
      </c>
      <c r="M296" s="43" t="inlineStr">
        <is>
          <t>article</t>
        </is>
      </c>
      <c r="N296" s="43" t="inlineStr">
        <is>
          <t>Elsevier Ltd</t>
        </is>
      </c>
      <c r="O296" s="43">
        <f>'Actualizacion_430'!B20</f>
        <v/>
      </c>
      <c r="P296" s="41">
        <f>'Actualizacion_430'!C20</f>
        <v/>
      </c>
      <c r="Q296" s="43">
        <f>'Actualizacion_430'!D20</f>
        <v/>
      </c>
      <c r="R296" s="43">
        <f>'Actualizacion_430'!E20</f>
        <v/>
      </c>
      <c r="S296" s="41">
        <f>'Actualizacion_430'!G20</f>
        <v/>
      </c>
      <c r="T296" s="41">
        <f>'Actualizacion_430'!I20</f>
        <v/>
      </c>
      <c r="U296" s="41">
        <f>'Actualizacion_430'!J20</f>
        <v/>
      </c>
      <c r="V296" s="43">
        <f>'Actualizacion_430'!K20</f>
        <v/>
      </c>
      <c r="W296" s="43">
        <f>'Actualizacion_430'!L20</f>
        <v/>
      </c>
      <c r="X296" s="43" t="inlineStr">
        <is>
          <t>https://www.sciencedirect.com/science/article/pii/S1746809424015246</t>
        </is>
      </c>
      <c r="Y296" s="43" t="inlineStr">
        <is>
          <t>doi:10.1016/j.bspc.2024.107466</t>
        </is>
      </c>
      <c r="Z296" s="43" t="inlineStr">
        <is>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is>
      </c>
      <c r="AA296" s="43" t="inlineStr">
        <is>
          <t>title_abstract_plus_targeted_primary_source_verification</t>
        </is>
      </c>
      <c r="AB296" s="43">
        <f>COUNTIF($A$2:$A$707,A296)</f>
        <v/>
      </c>
    </row>
    <row r="297" ht="32" customHeight="1">
      <c r="A297" s="43" t="inlineStr">
        <is>
          <t>U-0020</t>
        </is>
      </c>
      <c r="B297" s="43" t="inlineStr">
        <is>
          <t>Update 2026</t>
        </is>
      </c>
      <c r="C297" s="43" t="inlineStr">
        <is>
          <t>Duplicate of prior corpus</t>
        </is>
      </c>
      <c r="D297" s="43" t="n">
        <v>20</v>
      </c>
      <c r="E297" s="43" t="n"/>
      <c r="F297" s="43" t="n">
        <v>11</v>
      </c>
      <c r="G297" s="98" t="n">
        <v>20</v>
      </c>
      <c r="H297" s="98" t="n">
        <v>2025</v>
      </c>
      <c r="I297" s="41" t="inlineStr">
        <is>
          <t>Data Mining–Based Model for Computer-Aided Diagnosis of Autism and Gelotophobia: Mixed Methods Deep Learning Approach</t>
        </is>
      </c>
      <c r="J297" s="43" t="inlineStr">
        <is>
          <t>10.2196/72115</t>
        </is>
      </c>
      <c r="K297" s="43" t="inlineStr">
        <is>
          <t>Mohamed Eldawansy and Hazem El Bakry and Samaa M Shohieb</t>
        </is>
      </c>
      <c r="L297" s="41" t="inlineStr">
        <is>
          <t>JMIR Formative Research</t>
        </is>
      </c>
      <c r="M297" s="43" t="inlineStr">
        <is>
          <t>article</t>
        </is>
      </c>
      <c r="N297" s="43" t="inlineStr">
        <is>
          <t>JMIR Publications Inc.</t>
        </is>
      </c>
      <c r="O297" s="43">
        <f>'Actualizacion_430'!B21</f>
        <v/>
      </c>
      <c r="P297" s="41">
        <f>'Actualizacion_430'!C21</f>
        <v/>
      </c>
      <c r="Q297" s="43">
        <f>'Actualizacion_430'!D21</f>
        <v/>
      </c>
      <c r="R297" s="43">
        <f>'Actualizacion_430'!E21</f>
        <v/>
      </c>
      <c r="S297" s="41">
        <f>'Actualizacion_430'!G21</f>
        <v/>
      </c>
      <c r="T297" s="41">
        <f>'Actualizacion_430'!I21</f>
        <v/>
      </c>
      <c r="U297" s="41">
        <f>'Actualizacion_430'!J21</f>
        <v/>
      </c>
      <c r="V297" s="43">
        <f>'Actualizacion_430'!K21</f>
        <v/>
      </c>
      <c r="W297" s="43">
        <f>'Actualizacion_430'!L21</f>
        <v/>
      </c>
      <c r="X297" s="43" t="inlineStr">
        <is>
          <t>https://formative.jmir.org/2026/1/e91833</t>
        </is>
      </c>
      <c r="Y297" s="43" t="inlineStr">
        <is>
          <t>doi:10.2196/72115</t>
        </is>
      </c>
      <c r="Z297" s="43" t="inlineStr">
        <is>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is>
      </c>
      <c r="AA297" s="43" t="inlineStr">
        <is>
          <t>title_abstract_plus_targeted_primary_source_verification</t>
        </is>
      </c>
      <c r="AB297" s="43">
        <f>COUNTIF($A$2:$A$707,A297)</f>
        <v/>
      </c>
    </row>
    <row r="298" ht="32" customHeight="1">
      <c r="A298" s="43" t="inlineStr">
        <is>
          <t>U-0021</t>
        </is>
      </c>
      <c r="B298" s="43" t="inlineStr">
        <is>
          <t>Update 2026</t>
        </is>
      </c>
      <c r="C298" s="43" t="inlineStr">
        <is>
          <t>New provisional candidate</t>
        </is>
      </c>
      <c r="D298" s="43" t="n">
        <v>21</v>
      </c>
      <c r="E298" s="43" t="n"/>
      <c r="F298" s="43" t="n"/>
      <c r="G298" s="98" t="n">
        <v>21</v>
      </c>
      <c r="H298" s="98" t="n">
        <v>2025</v>
      </c>
      <c r="I298" s="41" t="inlineStr">
        <is>
          <t>Screening biomarkers for autism spectrum disorder using plasma proteomics combined with machine learning methods</t>
        </is>
      </c>
      <c r="J298" s="43" t="inlineStr">
        <is>
          <t>10.1016/j.cca.2024.120018</t>
        </is>
      </c>
      <c r="K298" s="43" t="inlineStr">
        <is>
          <t>Xiaoxiao Tang and Xiaoqian Ran and Zhiyuan Liang and Hongbin Zhuang and Xi Yan and Chengyun Feng and Ayesha Qureshi and Yan Gao and Liming Shen</t>
        </is>
      </c>
      <c r="L298" s="41" t="inlineStr">
        <is>
          <t>Clinica Chimica Acta</t>
        </is>
      </c>
      <c r="M298" s="43" t="inlineStr">
        <is>
          <t>article</t>
        </is>
      </c>
      <c r="N298" s="43" t="inlineStr">
        <is>
          <t>Elsevier B.V.</t>
        </is>
      </c>
      <c r="O298" s="43">
        <f>'Actualizacion_430'!B22</f>
        <v/>
      </c>
      <c r="P298" s="41">
        <f>'Actualizacion_430'!C22</f>
        <v/>
      </c>
      <c r="Q298" s="43">
        <f>'Actualizacion_430'!D22</f>
        <v/>
      </c>
      <c r="R298" s="43">
        <f>'Actualizacion_430'!E22</f>
        <v/>
      </c>
      <c r="S298" s="41">
        <f>'Actualizacion_430'!G22</f>
        <v/>
      </c>
      <c r="T298" s="41">
        <f>'Actualizacion_430'!I22</f>
        <v/>
      </c>
      <c r="U298" s="41">
        <f>'Actualizacion_430'!J22</f>
        <v/>
      </c>
      <c r="V298" s="43">
        <f>'Actualizacion_430'!K22</f>
        <v/>
      </c>
      <c r="W298" s="43">
        <f>'Actualizacion_430'!L22</f>
        <v/>
      </c>
      <c r="X298" s="43" t="inlineStr">
        <is>
          <t>https://www.sciencedirect.com/science/article/pii/S000989812402271X</t>
        </is>
      </c>
      <c r="Y298" s="43" t="inlineStr">
        <is>
          <t>doi:10.1016/j.cca.2024.120018</t>
        </is>
      </c>
      <c r="Z298" s="43" t="inlineStr">
        <is>
          <t>Background and aims: Autism spectrum disorder (ASD) is a common neurodevelopmental disorder in children. Early intervention is effective. Investigation of novel blood biomarkers of ASD facilitates early detection and intervention. Materials and Methods: Sequential window acquisition of all theoretical spectra-mass spectrometry (SWATH-MS)-based proteomics technology and 30 DSM-V defined ASD cases versus age- and sex-matched controls were initially evaluated, and candidate biomarkers were screened using machine learning methods. Candidate biomarkers were validated by targeted proteomics multiple reaction monitoring (MRM) analysis using an independent group of 30 ASD cases vs. controls. Results: Fifty-one differentially expressed proteins (DEPs) were identified by SWATH analysis. They were associated with the immune response, complements and coagulation cascade pathways, and apolipoprotein-related metabolic pathways. Machine learning analysis screened 10 proteins as biomarker combinations (TFRC, PPBP, APCS, ALDH1A1, CD5L, SPARC, FGG, SHBG, S100A9, and PF4V1). In the MRM analysis, four proteins (PPBP, APCS, FGG, and PF4V1) were significantly different between the groups, and their combination as a screening indicator showed high potential (AUC = 0.8087, 95 % confidence interval 0.6904–0.9252, p &lt; 0.0001). Conclusions: Our study provides data that suggests that a few plasma proteins have potential use in screening for ASD.</t>
        </is>
      </c>
      <c r="AA298" s="43" t="inlineStr">
        <is>
          <t>title_abstract_plus_targeted_primary_source_verification</t>
        </is>
      </c>
      <c r="AB298" s="43">
        <f>COUNTIF($A$2:$A$707,A298)</f>
        <v/>
      </c>
    </row>
    <row r="299" ht="32" customHeight="1">
      <c r="A299" s="43" t="inlineStr">
        <is>
          <t>U-0022</t>
        </is>
      </c>
      <c r="B299" s="43" t="inlineStr">
        <is>
          <t>Update 2026</t>
        </is>
      </c>
      <c r="C299" s="43" t="inlineStr">
        <is>
          <t>New record excluded</t>
        </is>
      </c>
      <c r="D299" s="43" t="n">
        <v>22</v>
      </c>
      <c r="E299" s="43" t="n"/>
      <c r="F299" s="43" t="n"/>
      <c r="G299" s="98" t="n">
        <v>22</v>
      </c>
      <c r="H299" s="98" t="n">
        <v>2025</v>
      </c>
      <c r="I299" s="41" t="inlineStr">
        <is>
          <t>Latest clinical frontiers related to autism diagnostic strategies</t>
        </is>
      </c>
      <c r="J299" s="43" t="inlineStr">
        <is>
          <t>10.1016/j.xcrm.2024.101916</t>
        </is>
      </c>
      <c r="K299" s="43" t="inlineStr">
        <is>
          <t>Samuele Cortese and Alessio Bellato and Alessandra Gabellone and Lucia Marzulli and Emilia Matera and Valeria Parlatini and Maria Giuseppina Petruzzelli and Antonio M Persico and Richard Delorme and Paolo Fusar-Poli and Corentin J Gosling and Marco Solmi and Lucia Margari</t>
        </is>
      </c>
      <c r="L299" s="41" t="inlineStr">
        <is>
          <t>Cell Reports Medicine</t>
        </is>
      </c>
      <c r="M299" s="43" t="inlineStr">
        <is>
          <t>article</t>
        </is>
      </c>
      <c r="N299" s="43" t="inlineStr">
        <is>
          <t>Cell Press</t>
        </is>
      </c>
      <c r="O299" s="43">
        <f>'Actualizacion_430'!B23</f>
        <v/>
      </c>
      <c r="P299" s="41">
        <f>'Actualizacion_430'!C23</f>
        <v/>
      </c>
      <c r="Q299" s="43">
        <f>'Actualizacion_430'!D23</f>
        <v/>
      </c>
      <c r="R299" s="43">
        <f>'Actualizacion_430'!E23</f>
        <v/>
      </c>
      <c r="S299" s="41">
        <f>'Actualizacion_430'!G23</f>
        <v/>
      </c>
      <c r="T299" s="41">
        <f>'Actualizacion_430'!I23</f>
        <v/>
      </c>
      <c r="U299" s="41">
        <f>'Actualizacion_430'!J23</f>
        <v/>
      </c>
      <c r="V299" s="43">
        <f>'Actualizacion_430'!K23</f>
        <v/>
      </c>
      <c r="W299" s="43">
        <f>'Actualizacion_430'!L23</f>
        <v/>
      </c>
      <c r="X299" s="43" t="inlineStr">
        <is>
          <t>https://www.sciencedirect.com/science/article/pii/S2666379124006876</t>
        </is>
      </c>
      <c r="Y299" s="43" t="inlineStr">
        <is>
          <t>doi:10.1016/j.xcrm.2024.101916</t>
        </is>
      </c>
      <c r="Z299" s="43" t="inlineStr">
        <is>
          <t>The diagnosis of autism is currently based on the developmental history, direct observation of behavior, and reported symptoms, supplemented by rating scales/interviews/structured observational evaluations—which is influenced by the clinician's knowledge and experience—with no established diagnostic biomarkers. A growing body of research has been conducted over the past decades to improve diagnostic accuracy. Here, we provide an overview of the current diagnostic assessment process as well as of recent and ongoing developments to support diagnosis in terms of genetic evaluation, telemedicine, digital technologies, use of machine learning/artificial intelligence, and research on candidate diagnostic biomarkers. Genetic testing can meaningfully contribute to the assessment process, but caution is required when interpreting negative results, and more work is needed to strengthen the transferability of genetic information into clinical practice. Digital diagnostic and machine-learning-based analyses are emerging as promising approaches, but larger and more robust studies are needed. To date, there are no available diagnostic biomarkers. Moving forward, international collaborations may help develop multimodal datasets to identify biomarkers, ensure reproducibility, and support clinical translation.</t>
        </is>
      </c>
      <c r="AA299" s="43" t="inlineStr">
        <is>
          <t>title_abstract_plus_targeted_primary_source_verification</t>
        </is>
      </c>
      <c r="AB299" s="43">
        <f>COUNTIF($A$2:$A$707,A299)</f>
        <v/>
      </c>
    </row>
    <row r="300" ht="32" customHeight="1">
      <c r="A300" s="43" t="inlineStr">
        <is>
          <t>U-0023</t>
        </is>
      </c>
      <c r="B300" s="43" t="inlineStr">
        <is>
          <t>Update 2026</t>
        </is>
      </c>
      <c r="C300" s="43" t="inlineStr">
        <is>
          <t>New provisional candidate</t>
        </is>
      </c>
      <c r="D300" s="43" t="n">
        <v>23</v>
      </c>
      <c r="E300" s="43" t="n"/>
      <c r="F300" s="43" t="n"/>
      <c r="G300" s="98" t="n">
        <v>23</v>
      </c>
      <c r="H300" s="98" t="n">
        <v>2025</v>
      </c>
      <c r="I300" s="41" t="inlineStr">
        <is>
          <t>Introducing 3DCNN ResNets for ASD full-body kinematic assessment: A comparison with hand-crafted features</t>
        </is>
      </c>
      <c r="J300" s="43" t="inlineStr">
        <is>
          <t>10.1016/j.eswa.2024.126295</t>
        </is>
      </c>
      <c r="K300" s="43" t="inlineStr">
        <is>
          <t>Alberto Altozano and Maria Eleonora Minissi and Mariano Alcañiz and Javier Marín-Morales</t>
        </is>
      </c>
      <c r="L300" s="41" t="inlineStr">
        <is>
          <t>Expert Systems with Applications</t>
        </is>
      </c>
      <c r="M300" s="43" t="inlineStr">
        <is>
          <t>article</t>
        </is>
      </c>
      <c r="N300" s="43" t="inlineStr">
        <is>
          <t>Elsevier Ltd</t>
        </is>
      </c>
      <c r="O300" s="43">
        <f>'Actualizacion_430'!B24</f>
        <v/>
      </c>
      <c r="P300" s="41">
        <f>'Actualizacion_430'!C24</f>
        <v/>
      </c>
      <c r="Q300" s="43">
        <f>'Actualizacion_430'!D24</f>
        <v/>
      </c>
      <c r="R300" s="43">
        <f>'Actualizacion_430'!E24</f>
        <v/>
      </c>
      <c r="S300" s="41">
        <f>'Actualizacion_430'!G24</f>
        <v/>
      </c>
      <c r="T300" s="41">
        <f>'Actualizacion_430'!I24</f>
        <v/>
      </c>
      <c r="U300" s="41">
        <f>'Actualizacion_430'!J24</f>
        <v/>
      </c>
      <c r="V300" s="43">
        <f>'Actualizacion_430'!K24</f>
        <v/>
      </c>
      <c r="W300" s="43">
        <f>'Actualizacion_430'!L24</f>
        <v/>
      </c>
      <c r="X300" s="43" t="inlineStr">
        <is>
          <t>https://www.sciencedirect.com/science/article/pii/S0957417424031622</t>
        </is>
      </c>
      <c r="Y300" s="43" t="inlineStr">
        <is>
          <t>doi:10.1016/j.eswa.2024.126295</t>
        </is>
      </c>
      <c r="Z300" s="43" t="inlineStr">
        <is>
          <t>Autism Spectrum Disorder (ASD) is characterized by challenges in social communication and restricted patterns, with motor abnormalities gaining traction for early detection. However, kinematic analysis in ASD is limited, often lacking robust validation and relying on hand-crafted features for single tasks, leading to inconsistencies across studies. End-to-end models have emerged as promising methods to overcome the need for feature engineering. Our aim is to propose a newly adapted 3DCNN ResNet from action recognition and compare it to widely used hand-crafted features for motor ASD assessment. Specifically, we developed a virtual reality environment with multiple motor tasks and trained models using both approaches. We prioritized a reliable validation framework with subject-wise nestedrepeated cross-validation. Results show the proposed model achieves a maximum accuracy of 85±3%, outperforming state-of-the-art end-to-end models with short 1-to-3 min samples. Our comparative analysis with hand-crafted features shows feature-engineered models outperformed our end-to-end model in certain tasks. However, generalized linear mixed-effects models showed that our end-to-end model achieved a statistically higher mean AUC (0.80±0.03) and Sensitivity (66±3%), while showing less variability across all VR tasks, demonstrating domain generalization and reliability. These findings show that end-to-end models enable less variable and context-independent ASD classification without requiring domain knowledge or task specificity. However, they also recognize the effectiveness of hand-crafted features in specific task scenarios.</t>
        </is>
      </c>
      <c r="AA300" s="43" t="inlineStr">
        <is>
          <t>title_abstract_plus_targeted_primary_source_verification</t>
        </is>
      </c>
      <c r="AB300" s="43">
        <f>COUNTIF($A$2:$A$707,A300)</f>
        <v/>
      </c>
    </row>
    <row r="301" ht="32" customHeight="1">
      <c r="A301" s="43" t="inlineStr">
        <is>
          <t>U-0024</t>
        </is>
      </c>
      <c r="B301" s="43" t="inlineStr">
        <is>
          <t>Update 2026</t>
        </is>
      </c>
      <c r="C301" s="43" t="inlineStr">
        <is>
          <t>New record excluded</t>
        </is>
      </c>
      <c r="D301" s="43" t="n">
        <v>24</v>
      </c>
      <c r="E301" s="43" t="n"/>
      <c r="F301" s="43" t="n"/>
      <c r="G301" s="98" t="n">
        <v>24</v>
      </c>
      <c r="H301" s="98" t="n">
        <v>2026</v>
      </c>
      <c r="I301" s="41" t="inlineStr">
        <is>
          <t>Families Moving Forward Connect mHealth Intervention for Caregivers of Children With Fetal Alcohol Spectrum Disorders: Randomized Controlled Trial</t>
        </is>
      </c>
      <c r="J301" s="43" t="inlineStr">
        <is>
          <t>10.2196/73647</t>
        </is>
      </c>
      <c r="K301" s="43" t="inlineStr">
        <is>
          <t>Christie L M Petrenko and Madeline N Rockhold and Julianne M Myers and Cristiano Tapparello and Carson Kautz-Turnbull and Emily Speybroeck and Zhi Li and Lynn L Cole and Heather Carmichael Olson</t>
        </is>
      </c>
      <c r="L301" s="41" t="inlineStr">
        <is>
          <t>JMIR mHealth and uHealth</t>
        </is>
      </c>
      <c r="M301" s="43" t="inlineStr">
        <is>
          <t>article</t>
        </is>
      </c>
      <c r="N301" s="43" t="inlineStr">
        <is>
          <t>JMIR Publications Inc.</t>
        </is>
      </c>
      <c r="O301" s="43">
        <f>'Actualizacion_430'!B25</f>
        <v/>
      </c>
      <c r="P301" s="41">
        <f>'Actualizacion_430'!C25</f>
        <v/>
      </c>
      <c r="Q301" s="43">
        <f>'Actualizacion_430'!D25</f>
        <v/>
      </c>
      <c r="R301" s="43">
        <f>'Actualizacion_430'!E25</f>
        <v/>
      </c>
      <c r="S301" s="41">
        <f>'Actualizacion_430'!G25</f>
        <v/>
      </c>
      <c r="T301" s="41">
        <f>'Actualizacion_430'!I25</f>
        <v/>
      </c>
      <c r="U301" s="41">
        <f>'Actualizacion_430'!J25</f>
        <v/>
      </c>
      <c r="V301" s="43">
        <f>'Actualizacion_430'!K25</f>
        <v/>
      </c>
      <c r="W301" s="43">
        <f>'Actualizacion_430'!L25</f>
        <v/>
      </c>
      <c r="X301" s="43" t="inlineStr">
        <is>
          <t>https://doi.org/10.2196/73647</t>
        </is>
      </c>
      <c r="Y301" s="43" t="inlineStr">
        <is>
          <t>doi:10.2196/73647</t>
        </is>
      </c>
      <c r="Z301" s="43" t="inlineStr">
        <is>
          <t>Background: Fetal alcohol spectrum disorders (FASD) affect 1.1% to 5% of the general population. Yet, most children with FASD and their families cannot access evidence-based interventions. Mobile health (mHealth) interventions have the potential to increase access to care on a broad scale. While numerous self-directed parenting apps exist, none have been tested for FASD. The FMF (Families Moving Forward) Connect app is a self-directed intervention derived from an empirically supported intervention for caregivers raising children with FASD. FMF Connect is the first self-directed parenting app for FASD, and also one of the first parenting apps to be systematically developed and tested. Objective: This study aimed to test the efficacy of FMF Connect for caregivers raising children with FASD on targeted primary (child behavior, caregiver attributions, parenting efficacy and satisfaction, FASD knowledge, and family needs met) and secondary (child adaptive behavior, caregiver self-care, and app satisfaction) outcomes. Methods: This study involved a 3-arm randomized controlled trial with equal allocation to groups (1) FMF Connect+coaching, (2) FMF Connect, or (3) waitlist control. Participants from the United States were recruited online through an open access website. Recruitment materials were distributed by the Collaborative Initiative on FASD, FASD listserves, and social media. In total, 129 caregivers of children (aged 3‐12 y) with FASD or prenatal alcohol exposure (PAE) were enrolled. Online surveys were administered at baseline, 6 weeks, and 12 weeks. Data were analyzed with linear mixed modeling, linear regressions, and structural equation modeling using SPSS (version 29.0; IBM) and Mplus 8 (Muthén &amp; Muthén). Results: A total of 43 participants were randomized to each group. Caregivers were predominantly White adoptive mothers. Of the total, 64% (n=83) of participants were retained through the 12-week follow-up. Groups did not differ in terms of demographic characteristics, baseline levels of functioning, or attrition. Usage patterns were similar across groups, suggesting coaching did not increase engagement. Given a few differences, app intervention groups were combined for analyses. Relative to the waitlist group, caregivers in the FMF Connect group evidenced greater improvements in FASD knowledge, child behavior attributions, family needs met, and self-care after 12 weeks (P=.01-.048). After controlling for multiple comparisons, differences in FASD knowledge, self-care, and family needs met approached significance (P=.06-.07). Groups did not differ in parenting satisfaction, child behavior problems, or adaptive functioning. More app usage is related to greater changes in parenting efficacy. Caregiver behavior attributions at 6 weeks did not mediate intervention effects. Conclusions: This study demonstrated initial efficacy of the FMF Connect app for targeted caregiver outcomes, with small to medium effect sizes. As an mHealth app, the FMF Connect intervention has potential for scalability and accessibility. This could lead to a substantial public health impact, particularly for families who face challenges accessing evidence-based resources or encounter other barriers to care.</t>
        </is>
      </c>
      <c r="AA301" s="43" t="inlineStr">
        <is>
          <t>title_abstract_plus_targeted_primary_source_verification</t>
        </is>
      </c>
      <c r="AB301" s="43">
        <f>COUNTIF($A$2:$A$707,A301)</f>
        <v/>
      </c>
    </row>
    <row r="302" ht="32" customHeight="1">
      <c r="A302" s="43" t="inlineStr">
        <is>
          <t>U-0025</t>
        </is>
      </c>
      <c r="B302" s="43" t="inlineStr">
        <is>
          <t>Update 2026</t>
        </is>
      </c>
      <c r="C302" s="43" t="inlineStr">
        <is>
          <t>New record excluded</t>
        </is>
      </c>
      <c r="D302" s="43" t="n">
        <v>25</v>
      </c>
      <c r="E302" s="43" t="n"/>
      <c r="F302" s="43" t="n"/>
      <c r="G302" s="98" t="n">
        <v>25</v>
      </c>
      <c r="H302" s="98" t="n">
        <v>2026</v>
      </c>
      <c r="I302" s="41" t="inlineStr">
        <is>
          <t>Assessment of the Cultural Nuances in COVID-19 Vaccine Uptake Through a Comparative Analysis of English and Spanish Facebook Posts in Tarrant County, Texas: Longitudinal Study</t>
        </is>
      </c>
      <c r="J302" s="43" t="inlineStr">
        <is>
          <t>10.2196/72465</t>
        </is>
      </c>
      <c r="K302" s="43" t="inlineStr">
        <is>
          <t>Ana Aleksandric and Anisha Dangal and Shirin Nilizadeh and Gabriela Mustata Wilson</t>
        </is>
      </c>
      <c r="L302" s="41" t="inlineStr">
        <is>
          <t>Online Journal of Public Health Informatics</t>
        </is>
      </c>
      <c r="M302" s="43" t="inlineStr">
        <is>
          <t>article</t>
        </is>
      </c>
      <c r="N302" s="43" t="inlineStr">
        <is>
          <t>JMIR Publications Inc.</t>
        </is>
      </c>
      <c r="O302" s="43">
        <f>'Actualizacion_430'!B26</f>
        <v/>
      </c>
      <c r="P302" s="41">
        <f>'Actualizacion_430'!C26</f>
        <v/>
      </c>
      <c r="Q302" s="43">
        <f>'Actualizacion_430'!D26</f>
        <v/>
      </c>
      <c r="R302" s="43">
        <f>'Actualizacion_430'!E26</f>
        <v/>
      </c>
      <c r="S302" s="41">
        <f>'Actualizacion_430'!G26</f>
        <v/>
      </c>
      <c r="T302" s="41">
        <f>'Actualizacion_430'!I26</f>
        <v/>
      </c>
      <c r="U302" s="41">
        <f>'Actualizacion_430'!J26</f>
        <v/>
      </c>
      <c r="V302" s="43">
        <f>'Actualizacion_430'!K26</f>
        <v/>
      </c>
      <c r="W302" s="43">
        <f>'Actualizacion_430'!L26</f>
        <v/>
      </c>
      <c r="X302" s="43" t="inlineStr">
        <is>
          <t>https://doi.org/10.2196/72465</t>
        </is>
      </c>
      <c r="Y302" s="43" t="inlineStr">
        <is>
          <t>doi:10.2196/72465</t>
        </is>
      </c>
      <c r="Z302" s="43" t="inlineStr">
        <is>
          <t>Background: Prior studies have identified key factors contributing to COVID-19 vaccine hesitancy, including concerns over vaccine safety, potential side effects, and mistrust in the health care system. According to the World Health Organization, vaccine hesitancy is among the top 10 threats to global public health. Previous research has suggested that vaccine hesitancy is a significant barrier within the Hispanic population, particularly in Texas. Objective: This longitudinal study examined the relationships of daily stance, misinformation, and topics in vaccine-related English and Spanish Facebook posts with daily vaccination rates in Tarrant County, Texas, during 2021 and 2022. The goal was to identify the predictors associated with vaccination uptake and inform targeted social media interventions, with particular attention to the Hispanic population. Methods: COVID-19 vaccine-related English and Spanish Facebook posts from Tarrant County were collected for 2021 and 2022. The study analyzed 12,395 English posts and 1123 Spanish posts. Posts were annotated using GPT-4 for stance, misinformation, and relevant topics, including vaccine availability, safety, and side effects. Category prevalence was compared across English and Spanish posts and across years. Linear regression models were used to examine associations between post characteristics and daily vaccination rates in the total and Hispanic populations. Results: Regression analysis identified distinct predictors of Hispanic vaccination uptake, including encouraging posts (P=.02) and religion-related posts (P=.007), which were not significant predictors for vaccination uptake in the general population. A substantial proportion of Spanish discouraging posts focused on vaccine side effects (13/70, 19%) and health system distrust (24/70, 34%), suggesting concerns that may be especially relevant within the Hispanic community. Predictors associated with higher uptake in both the Hispanic and total populations included posts related to vaccine availability (P=.01), vaccine safety (P=.006), and misinformation debunking (P&lt;.001). Conclusions: Posts related to vaccine availability, vaccine safety, and debunking misinformation were associated with higher vaccination uptake. Encouraging posts and religion-related posts were associated with higher vaccination uptake in the Hispanic population, suggesting meaningful cultural nuances. These findings support the value of culturally tailored social media messaging in public health campaigns.</t>
        </is>
      </c>
      <c r="AA302" s="43" t="inlineStr">
        <is>
          <t>title_abstract_plus_targeted_primary_source_verification</t>
        </is>
      </c>
      <c r="AB302" s="43">
        <f>COUNTIF($A$2:$A$707,A302)</f>
        <v/>
      </c>
    </row>
    <row r="303" ht="32" customHeight="1">
      <c r="A303" s="43" t="inlineStr">
        <is>
          <t>U-0026</t>
        </is>
      </c>
      <c r="B303" s="43" t="inlineStr">
        <is>
          <t>Update 2026</t>
        </is>
      </c>
      <c r="C303" s="43" t="inlineStr">
        <is>
          <t>New record excluded</t>
        </is>
      </c>
      <c r="D303" s="43" t="n">
        <v>26</v>
      </c>
      <c r="E303" s="43" t="n"/>
      <c r="F303" s="43" t="n"/>
      <c r="G303" s="98" t="n">
        <v>26</v>
      </c>
      <c r="H303" s="98" t="n">
        <v>2025</v>
      </c>
      <c r="I303" s="41" t="inlineStr">
        <is>
          <t>Code Error in “Diagnostic Classification and Prognostic Prediction Using Common Genetic Variants in Autism Spectrum Disorder: Genotype-Based Deep Learning”</t>
        </is>
      </c>
      <c r="J303" s="43" t="inlineStr">
        <is>
          <t>10.2196/66556</t>
        </is>
      </c>
      <c r="K303" s="43" t="inlineStr">
        <is>
          <t>Catriona Miller and Theo Portlock and Denis M Nyaga and Greg D Gamble and Justin M O'Sullivan</t>
        </is>
      </c>
      <c r="L303" s="41" t="inlineStr">
        <is>
          <t>JMIR Medical Informatics</t>
        </is>
      </c>
      <c r="M303" s="43" t="inlineStr">
        <is>
          <t>article</t>
        </is>
      </c>
      <c r="N303" s="43" t="inlineStr">
        <is>
          <t>JMIR Publications Inc.</t>
        </is>
      </c>
      <c r="O303" s="43">
        <f>'Actualizacion_430'!B27</f>
        <v/>
      </c>
      <c r="P303" s="41">
        <f>'Actualizacion_430'!C27</f>
        <v/>
      </c>
      <c r="Q303" s="43">
        <f>'Actualizacion_430'!D27</f>
        <v/>
      </c>
      <c r="R303" s="43">
        <f>'Actualizacion_430'!E27</f>
        <v/>
      </c>
      <c r="S303" s="41">
        <f>'Actualizacion_430'!G27</f>
        <v/>
      </c>
      <c r="T303" s="41">
        <f>'Actualizacion_430'!I27</f>
        <v/>
      </c>
      <c r="U303" s="41">
        <f>'Actualizacion_430'!J27</f>
        <v/>
      </c>
      <c r="V303" s="43">
        <f>'Actualizacion_430'!K27</f>
        <v/>
      </c>
      <c r="W303" s="43">
        <f>'Actualizacion_430'!L27</f>
        <v/>
      </c>
      <c r="X303" s="43" t="inlineStr">
        <is>
          <t>https://www.sciencedirect.com/science/article/pii/S2291969425000845</t>
        </is>
      </c>
      <c r="Y303" s="43" t="inlineStr">
        <is>
          <t>doi:10.2196/66556</t>
        </is>
      </c>
      <c r="Z303" s="43" t="n"/>
      <c r="AA303" s="43" t="inlineStr">
        <is>
          <t>title_abstract_plus_targeted_primary_source_verification</t>
        </is>
      </c>
      <c r="AB303" s="43">
        <f>COUNTIF($A$2:$A$707,A303)</f>
        <v/>
      </c>
    </row>
    <row r="304" ht="32" customHeight="1">
      <c r="A304" s="43" t="inlineStr">
        <is>
          <t>U-0027</t>
        </is>
      </c>
      <c r="B304" s="43" t="inlineStr">
        <is>
          <t>Update 2026</t>
        </is>
      </c>
      <c r="C304" s="43" t="inlineStr">
        <is>
          <t>New provisional candidate</t>
        </is>
      </c>
      <c r="D304" s="43" t="n">
        <v>27</v>
      </c>
      <c r="E304" s="43" t="n"/>
      <c r="F304" s="43" t="n"/>
      <c r="G304" s="98" t="n">
        <v>27</v>
      </c>
      <c r="H304" s="98" t="n">
        <v>2025</v>
      </c>
      <c r="I304" s="41" t="inlineStr">
        <is>
          <t>Developing a simplified measure to predict the risk of autism spectrum disorders: Abbreviating the M-CHAT-R using a machine learning approach in China</t>
        </is>
      </c>
      <c r="J304" s="43" t="inlineStr">
        <is>
          <t>10.1016/j.psychres.2025.116353</t>
        </is>
      </c>
      <c r="K304" s="43" t="inlineStr">
        <is>
          <t>Ning Pan and Lifeng Chen and Bocheng Wu and Fangfang Chen and Jin Chen and Saijun Huang and Cuihua Guo and Jinqing Wu and Yujie Wang and Xian Chen and Shirui Yang and Jin Jing and Xuchu Weng and Lizi Lin and Jiuxing Liang and Xin Wang</t>
        </is>
      </c>
      <c r="L304" s="41" t="inlineStr">
        <is>
          <t>Psychiatry Research</t>
        </is>
      </c>
      <c r="M304" s="43" t="inlineStr">
        <is>
          <t>article</t>
        </is>
      </c>
      <c r="N304" s="43" t="inlineStr">
        <is>
          <t>Elsevier Ireland Ltd</t>
        </is>
      </c>
      <c r="O304" s="43">
        <f>'Actualizacion_430'!B28</f>
        <v/>
      </c>
      <c r="P304" s="41">
        <f>'Actualizacion_430'!C28</f>
        <v/>
      </c>
      <c r="Q304" s="43">
        <f>'Actualizacion_430'!D28</f>
        <v/>
      </c>
      <c r="R304" s="43">
        <f>'Actualizacion_430'!E28</f>
        <v/>
      </c>
      <c r="S304" s="41">
        <f>'Actualizacion_430'!G28</f>
        <v/>
      </c>
      <c r="T304" s="41">
        <f>'Actualizacion_430'!I28</f>
        <v/>
      </c>
      <c r="U304" s="41">
        <f>'Actualizacion_430'!J28</f>
        <v/>
      </c>
      <c r="V304" s="43">
        <f>'Actualizacion_430'!K28</f>
        <v/>
      </c>
      <c r="W304" s="43">
        <f>'Actualizacion_430'!L28</f>
        <v/>
      </c>
      <c r="X304" s="43" t="inlineStr">
        <is>
          <t>https://www.sciencedirect.com/science/article/pii/S0165178125000022</t>
        </is>
      </c>
      <c r="Y304" s="43" t="inlineStr">
        <is>
          <t>doi:10.1016/j.psychres.2025.116353</t>
        </is>
      </c>
      <c r="Z304" s="43" t="inlineStr">
        <is>
          <t>Background: Early screening for autism spectrum disorder (ASD) is crucial, yet current assessment tools in Chinese primary child care are limited in efficacy. Objective: This study aims to employ machine learning algorithms to identify key indicators from the 20-item Modified Checklist for Autism in Toddlers, revised (M-CHAT-R) combining with ASD-related sociodemographic and environmental factors, to distinguish ASD from typically developing children. Methods: Data from our prior validation study of the Chinese M-CHAT-R (August 2016–March 2017, n = 6,049 toddlers) were reviewed. We extracted the 20-item M-CHAT-R data and integrated 17 sociodemographic and environmental risk factors associated with ASD development to strengthen M-CHAT-R's machine learning screening. Five feature selection methods were used to extract subsets from the original set. Six machine learning algorithms were applied to identify the optimal subset distinguishing clinically diagnosed ASD toddlers from typically developing toddlers. Findings: Nine features were grouped into three subsets: subset 1 contained unanimously recommended items (A1 [Follows point], A3 [Pretend play], A9 [Brings objects to show], A10 [Response to name] and A16 [Gazing following]). Subset 2 added two items (A17 [Gaining parent's attention] and A18 [Understands what is said]), and subset 3 included two more items (A8 [Interest in other children] and child's age). The top-performing algorithm resulted in a seven-item classifier of subset 2 with 92.5 % sensitivity, 90.1 % specificity, and 10.0 % positive predictive value. Conclusions: Machine learning classifiers effectively differentiate ASD toddlers from typically developing toddlers using a reduced M-CHAT-R item set. Clinical implications: This highlights the clinical significance of machine learning-optimized models for ASD screening in primary health care centers and broader applications.</t>
        </is>
      </c>
      <c r="AA304" s="43" t="inlineStr">
        <is>
          <t>title_abstract_plus_targeted_primary_source_verification</t>
        </is>
      </c>
      <c r="AB304" s="43">
        <f>COUNTIF($A$2:$A$707,A304)</f>
        <v/>
      </c>
    </row>
    <row r="305" ht="32" customHeight="1">
      <c r="A305" s="43" t="inlineStr">
        <is>
          <t>U-0028</t>
        </is>
      </c>
      <c r="B305" s="43" t="inlineStr">
        <is>
          <t>Update 2026</t>
        </is>
      </c>
      <c r="C305" s="43" t="inlineStr">
        <is>
          <t>New record excluded</t>
        </is>
      </c>
      <c r="D305" s="43" t="n">
        <v>28</v>
      </c>
      <c r="E305" s="43" t="n"/>
      <c r="F305" s="43" t="n"/>
      <c r="G305" s="98" t="n">
        <v>28</v>
      </c>
      <c r="H305" s="98" t="n">
        <v>2026</v>
      </c>
      <c r="I305" s="41" t="inlineStr">
        <is>
          <t>Barriers and Facilitators to the 3 Sides of Extended Reality-Rehabilitation Adoption: Scoping Review</t>
        </is>
      </c>
      <c r="J305" s="43" t="inlineStr">
        <is>
          <t>10.2196/80055</t>
        </is>
      </c>
      <c r="K305" s="43" t="inlineStr">
        <is>
          <t>Luuk Baltissen and Miranda Stienstra and Lien Denoo and Joris Knoben</t>
        </is>
      </c>
      <c r="L305" s="41" t="inlineStr">
        <is>
          <t>Journal of Medical Internet Research</t>
        </is>
      </c>
      <c r="M305" s="43" t="inlineStr">
        <is>
          <t>article</t>
        </is>
      </c>
      <c r="N305" s="43" t="inlineStr">
        <is>
          <t>JMIR Publications Inc.</t>
        </is>
      </c>
      <c r="O305" s="43">
        <f>'Actualizacion_430'!B29</f>
        <v/>
      </c>
      <c r="P305" s="41">
        <f>'Actualizacion_430'!C29</f>
        <v/>
      </c>
      <c r="Q305" s="43">
        <f>'Actualizacion_430'!D29</f>
        <v/>
      </c>
      <c r="R305" s="43">
        <f>'Actualizacion_430'!E29</f>
        <v/>
      </c>
      <c r="S305" s="41">
        <f>'Actualizacion_430'!G29</f>
        <v/>
      </c>
      <c r="T305" s="41">
        <f>'Actualizacion_430'!I29</f>
        <v/>
      </c>
      <c r="U305" s="41">
        <f>'Actualizacion_430'!J29</f>
        <v/>
      </c>
      <c r="V305" s="43">
        <f>'Actualizacion_430'!K29</f>
        <v/>
      </c>
      <c r="W305" s="43">
        <f>'Actualizacion_430'!L29</f>
        <v/>
      </c>
      <c r="X305" s="43" t="inlineStr">
        <is>
          <t>https://doi.org/10.2196/80055</t>
        </is>
      </c>
      <c r="Y305" s="43" t="inlineStr">
        <is>
          <t>doi:10.2196/80055</t>
        </is>
      </c>
      <c r="Z305" s="43" t="inlineStr">
        <is>
          <t>Background: Rehabilitation using extended reality (XR) technologies can be used to address the growing shortage of health care staff, but the adoption level remains low. The current literature has given some first insights into what drives patients and clinicians to (not yet) adopt XR-rehabilitation tools. However, it does not sufficiently take into account that these tools will only be widely adopted if 3 types of actors collectively commit to it: developers must develop a tool, clinicians must prescribe it, and patients must use it. Because the preferences of these 3 actors may not always align, we aim to provide the first multi-actor insight into adoption. Objective: This research aims (1) to determine what drives patients, clinicians, and developers to adopt or develop XR-rehabilitation tools and (2) to determine if and how these drivers align or misalign. Methods: We searched PubMed, Embase, SCOPUS, and Web of Science with four search term categories: (1) types of rehabilitation care, (2) XR technologies, (3) adoption constructs, and (4) behavioral drivers. Using these search terms, we identified 1164 results, of which we included 64 in our review. All relevant empirical results within these papers were structured using the Non-adoption, Abandonment, Scale-up, Spread, and Sustainability (NASSS) framework. Results: After exploring the adoption drivers of patients, clinicians, and developers, we identified 3 potential misalignments among these actors. The first possible misalignment is that clinicians may have much higher standards for a tool’s medical efficacy. Because of this, they refuse to prescribe a medically less effective tool that would have matched the experience needs of patients and developers. The second possible misalignment is that clinicians value their work experience, while this is not a relevant factor for patients. Because using XR-rehabilitation tools can negatively impact a clinician’s work experience, they may decide not to use a tool that patients and developers would have liked to use and develop. The third possible misalignment is that the patients’ and clinicians’ limited ability or willingness to pay may hinder the developer’s economies of scale. Developers currently face high development costs, which they can recover by letting patients or clinicians pay for the tool. But these actors are not always able or willing to do so. As a result, developers may struggle to gain profitability, which limits the supply of XR tools. Conclusions: Our scoping review provides initial evidence that differences in the behavioral drivers of patients, clinicians, and developers may lead to misalignments that hinder the adoption of XR-based rehabilitation tools. Scholars can use this review to further investigate potential misalignments between relevant stakeholders and how to resolve them. We encourage developers and regulatory institutes to collaboratively investigate the feasibility of new revenue models and product offerings to increase the adoption of XR-rehabilitation tools.</t>
        </is>
      </c>
      <c r="AA305" s="43" t="inlineStr">
        <is>
          <t>title_abstract_plus_targeted_primary_source_verification</t>
        </is>
      </c>
      <c r="AB305" s="43">
        <f>COUNTIF($A$2:$A$707,A305)</f>
        <v/>
      </c>
    </row>
    <row r="306" ht="32" customHeight="1">
      <c r="A306" s="43" t="inlineStr">
        <is>
          <t>U-0029</t>
        </is>
      </c>
      <c r="B306" s="43" t="inlineStr">
        <is>
          <t>Update 2026</t>
        </is>
      </c>
      <c r="C306" s="43" t="inlineStr">
        <is>
          <t>New record excluded</t>
        </is>
      </c>
      <c r="D306" s="43" t="n">
        <v>29</v>
      </c>
      <c r="E306" s="43" t="n"/>
      <c r="F306" s="43" t="n"/>
      <c r="G306" s="98" t="n">
        <v>29</v>
      </c>
      <c r="H306" s="98" t="n">
        <v>2026</v>
      </c>
      <c r="I306" s="41" t="inlineStr">
        <is>
          <t>Therapeutic Use of Virtual Reality for Patients With Fibromyalgia and Chronic Neck Pain: Randomized Controlled Trial</t>
        </is>
      </c>
      <c r="J306" s="43" t="inlineStr">
        <is>
          <t>10.2196/84364</t>
        </is>
      </c>
      <c r="K306" s="43" t="inlineStr">
        <is>
          <t>Edurne Úbeda-D’Ocasar and Yaiza Moreno-Crespo and Eduardo Cimadevilla-Fernández-Pola and Juan Hernández-Lougedo and Álvaro Navas-Mosqueda and Mario Caballero-Corella and Noemí Mayoral-Gonzalo and Blanca Pedauyé-Rueda and María Jesús Fernández-Aceñero and Juan Pablo Hervás-Pérez and Cristina Ojedo-Martín</t>
        </is>
      </c>
      <c r="L306" s="41" t="inlineStr">
        <is>
          <t>JMIR Rehabilitation and Assistive Technologies</t>
        </is>
      </c>
      <c r="M306" s="43" t="inlineStr">
        <is>
          <t>article</t>
        </is>
      </c>
      <c r="N306" s="43" t="inlineStr">
        <is>
          <t>JMIR Publications Inc.</t>
        </is>
      </c>
      <c r="O306" s="43">
        <f>'Actualizacion_430'!B30</f>
        <v/>
      </c>
      <c r="P306" s="41">
        <f>'Actualizacion_430'!C30</f>
        <v/>
      </c>
      <c r="Q306" s="43">
        <f>'Actualizacion_430'!D30</f>
        <v/>
      </c>
      <c r="R306" s="43">
        <f>'Actualizacion_430'!E30</f>
        <v/>
      </c>
      <c r="S306" s="41">
        <f>'Actualizacion_430'!G30</f>
        <v/>
      </c>
      <c r="T306" s="41">
        <f>'Actualizacion_430'!I30</f>
        <v/>
      </c>
      <c r="U306" s="41">
        <f>'Actualizacion_430'!J30</f>
        <v/>
      </c>
      <c r="V306" s="43">
        <f>'Actualizacion_430'!K30</f>
        <v/>
      </c>
      <c r="W306" s="43">
        <f>'Actualizacion_430'!L30</f>
        <v/>
      </c>
      <c r="X306" s="43" t="inlineStr">
        <is>
          <t>https://doi.org/10.2196/84364</t>
        </is>
      </c>
      <c r="Y306" s="43" t="inlineStr">
        <is>
          <t>doi:10.2196/84364</t>
        </is>
      </c>
      <c r="Z306" s="43" t="inlineStr">
        <is>
          <t>Background: Fibromyalgia (FM) causes widespread pain, fatigue, and cognitive abnormalities. Cervical pain is a common and debilitating symptom. Objective: This study aims to evaluate the effectiveness of virtual reality (VR) as a treatment for chronic cervical pain experienced by patients with FM. Methods: A single-blind randomized clinical trial was conducted. A total of 56 women were randomly assigned to 3 groups: G1 (VR+cervical mobility exercises), G2 (cervical mobility exercises), and the control group. Therapy was administered twice a week for 4 weeks. Variables such as disease impact, quality of life, kinesiophobia, pain, range of motion, fatigue, and treatment adherence were measured. Results: The mean age of the participants was 54.26 (SD 7.7) years. Participants were overweight, with a mean BMI of 28.7 (SD 7.8). The mean visual analog scale value was 6.72 (SD 1.8). The baseline values for age, BMI, visual analog scale, algometric measures, and functional capacity (measured using the Timed Up and Go test, cervical rotation, and lateral displacement) were similar across the 3 groups. Following the intervention therapy, the control group did not exhibit notable improvement (mean 3.5, SD 1.4; differences of mean values –0.46, 95% CI –1.1 to 0.2; P=.15), particularly in pain perception, while both therapy groups did show improvements (G1: mean 3.8, SD 1.1; differences of mean values 1.2, 95% CI 0.78-1.54; P&lt;.001; G2: mean 2.8, SD 1.8; differences of mean values 1.2, 95% CI 0.66-1.7; P&lt;.001). Both intervention groups improved significantly compared to control postintervention in FM impact (CG vs G1: differences of mean values 9.31, 95% CI 14.7-3.8; P&lt;.001; CG vs G2: differences of mean values 8.4, 95% CI 13.84-3.06; P&lt;.001), central sensitization (CG vs G2: differences of mean values 7.53, 95% CI 12.12-2.95; P&lt;.001), and cervical disability (CG vs G2: differences of mean values 6.44, 95% CI 9.93-2.94; P&lt;.001). However, at 1 month, only G1 maintained superior improvements across all measures, including a reduction in kinesiophobia (G2: differences of mean values 6.2, 95% CI 4.7-9.8; P&lt;.001), indicating a more sustained effect of the combined approach. Conclusions: The combination of VR with cervical mobility and strengthening exercises produced superior and sustained improvements in women with FM compared to exercise alone or control. Significant benefits were observed in disease impact, central sensitization, cervical disability, and kinesiophobia, with effects maintained at 1 month only in the VR group. These findings support VR as an effective adjunct to enhance symptom management and treatment adherence in FM.</t>
        </is>
      </c>
      <c r="AA306" s="43" t="inlineStr">
        <is>
          <t>title_abstract_plus_targeted_primary_source_verification</t>
        </is>
      </c>
      <c r="AB306" s="43">
        <f>COUNTIF($A$2:$A$707,A306)</f>
        <v/>
      </c>
    </row>
    <row r="307" ht="32" customHeight="1">
      <c r="A307" s="43" t="inlineStr">
        <is>
          <t>U-0030</t>
        </is>
      </c>
      <c r="B307" s="43" t="inlineStr">
        <is>
          <t>Update 2026</t>
        </is>
      </c>
      <c r="C307" s="43" t="inlineStr">
        <is>
          <t>New record excluded</t>
        </is>
      </c>
      <c r="D307" s="43" t="n">
        <v>30</v>
      </c>
      <c r="E307" s="43" t="n"/>
      <c r="F307" s="43" t="n"/>
      <c r="G307" s="98" t="n">
        <v>30</v>
      </c>
      <c r="H307" s="98" t="n">
        <v>2025</v>
      </c>
      <c r="I307" s="41" t="inlineStr">
        <is>
          <t>The emergence of artificial intelligence in autism spectrum disorder research: A review of neuro imaging and behavioral applications</t>
        </is>
      </c>
      <c r="J307" s="43" t="inlineStr">
        <is>
          <t>10.1016/j.cosrev.2024.100718</t>
        </is>
      </c>
      <c r="K307" s="43" t="inlineStr">
        <is>
          <t>Indra Devi Indra and Durai Raj Vincent Durai Raj</t>
        </is>
      </c>
      <c r="L307" s="41" t="inlineStr">
        <is>
          <t>Computer Science Review</t>
        </is>
      </c>
      <c r="M307" s="43" t="inlineStr">
        <is>
          <t>article</t>
        </is>
      </c>
      <c r="N307" s="43" t="inlineStr">
        <is>
          <t>Elsevier Ireland Ltd</t>
        </is>
      </c>
      <c r="O307" s="43">
        <f>'Actualizacion_430'!B31</f>
        <v/>
      </c>
      <c r="P307" s="41">
        <f>'Actualizacion_430'!C31</f>
        <v/>
      </c>
      <c r="Q307" s="43">
        <f>'Actualizacion_430'!D31</f>
        <v/>
      </c>
      <c r="R307" s="43">
        <f>'Actualizacion_430'!E31</f>
        <v/>
      </c>
      <c r="S307" s="41">
        <f>'Actualizacion_430'!G31</f>
        <v/>
      </c>
      <c r="T307" s="41">
        <f>'Actualizacion_430'!I31</f>
        <v/>
      </c>
      <c r="U307" s="41">
        <f>'Actualizacion_430'!J31</f>
        <v/>
      </c>
      <c r="V307" s="43">
        <f>'Actualizacion_430'!K31</f>
        <v/>
      </c>
      <c r="W307" s="43">
        <f>'Actualizacion_430'!L31</f>
        <v/>
      </c>
      <c r="X307" s="43" t="inlineStr">
        <is>
          <t>https://www.sciencedirect.com/science/article/pii/S1574013724001011</t>
        </is>
      </c>
      <c r="Y307" s="43" t="inlineStr">
        <is>
          <t>doi:10.1016/j.cosrev.2024.100718</t>
        </is>
      </c>
      <c r="Z307" s="43" t="inlineStr">
        <is>
          <t>The quest to find reliable biomarkers in autism spectrum disorders (ASD) is an ongoing endeavour to identify both underlying causes and measurable indicators of this neurodevelopmental condition. Machine learning (ML) and advanced deep learning (DL) techniques have enhanced biomarker identification in neuroimaging and behavioral studies, aiding in diagnostic accuracy and early detection. This review paper examines the transformative impact of applying machine learning (ML), particularly deep learning (DL) techniques such as transfer learning and transformer architectures, in advancing ASD diagnosis. The review begins by critically assessing existing literature utilizing ML techniques like logistic regression, random forest, and support vector machines in identifying biomarkers that could potentially aid in the diagnosis of ASD and differentiate between ASD and neurotypical individuals. The focus then shifts to DL models, including Multilayer Perceptrons, Convolutional Neural Networks, Graph Neural Networks, and Long Short-Term Memory networks, to evaluate their suitability for identifying complex patterns linked to ASD. Addressing limited datasets, the review examines transfer learning with pre-trained models, including VGG, ResNet, DenseNet, MobileNet, Inception, and Xception architectures. Additionally, using the ABIDE-I dataset, VGG19, MobileNet, InceptionV3, and DenseNet121 were applied, evaluating their performance through accuracy, sensitivity, specificity, and F1 score. The review further considers transformer architectures, such as Vision Transformers, Swin Transformers, Spatial Temporal Transformers, BolT Transformer, and Convolutional Network Transformer for capturing long-range dependencies in ASD diagnosis. This review aims to be an essential reference for researchers exploring the field of AI-powered ASD diagnosis and classification, by offering analysis of various approaches and highlighting recent advancements.</t>
        </is>
      </c>
      <c r="AA307" s="43" t="inlineStr">
        <is>
          <t>title_abstract_plus_targeted_primary_source_verification</t>
        </is>
      </c>
      <c r="AB307" s="43">
        <f>COUNTIF($A$2:$A$707,A307)</f>
        <v/>
      </c>
    </row>
    <row r="308" ht="32" customHeight="1">
      <c r="A308" s="43" t="inlineStr">
        <is>
          <t>U-0031</t>
        </is>
      </c>
      <c r="B308" s="43" t="inlineStr">
        <is>
          <t>Update 2026</t>
        </is>
      </c>
      <c r="C308" s="43" t="inlineStr">
        <is>
          <t>New provisional candidate</t>
        </is>
      </c>
      <c r="D308" s="43" t="n">
        <v>31</v>
      </c>
      <c r="E308" s="43" t="n"/>
      <c r="F308" s="43" t="n"/>
      <c r="G308" s="98" t="n">
        <v>31</v>
      </c>
      <c r="H308" s="98" t="n">
        <v>2025</v>
      </c>
      <c r="I308" s="41" t="inlineStr">
        <is>
          <t>Replication of rs10099100 Association with Autism Spectrum Disorder Risk in a Polish‐Origin Cohort</t>
        </is>
      </c>
      <c r="J308" s="43" t="inlineStr">
        <is>
          <t>10.1016/j.reia.2025.202542</t>
        </is>
      </c>
      <c r="K308" s="43" t="inlineStr">
        <is>
          <t>Joanna Karwowska and Aneta Polewko-Klim and Barbara Panasiuk and Beata Stasiewicz-Jarocka and Alireza Tafazoli and Edyta Dobrowolska and Katarzyna Jarząbek and Renata Posmyk and Natalia Wawrusiewicz-Kurylonek</t>
        </is>
      </c>
      <c r="L308" s="41" t="inlineStr">
        <is>
          <t>Research in Autism</t>
        </is>
      </c>
      <c r="M308" s="43" t="inlineStr">
        <is>
          <t>article</t>
        </is>
      </c>
      <c r="N308" s="43" t="inlineStr">
        <is>
          <t>Elsevier Ltd</t>
        </is>
      </c>
      <c r="O308" s="43">
        <f>'Actualizacion_430'!B32</f>
        <v/>
      </c>
      <c r="P308" s="41">
        <f>'Actualizacion_430'!C32</f>
        <v/>
      </c>
      <c r="Q308" s="43">
        <f>'Actualizacion_430'!D32</f>
        <v/>
      </c>
      <c r="R308" s="43">
        <f>'Actualizacion_430'!E32</f>
        <v/>
      </c>
      <c r="S308" s="41">
        <f>'Actualizacion_430'!G32</f>
        <v/>
      </c>
      <c r="T308" s="41">
        <f>'Actualizacion_430'!I32</f>
        <v/>
      </c>
      <c r="U308" s="41">
        <f>'Actualizacion_430'!J32</f>
        <v/>
      </c>
      <c r="V308" s="43">
        <f>'Actualizacion_430'!K32</f>
        <v/>
      </c>
      <c r="W308" s="43">
        <f>'Actualizacion_430'!L32</f>
        <v/>
      </c>
      <c r="X308" s="43" t="inlineStr">
        <is>
          <t>https://www.sciencedirect.com/science/article/pii/S3050656525000148</t>
        </is>
      </c>
      <c r="Y308" s="43" t="inlineStr">
        <is>
          <t>doi:10.1016/j.reia.2025.202542</t>
        </is>
      </c>
      <c r="Z308" s="43" t="inlineStr">
        <is>
          <t>Background: The genetic basis of autism spectrum disorders (ASD) remains unidentified and unclear. The aim of our study was to conduct replication analyses of previously described ten single nucleotide polymorphisms in a group of candidate susceptibility ASD-genes and loci – SOX7, BEND4, FHIT, ATP2B2, PRKG1, LINC02720, EEF1A2, LOC100422212 and LINC02301 in autistic Polish child population. Methods: The study population consisted of a group of 143 unrelated Polish-origin Caucasian patients with autism and 264 healthy subjects. The single nucleotide polymorphisms analysis was performed using the allelic discrimination technique. Boruta and random forest machine learning (ML) algorithms were used for identifying important genetic, and phenotypic markers in ASD patients. Results: Our results identify the existence of a strong risk factor of the SOX7 gene polymorphism, namely C risk allele rs10099100 (P = 6.67e-13, odds ratio of 2.92 (OR)) for the development of ASD in the group of studied patients. This variant proved to be a typical male risk factor for developing boys-ASD group as compared to healthy boys (63 % vs 31 %, P = 4. 77e-11, OR of 3.69). For the nine remaining polymorphisms analyzed in our cohort, which have been described in other populations in the available literature, we did not achieve replicability. Conclusions: Our results may be useful in screening and early diagnosis of children vulnerable to autism spectrum disorders. It will result in the immediate implementation of vital therapies, reasonable learning facilitations and social training, which brings about a greater chance to enjoy a better quality of life for people on the spectrum.</t>
        </is>
      </c>
      <c r="AA308" s="43" t="inlineStr">
        <is>
          <t>title_abstract_plus_targeted_primary_source_verification</t>
        </is>
      </c>
      <c r="AB308" s="43">
        <f>COUNTIF($A$2:$A$707,A308)</f>
        <v/>
      </c>
    </row>
    <row r="309" ht="32" customHeight="1">
      <c r="A309" s="43" t="inlineStr">
        <is>
          <t>U-0032</t>
        </is>
      </c>
      <c r="B309" s="43" t="inlineStr">
        <is>
          <t>Update 2026</t>
        </is>
      </c>
      <c r="C309" s="43" t="inlineStr">
        <is>
          <t>New record excluded</t>
        </is>
      </c>
      <c r="D309" s="43" t="n">
        <v>32</v>
      </c>
      <c r="E309" s="43" t="n"/>
      <c r="F309" s="43" t="n"/>
      <c r="G309" s="98" t="n">
        <v>32</v>
      </c>
      <c r="H309" s="98" t="n">
        <v>2026</v>
      </c>
      <c r="I309" s="41" t="inlineStr">
        <is>
          <t>Centering Equity During Health Technology Innovation: Scoping Review of Methods and Research Adjustments to Promote Inclusive Coproduction</t>
        </is>
      </c>
      <c r="J309" s="43" t="inlineStr">
        <is>
          <t>10.2196/89596</t>
        </is>
      </c>
      <c r="K309" s="43" t="inlineStr">
        <is>
          <t>Kara Burns and Carrie Van Rensburg and Shoshana Bloom and Cleva Villanueva and Amio Matenga-Ikihele and Ngaree Blow and Antonela Vogranic and Elizabeth M Crone and Clea Du Toit and Maya G Panniset and Mahima Kalla and Noor El-Dassouki and Sreshta Sheri and Syed Mustafa Ali and Lama Nazer and Lindsay A Stevens and Hasan Ferdous and Husain Salilul Akareem and Raima Lohani and Cecily Gilbert and Bronwen Merner</t>
        </is>
      </c>
      <c r="L309" s="41" t="inlineStr">
        <is>
          <t>Journal of Medical Internet Research</t>
        </is>
      </c>
      <c r="M309" s="43" t="inlineStr">
        <is>
          <t>article</t>
        </is>
      </c>
      <c r="N309" s="43" t="inlineStr">
        <is>
          <t>JMIR Publications Inc.</t>
        </is>
      </c>
      <c r="O309" s="43">
        <f>'Actualizacion_430'!B33</f>
        <v/>
      </c>
      <c r="P309" s="41">
        <f>'Actualizacion_430'!C33</f>
        <v/>
      </c>
      <c r="Q309" s="43">
        <f>'Actualizacion_430'!D33</f>
        <v/>
      </c>
      <c r="R309" s="43">
        <f>'Actualizacion_430'!E33</f>
        <v/>
      </c>
      <c r="S309" s="41">
        <f>'Actualizacion_430'!G33</f>
        <v/>
      </c>
      <c r="T309" s="41">
        <f>'Actualizacion_430'!I33</f>
        <v/>
      </c>
      <c r="U309" s="41">
        <f>'Actualizacion_430'!J33</f>
        <v/>
      </c>
      <c r="V309" s="43">
        <f>'Actualizacion_430'!K33</f>
        <v/>
      </c>
      <c r="W309" s="43">
        <f>'Actualizacion_430'!L33</f>
        <v/>
      </c>
      <c r="X309" s="43" t="inlineStr">
        <is>
          <t>https://doi.org/10.2196/89596</t>
        </is>
      </c>
      <c r="Y309" s="43" t="inlineStr">
        <is>
          <t>doi:10.2196/89596</t>
        </is>
      </c>
      <c r="Z309" s="43" t="inlineStr">
        <is>
          <t>Background: Digital health has the potential to mitigate health inequity for priority populations who are underserved or marginalized by the health system. However, there is a lack of practical guidance on how to include priority communities in the coproduction of digital health technologies, particularly across the entire lifecycle of innovation, including research, development, and evaluation. Objective: The aim of this scoping review was to systematically identify and assess published methods used during digital health innovation to promote equitable inclusion of priority communities at every stage of the Centre for eHealth Research roadmap for digital health technologies. Methods: This review was based on the Arksey and O’Malley framework for scoping reviews. A 6-stage framework was used to execute the review. To increase the trustworthiness of the findings, an expert advisory group was consulted, and their feedback incorporated into the final manuscript. The Participant, Concept, and Context framework was used to structure the inclusion criteria. Results: The review identified a total of 106 articles, 58 methods, 4 approaches, and 17 research adjustments used to coproduce digital health technologies with priority communities. Common methods across multiple stages included interviews, focus groups, surveys, and workshops; however, the most accessible way to make equity a practical reality during health technology innovation is to appoint a priority population community advisor, or advisory group, from project inception to project closure. Visual and creative methods like photovoice, home tours, and body-mapping were also used, often by priority population researchers themselves. Research adjustments that promote patient safety and comfort, enhanced literacy, peer-support, and recognize sociocultural and demographic considerations have been used to increase the inclusion of priority populations during digital health innovation. Conclusions: Embedding equity is possible using the practical methods and research adjustments identified to promote inclusive coproduction. Professionals working across health care, health informatics, research, digital health, and technology development can use these findings to center digital health equity during technology innovation. This research also recognizes that coproduction must draw on epistemological frameworks, or ways of thinking, which support Indigenous and other priority population knowledge systems. A solely Western lens risks reinforcing structural barriers and overlooking essential knowledge, as demonstrated by this review when the search strategy missed key scholarly works by priority population authors themselves.</t>
        </is>
      </c>
      <c r="AA309" s="43" t="inlineStr">
        <is>
          <t>title_abstract_plus_targeted_primary_source_verification</t>
        </is>
      </c>
      <c r="AB309" s="43">
        <f>COUNTIF($A$2:$A$707,A309)</f>
        <v/>
      </c>
    </row>
    <row r="310" ht="32" customHeight="1">
      <c r="A310" s="43" t="inlineStr">
        <is>
          <t>U-0033</t>
        </is>
      </c>
      <c r="B310" s="43" t="inlineStr">
        <is>
          <t>Update 2026</t>
        </is>
      </c>
      <c r="C310" s="43" t="inlineStr">
        <is>
          <t>New record excluded</t>
        </is>
      </c>
      <c r="D310" s="43" t="n">
        <v>33</v>
      </c>
      <c r="E310" s="43" t="n"/>
      <c r="F310" s="43" t="n"/>
      <c r="G310" s="98" t="n">
        <v>33</v>
      </c>
      <c r="H310" s="98" t="n">
        <v>2026</v>
      </c>
      <c r="I310" s="41" t="inlineStr">
        <is>
          <t>Gamified Assessment of Cognitive Impulsivity in Eating Disorders and Mental Ill-Health: Mixed Methods Study Incorporating Lived Experience Co-Design and Evaluation</t>
        </is>
      </c>
      <c r="J310" s="43" t="inlineStr">
        <is>
          <t>10.2196/79784</t>
        </is>
      </c>
      <c r="K310" s="43" t="inlineStr">
        <is>
          <t>Emily Colton and Courtney McLean and Alexandra Anderson and Lauren Hanegraaf and Antonio Verdejo-Garcia</t>
        </is>
      </c>
      <c r="L310" s="41" t="inlineStr">
        <is>
          <t>JMIR Serious Games</t>
        </is>
      </c>
      <c r="M310" s="43" t="inlineStr">
        <is>
          <t>article</t>
        </is>
      </c>
      <c r="N310" s="43" t="inlineStr">
        <is>
          <t>JMIR Publications Inc.</t>
        </is>
      </c>
      <c r="O310" s="43">
        <f>'Actualizacion_430'!B34</f>
        <v/>
      </c>
      <c r="P310" s="41">
        <f>'Actualizacion_430'!C34</f>
        <v/>
      </c>
      <c r="Q310" s="43">
        <f>'Actualizacion_430'!D34</f>
        <v/>
      </c>
      <c r="R310" s="43">
        <f>'Actualizacion_430'!E34</f>
        <v/>
      </c>
      <c r="S310" s="41">
        <f>'Actualizacion_430'!G34</f>
        <v/>
      </c>
      <c r="T310" s="41">
        <f>'Actualizacion_430'!I34</f>
        <v/>
      </c>
      <c r="U310" s="41">
        <f>'Actualizacion_430'!J34</f>
        <v/>
      </c>
      <c r="V310" s="43">
        <f>'Actualizacion_430'!K34</f>
        <v/>
      </c>
      <c r="W310" s="43">
        <f>'Actualizacion_430'!L34</f>
        <v/>
      </c>
      <c r="X310" s="43" t="inlineStr">
        <is>
          <t>https://doi.org/10.2196/79784</t>
        </is>
      </c>
      <c r="Y310" s="43" t="inlineStr">
        <is>
          <t>doi:10.2196/79784</t>
        </is>
      </c>
      <c r="Z310" s="43" t="inlineStr">
        <is>
          <t>Background: Cognitive impulsivity is a multifaceted construct associated with symptom severity, functional impairment, and poor quality of life in eating disorders (EDs) and mental ill-health. However, objective assessment of cognitive impulsivity is piecemeal and complex, with many assessment tools lacking psychometric evaluation and ecological validity. Furthermore, validated assessment tools are rarely perceived to be engaging or meaningful by individuals who complete them, limiting their utility in research and forming a barrier to clinical translation. Thus, although cognitive impulsivity predicts treatment engagement and outcomes, it is rarely assessed or addressed in a clinical context. Objective: We aimed to redesign and evaluate the Cognitive Impulsivity Suite (CIS), a validated gamified assessment battery of cognitive impulsivity, through user-centered co-design, agile game development, and user-centered evaluation. This collaborative study partnered researchers with individuals with lived experiences (LEs) of EDs and commonly co-occurring mental ill-health, and game development experts. Methods: In a sequential mixed methods design, we first defined user requirements through inductive thematic analysis of data from 2 focus groups incorporating 7 individuals with LE of EDs and commonly co-occurring mental health conditions (mean age 27.6, SD 7.03 y; 4 women, 2 men, 1 nonbinary), researchers, clinicians, and technology professionals. Agile game development was achieved through 6-week-long sprints, involving game developers and a play-testing team of researchers. During LE evaluation, we collected and analyzed data from an expanded sample (n=18; mean age 30.5, SD 6.56 y; 12 women, 3 men, 2 nonbinary), using a pragmatic blending of qualitative and quantitative research methods. This included inductive and deductive thematic analysis of “thinking aloud” data, descriptive statistics, and ANOVA tests of the Game User Experience Satisfaction Scale, short version (GUESS-18) surveys. Results: We co-designed guiding principles and ideas for aesthetics, story concepts, and gameplay features, which closely aligned with leading theories of psychological well-being, clinical evidence concerning ED recovery, and gamification frameworks. Qualitative evaluations of the new tool, CIS Papillon Park, showed user engagement and motivation were driven by opportunities for autonomy, personal accomplishment, and simulated interpersonal relationships, aligning with approaches to gamification based on self-determination theory. In quantitative evaluation, a mean GUESS-18 composite score of 45.9 (SD 9.85) showed CIS Papillon Park achieved sound overall user satisfaction, with subscale scores revealing strengths in usability, narrative, visual and audio aesthetics, and personal gratification. Conclusions: The contributions of this study are grounded in its integration of user-centered co-design and evaluation, agile game development, and theory-driven approaches to cognitive assessment and gamification, to redesign and evaluate a validated online task battery. The resulting CIS Papillon Park combines appealing aesthetics, gamification elements that address cognitive, emotional, and social needs, and accessible playing experiences, which maximized user satisfaction and engagement while prioritizing psychological safety. Next steps involve psychometric evaluation and dissemination.</t>
        </is>
      </c>
      <c r="AA310" s="43" t="inlineStr">
        <is>
          <t>title_abstract_plus_targeted_primary_source_verification</t>
        </is>
      </c>
      <c r="AB310" s="43">
        <f>COUNTIF($A$2:$A$707,A310)</f>
        <v/>
      </c>
    </row>
    <row r="311" ht="32" customHeight="1">
      <c r="A311" s="43" t="inlineStr">
        <is>
          <t>U-0034</t>
        </is>
      </c>
      <c r="B311" s="43" t="inlineStr">
        <is>
          <t>Update 2026</t>
        </is>
      </c>
      <c r="C311" s="43" t="inlineStr">
        <is>
          <t>New provisional candidate</t>
        </is>
      </c>
      <c r="D311" s="43" t="n">
        <v>34</v>
      </c>
      <c r="E311" s="43" t="n"/>
      <c r="F311" s="43" t="n"/>
      <c r="G311" s="98" t="n">
        <v>34</v>
      </c>
      <c r="H311" s="98" t="n">
        <v>2025</v>
      </c>
      <c r="I311" s="41" t="inlineStr">
        <is>
          <t>Diagnosis of autism spectrum disorder—prediction and analysis of enhanced classification model based on machine learning</t>
        </is>
      </c>
      <c r="J311" s="43" t="inlineStr">
        <is>
          <t>10.1016/B978-0-443-30080-6.00018-3</t>
        </is>
      </c>
      <c r="K311" s="43" t="inlineStr">
        <is>
          <t>M S Sankari and A Kannammal</t>
        </is>
      </c>
      <c r="L311" s="41" t="inlineStr">
        <is>
          <t>Computational Intelligence for Genomics Data</t>
        </is>
      </c>
      <c r="M311" s="43" t="inlineStr">
        <is>
          <t>article</t>
        </is>
      </c>
      <c r="N311" s="43" t="inlineStr">
        <is>
          <t>Elsevier</t>
        </is>
      </c>
      <c r="O311" s="43">
        <f>'Actualizacion_430'!B35</f>
        <v/>
      </c>
      <c r="P311" s="41">
        <f>'Actualizacion_430'!C35</f>
        <v/>
      </c>
      <c r="Q311" s="43">
        <f>'Actualizacion_430'!D35</f>
        <v/>
      </c>
      <c r="R311" s="43">
        <f>'Actualizacion_430'!E35</f>
        <v/>
      </c>
      <c r="S311" s="41">
        <f>'Actualizacion_430'!G35</f>
        <v/>
      </c>
      <c r="T311" s="41">
        <f>'Actualizacion_430'!I35</f>
        <v/>
      </c>
      <c r="U311" s="41">
        <f>'Actualizacion_430'!J35</f>
        <v/>
      </c>
      <c r="V311" s="43">
        <f>'Actualizacion_430'!K35</f>
        <v/>
      </c>
      <c r="W311" s="43">
        <f>'Actualizacion_430'!L35</f>
        <v/>
      </c>
      <c r="X311" s="43" t="inlineStr">
        <is>
          <t>https://www.sciencedirect.com/science/article/pii/B9780443300806000183</t>
        </is>
      </c>
      <c r="Y311" s="43" t="inlineStr">
        <is>
          <t>doi:10.1016/b978-0-443-30080-6.00018-3</t>
        </is>
      </c>
      <c r="Z311" s="43" t="inlineStr">
        <is>
          <t>This chapter explores the utilization of artificial intelligence models and their impact on how individuals perceive and interact with those demonstrating characteristics linked to autism spectrum disorder (ASD). The emphasis lies on language proficiency, social abilities, stereotypical behavior, and developmental delays linked to cognitive impairments and genetic influences. Although collecting huge amounts of data for these intricate traits poses a time-consuming challenge, the research utilizes traditional machine learning algorithms to streamline the diagnostic process and to identify the critical traits, thereby improving the identification of individuals with ASD by utilizing a variety of machine learning algorithms. The research's uniqueness lies in extensive and considerable experimentation with classifier models, pinpointing the significant traits, and optimizing hyperparameters for remarkable outcomes. The assessment integrates essential performance evaluation metrics such as accuracy, precision, recall, and the F1 score, along with other relevant indicators. While ASD evaluation may be perceived as tedious, the study underscores the significance of increasing awareness regarding associated risks. Upon scrutinizing the Toddler dataset, the research demonstrates that the artificial neural network (ANN) model surpasses other conventional machine learning algorithms. Despite the considered tedious nature of evaluating ASD, the research emphasizes that severity can be mitigated through early screening measures. The focus is on employing machine learning classifier models to analyze and identify efficient techniques for predictive tasks.</t>
        </is>
      </c>
      <c r="AA311" s="43" t="inlineStr">
        <is>
          <t>title_abstract_plus_targeted_primary_source_verification</t>
        </is>
      </c>
      <c r="AB311" s="43">
        <f>COUNTIF($A$2:$A$707,A311)</f>
        <v/>
      </c>
    </row>
    <row r="312" ht="32" customHeight="1">
      <c r="A312" s="43" t="inlineStr">
        <is>
          <t>U-0035</t>
        </is>
      </c>
      <c r="B312" s="43" t="inlineStr">
        <is>
          <t>Update 2026</t>
        </is>
      </c>
      <c r="C312" s="43" t="inlineStr">
        <is>
          <t>New provisional candidate</t>
        </is>
      </c>
      <c r="D312" s="43" t="n">
        <v>35</v>
      </c>
      <c r="E312" s="43" t="n"/>
      <c r="F312" s="43" t="n"/>
      <c r="G312" s="98" t="n">
        <v>35</v>
      </c>
      <c r="H312" s="98" t="n">
        <v>2025</v>
      </c>
      <c r="I312" s="41" t="inlineStr">
        <is>
          <t>Deep Learning Approaches for Classifying Children With and Without Autism Spectrum Disorder Using Inertial Measurement Unit Hand Tracking Data: Comparative Study</t>
        </is>
      </c>
      <c r="J312" s="43" t="inlineStr">
        <is>
          <t>10.2196/73440</t>
        </is>
      </c>
      <c r="K312" s="43" t="inlineStr">
        <is>
          <t>John Mutersbaugh and Wan-Chun Su and Anjana Bhat and Amir Gandjbakhche</t>
        </is>
      </c>
      <c r="L312" s="41" t="inlineStr">
        <is>
          <t>JMIR Medical Informatics</t>
        </is>
      </c>
      <c r="M312" s="43" t="inlineStr">
        <is>
          <t>article</t>
        </is>
      </c>
      <c r="N312" s="43" t="inlineStr">
        <is>
          <t>JMIR Publications Inc.</t>
        </is>
      </c>
      <c r="O312" s="43">
        <f>'Actualizacion_430'!B36</f>
        <v/>
      </c>
      <c r="P312" s="41">
        <f>'Actualizacion_430'!C36</f>
        <v/>
      </c>
      <c r="Q312" s="43">
        <f>'Actualizacion_430'!D36</f>
        <v/>
      </c>
      <c r="R312" s="43">
        <f>'Actualizacion_430'!E36</f>
        <v/>
      </c>
      <c r="S312" s="41">
        <f>'Actualizacion_430'!G36</f>
        <v/>
      </c>
      <c r="T312" s="41">
        <f>'Actualizacion_430'!I36</f>
        <v/>
      </c>
      <c r="U312" s="41">
        <f>'Actualizacion_430'!J36</f>
        <v/>
      </c>
      <c r="V312" s="43">
        <f>'Actualizacion_430'!K36</f>
        <v/>
      </c>
      <c r="W312" s="43">
        <f>'Actualizacion_430'!L36</f>
        <v/>
      </c>
      <c r="X312" s="43" t="inlineStr">
        <is>
          <t>https://www.sciencedirect.com/science/article/pii/S2291969425003047</t>
        </is>
      </c>
      <c r="Y312" s="43" t="inlineStr">
        <is>
          <t>doi:10.2196/73440</t>
        </is>
      </c>
      <c r="Z312" s="43" t="inlineStr">
        <is>
          <t>Background: Autism spectrum disorder (ASD) is a prevalent neurodevelopmental condition that can be quite difficult to diagnose due to a lack of objective diagnostic methods in the currently used behavioral assessments. Recent work has shown that children with ASD have a higher incidence of motor control differences. A compilation of studies indicates that between 50% and 88% of the children with ASD have issues with movement control based on standardized motor assessments or parent-reported questionnaires. Objective: In this study, we assess a variety of deep learning approaches for the classification of ASD, utilizing data collected via inertial measurement unit (IMU) hand tracking during goal-directed arm movements. Methods: IMU hand tracking data were recorded from 41 school-aged children both with and without an ASD diagnosis to track their arm movements during a reach-to-clean up task. The IMU data were then preprocessed using a moving average and z score normalization to prepare the data for deep learning models. We evaluated the effectiveness of different deep learning models using the preprocessed data and a k-fold validation approach, as well as a patient-separated approach. Results: The best result was achieved with a convolutional autoencoder combined with long short-term memory layers, reaching an accuracy of 90.21% and an F1-score of 90.02%. Once the convolutional autoencoder+long short-term memory was determined to be the most effective model for this datatype, it was retrained and evaluated with a patient-separated dataset to assess the generalization capability of the model, achieving an accuracy of 91.87% and an F1-score of 93.66%. Conclusions: Our deep learning approach demonstrates that our models hold potential for facilitating ASD diagnosis in clinical settings. This work validates that there are significant differences between the physical movements of typically developing children and children with ASD, and these differences can be identified by analyzing hand-eye coordination skills. Additionally, we have validated that small-scale models can still achieve a high accuracy and good generalization when classifying medical data, opening the door for future research into diagnostic models that may not require massive amounts of data.</t>
        </is>
      </c>
      <c r="AA312" s="43" t="inlineStr">
        <is>
          <t>title_abstract_plus_targeted_primary_source_verification</t>
        </is>
      </c>
      <c r="AB312" s="43">
        <f>COUNTIF($A$2:$A$707,A312)</f>
        <v/>
      </c>
    </row>
    <row r="313" ht="32" customHeight="1">
      <c r="A313" s="43" t="inlineStr">
        <is>
          <t>U-0036</t>
        </is>
      </c>
      <c r="B313" s="43" t="inlineStr">
        <is>
          <t>Update 2026</t>
        </is>
      </c>
      <c r="C313" s="43" t="inlineStr">
        <is>
          <t>New record excluded</t>
        </is>
      </c>
      <c r="D313" s="43" t="n">
        <v>36</v>
      </c>
      <c r="E313" s="43" t="n"/>
      <c r="F313" s="43" t="n"/>
      <c r="G313" s="98" t="n">
        <v>36</v>
      </c>
      <c r="H313" s="98" t="n">
        <v>2026</v>
      </c>
      <c r="I313" s="41" t="inlineStr">
        <is>
          <t>Health Care Professionals' and Patients' Perceptions and Experiences of Who Uses Video Consultations, and Why: Qualitative Study</t>
        </is>
      </c>
      <c r="J313" s="43" t="inlineStr">
        <is>
          <t>10.2196/68658</t>
        </is>
      </c>
      <c r="K313" s="43" t="inlineStr">
        <is>
          <t>Irene Muli and Åsa Cajander and Nadia Davoody and Lovisa Jäderlund Hagstedt and Helena Hvitfeldt and Maria Hägglund and Marina Taloyan</t>
        </is>
      </c>
      <c r="L313" s="41" t="inlineStr">
        <is>
          <t>JMIR Human Factors</t>
        </is>
      </c>
      <c r="M313" s="43" t="inlineStr">
        <is>
          <t>article</t>
        </is>
      </c>
      <c r="N313" s="43" t="inlineStr">
        <is>
          <t>JMIR Publications Inc.</t>
        </is>
      </c>
      <c r="O313" s="43">
        <f>'Actualizacion_430'!B37</f>
        <v/>
      </c>
      <c r="P313" s="41">
        <f>'Actualizacion_430'!C37</f>
        <v/>
      </c>
      <c r="Q313" s="43">
        <f>'Actualizacion_430'!D37</f>
        <v/>
      </c>
      <c r="R313" s="43">
        <f>'Actualizacion_430'!E37</f>
        <v/>
      </c>
      <c r="S313" s="41">
        <f>'Actualizacion_430'!G37</f>
        <v/>
      </c>
      <c r="T313" s="41">
        <f>'Actualizacion_430'!I37</f>
        <v/>
      </c>
      <c r="U313" s="41">
        <f>'Actualizacion_430'!J37</f>
        <v/>
      </c>
      <c r="V313" s="43">
        <f>'Actualizacion_430'!K37</f>
        <v/>
      </c>
      <c r="W313" s="43">
        <f>'Actualizacion_430'!L37</f>
        <v/>
      </c>
      <c r="X313" s="43" t="inlineStr">
        <is>
          <t>https://doi.org/10.2196/68658</t>
        </is>
      </c>
      <c r="Y313" s="43" t="inlineStr">
        <is>
          <t>doi:10.2196/68658</t>
        </is>
      </c>
      <c r="Z313" s="43" t="inlineStr">
        <is>
          <t>Background: Video consultations (VCs) are effective and beneficial, yet their use is being discontinued, and there is a preference for face-to-face consultations. Objective: This study investigates how patients and health care professionals (HCPs) perceive patients' introduction to VCs, who use them, and what drives their use in Swedish primary care. Methods: Six focus group interviews with 27 HCPs and 13 individual interviews with patients in primary care were conducted between August 2022 and May 2023. The interviews examined VC implementation and were analyzed using rapid assessment procedures. Results: A total of five themes were identified: (1) challenging start with unprepared users and immature technology; (2) users and nonusers are perceived to have different characteristics, needs, and circumstances; (3) patient-related drivers: based on patients' preferences and opportunities; (4) HCP-related drivers: clinical suitability, assessment of patient needs, and preferences; and (5) societal and organizational drivers: the pandemic, demographics, and infrastructure. Patients and HCPs described the introduction of VCs as rushed and confusing, with limited guidance and support (theme 1). HCPs struggled to assist patients due to a lack of training and limited access to the patient-facing interface (theme 1). VC users were typically perceived as younger, digitally literate, and motivated by convenience or urgency, while older adults and those with language or cognitive barriers were often assumed to be nonusers (theme 2). VC use was shaped by patient preferences, accessibility, and clinical urgency (theme 3), as well as by HCPs' professional judgment and convenience (theme 4). Assumptions held by HCPs about patients' digital skills and preferences influenced whether VCs were offered, while patients' own assumptions about complexity or suitability affected whether they accepted them. Broader factors, such as digital infrastructure, platform usability, reimbursement policies, and the COVID-19 pandemic, also significantly influenced use (theme 5). Conclusions: The rushed implementation potentially deterred some patients and HCPs from use. Misguided preconceptions and biases negatively influenced VC use and risked reinforcing existing disparities and contributing to digital exclusion. In addition, HCPs' and patients' preferences, which were related to their needs, waiting times, and different circumstances, and potentially misguided judgments of appropriateness, influenced VC use. Lastly, infrastructure, reimbursement, sociodemographics, and organizational type also drive VC use. To support more sustainable and equitable use of VC in primary care, developers should optimize VC applications' usability, implementers should deploy multiple strategies, health care providers should consider the potential of VC in care delivery, and policymakers should increase digital readiness. Further research should evaluate the effectiveness of different strategies for introducing patients to VCs, explore younger patients' and nonusers' perspectives, characteristics of HCP users, and differences between professional roles, as well as between consultation types.</t>
        </is>
      </c>
      <c r="AA313" s="43" t="inlineStr">
        <is>
          <t>title_abstract_plus_targeted_primary_source_verification</t>
        </is>
      </c>
      <c r="AB313" s="43">
        <f>COUNTIF($A$2:$A$707,A313)</f>
        <v/>
      </c>
    </row>
    <row r="314" ht="32" customHeight="1">
      <c r="A314" s="43" t="inlineStr">
        <is>
          <t>U-0037</t>
        </is>
      </c>
      <c r="B314" s="43" t="inlineStr">
        <is>
          <t>Update 2026</t>
        </is>
      </c>
      <c r="C314" s="43" t="inlineStr">
        <is>
          <t>New provisional candidate</t>
        </is>
      </c>
      <c r="D314" s="43" t="n">
        <v>37</v>
      </c>
      <c r="E314" s="43" t="n"/>
      <c r="F314" s="43" t="n"/>
      <c r="G314" s="98" t="n">
        <v>37</v>
      </c>
      <c r="H314" s="98" t="n">
        <v>2025</v>
      </c>
      <c r="I314" s="41" t="inlineStr">
        <is>
          <t>Design of adaptive recommendation system for autism children using optimal feature selection-based adaptive dilated 1DCNN-LSTM with attention mechanism</t>
        </is>
      </c>
      <c r="J314" s="43" t="inlineStr">
        <is>
          <t>10.1016/j.eswa.2024.125399</t>
        </is>
      </c>
      <c r="K314" s="43" t="inlineStr">
        <is>
          <t>V Balaji and M Mohana and M Hema and P Gururama Senthilvel</t>
        </is>
      </c>
      <c r="L314" s="41" t="inlineStr">
        <is>
          <t>Expert Systems with Applications</t>
        </is>
      </c>
      <c r="M314" s="43" t="inlineStr">
        <is>
          <t>article</t>
        </is>
      </c>
      <c r="N314" s="43" t="inlineStr">
        <is>
          <t>Elsevier Ltd</t>
        </is>
      </c>
      <c r="O314" s="43">
        <f>'Actualizacion_430'!B38</f>
        <v/>
      </c>
      <c r="P314" s="41">
        <f>'Actualizacion_430'!C38</f>
        <v/>
      </c>
      <c r="Q314" s="43">
        <f>'Actualizacion_430'!D38</f>
        <v/>
      </c>
      <c r="R314" s="43">
        <f>'Actualizacion_430'!E38</f>
        <v/>
      </c>
      <c r="S314" s="41">
        <f>'Actualizacion_430'!G38</f>
        <v/>
      </c>
      <c r="T314" s="41">
        <f>'Actualizacion_430'!I38</f>
        <v/>
      </c>
      <c r="U314" s="41">
        <f>'Actualizacion_430'!J38</f>
        <v/>
      </c>
      <c r="V314" s="43">
        <f>'Actualizacion_430'!K38</f>
        <v/>
      </c>
      <c r="W314" s="43">
        <f>'Actualizacion_430'!L38</f>
        <v/>
      </c>
      <c r="X314" s="43" t="inlineStr">
        <is>
          <t>https://www.sciencedirect.com/science/article/pii/S0957417424022668</t>
        </is>
      </c>
      <c r="Y314" s="43" t="inlineStr">
        <is>
          <t>doi:10.1016/j.eswa.2024.125399</t>
        </is>
      </c>
      <c r="Z314" s="43" t="inlineStr">
        <is>
          <t>One kind of neurological disorder is caused in the brain which is defined as Autism Spectrum Disorder (ASD). It has acquired the symptoms that appear in young children. In addition to that, it influences how the individual behaves and learns as well as communicates and interacts with others. More specifically, the term Autism is defined as a developmental disorder that impacts communication and social skills and it may vary from mental handicap cases to relieving superior cognitive abilities, intact, and the characteristic pattern of poor. Moreover, the school activities have acquired various difficulties to the given model that include changes in expected routines, intense sensory stimulation, noisy or disordered environments, and social interactions. Consequently, the conventional approaches face certain limitations like user privacy, scalability, and cold-start. Here, a novel suggestion system for autistic children is developed to detect distractions and anxious situations using deep learning and then treat the children based on their abilities. It has helped to prevent the risk to children. The data is given to the selection of the feature stage. The weight optimization is performed using the Modified Garter Snake Optimization Algorithm (MGSOA) during the selection of features. Then, the selected features are given to the Adaptive Dilated One Dimensional Conventional Neural Network (1DCNN) and Long Short-Term Memory (LSTM) with Attention Mechanism termed AD-1DCNN + LSTM-AMfor detecting the autism disorder for children. Here, the parameter optimization is performed using MGSOA optimization. It effectively forecasts the symptoms in a short time. This optimization helps to provide reliable and flexible outcomes for the developed recommendation system for autistic children. The developed recommendation system for autistic children is compared to baseline techniques with efficacy metrics to visualize elevated results.</t>
        </is>
      </c>
      <c r="AA314" s="43" t="inlineStr">
        <is>
          <t>title_abstract_plus_targeted_primary_source_verification</t>
        </is>
      </c>
      <c r="AB314" s="43">
        <f>COUNTIF($A$2:$A$707,A314)</f>
        <v/>
      </c>
    </row>
    <row r="315" ht="32" customHeight="1">
      <c r="A315" s="43" t="inlineStr">
        <is>
          <t>U-0038</t>
        </is>
      </c>
      <c r="B315" s="43" t="inlineStr">
        <is>
          <t>Update 2026</t>
        </is>
      </c>
      <c r="C315" s="43" t="inlineStr">
        <is>
          <t>New provisional candidate</t>
        </is>
      </c>
      <c r="D315" s="43" t="n">
        <v>38</v>
      </c>
      <c r="E315" s="43" t="n"/>
      <c r="F315" s="43" t="n"/>
      <c r="G315" s="98" t="n">
        <v>38</v>
      </c>
      <c r="H315" s="98" t="n">
        <v>2025</v>
      </c>
      <c r="I315" s="41" t="inlineStr">
        <is>
          <t>Early detection of autism spectrum disorder using explainable AI and optimized teaching strategies</t>
        </is>
      </c>
      <c r="J315" s="43" t="inlineStr">
        <is>
          <t>10.1016/j.jneumeth.2024.110315</t>
        </is>
      </c>
      <c r="K315" s="43" t="inlineStr">
        <is>
          <t>Sarah A Alzakari and Arwa Allinjawi and Asma Aldrees and Nuha Zamzami and Muhammad Umer and Nisreen Innab and Imran Ashraf</t>
        </is>
      </c>
      <c r="L315" s="41" t="inlineStr">
        <is>
          <t>Journal of Neuroscience Methods</t>
        </is>
      </c>
      <c r="M315" s="43" t="inlineStr">
        <is>
          <t>article</t>
        </is>
      </c>
      <c r="N315" s="43" t="inlineStr">
        <is>
          <t>Elsevier B.V.</t>
        </is>
      </c>
      <c r="O315" s="43">
        <f>'Actualizacion_430'!B39</f>
        <v/>
      </c>
      <c r="P315" s="41">
        <f>'Actualizacion_430'!C39</f>
        <v/>
      </c>
      <c r="Q315" s="43">
        <f>'Actualizacion_430'!D39</f>
        <v/>
      </c>
      <c r="R315" s="43">
        <f>'Actualizacion_430'!E39</f>
        <v/>
      </c>
      <c r="S315" s="41">
        <f>'Actualizacion_430'!G39</f>
        <v/>
      </c>
      <c r="T315" s="41">
        <f>'Actualizacion_430'!I39</f>
        <v/>
      </c>
      <c r="U315" s="41">
        <f>'Actualizacion_430'!J39</f>
        <v/>
      </c>
      <c r="V315" s="43">
        <f>'Actualizacion_430'!K39</f>
        <v/>
      </c>
      <c r="W315" s="43">
        <f>'Actualizacion_430'!L39</f>
        <v/>
      </c>
      <c r="X315" s="43" t="inlineStr">
        <is>
          <t>https://www.sciencedirect.com/science/article/pii/S0165027024002607</t>
        </is>
      </c>
      <c r="Y315" s="43" t="inlineStr">
        <is>
          <t>doi:10.1016/j.jneumeth.2024.110315</t>
        </is>
      </c>
      <c r="Z315" s="43" t="inlineStr">
        <is>
          <t>Autism spectrum disorder (ASD) is defined by the deficits of social relating, language, object use and understanding, intelligence and learning, and verbal and nonverbal communication. Most of the individuals with ASD have genetic conditions; however, early identification and intervention reduce the use of health services and other diagnostic procedures. The varied nature of ASD is widely acknowledged, with each affected individual displaying distinct traits. The variability among autistic children underscores the challenge of identifying effective teaching strategies, as what works for one child may not be suitable for another. In this study, we merge two ASD screening datasets focusing on toddlers. We employ three feature engineering techniques to extract significant features from the dataset to enhance model performance. This study presents an innovative two-phase method where initially, we employ diverse machine learning models, such as a combination of logistic regression and support vector machine classifiers. The focus of the second phase is on identifying tailored educational methods for children with ASD through the assessment of their behavioral, verbal, and physical responses. The main goal of this study is to develop personalized educational strategies for individuals with ASD. This will be achieved by employing machine learning techniques to enhance precision and better meet their unique needs. Experimental results achieve a classification accuracy of 94% in ASD identification using Chi-square extracted features. Concerning the choice of the best teaching approach for ASD children, the proposed approach shows 99.29% accuracy. Performance comparison with existing studies shows the superior performance of the proposed LR-SVM ensemble coupled with Chi-square features. In conclusion, the proposed approach provides a two-phase strategy for identifying ASD children and offering a suitable teaching strategy with respect to the severity of the ASD, thereby potentially contributing to the development of tailored solutions for children with varying needs.</t>
        </is>
      </c>
      <c r="AA315" s="43" t="inlineStr">
        <is>
          <t>title_abstract_plus_targeted_primary_source_verification</t>
        </is>
      </c>
      <c r="AB315" s="43">
        <f>COUNTIF($A$2:$A$707,A315)</f>
        <v/>
      </c>
    </row>
    <row r="316" ht="32" customHeight="1">
      <c r="A316" s="43" t="inlineStr">
        <is>
          <t>U-0039</t>
        </is>
      </c>
      <c r="B316" s="43" t="inlineStr">
        <is>
          <t>Update 2026</t>
        </is>
      </c>
      <c r="C316" s="43" t="inlineStr">
        <is>
          <t>New record excluded</t>
        </is>
      </c>
      <c r="D316" s="43" t="n">
        <v>39</v>
      </c>
      <c r="E316" s="43" t="n"/>
      <c r="F316" s="43" t="n"/>
      <c r="G316" s="98" t="n">
        <v>39</v>
      </c>
      <c r="H316" s="98" t="n">
        <v>2026</v>
      </c>
      <c r="I316" s="41" t="inlineStr">
        <is>
          <t>Empowering Informal Caregivers of Persons With Early-Stage Dementia by Large Language Models: Mixed Methods Evaluation</t>
        </is>
      </c>
      <c r="J316" s="43" t="inlineStr">
        <is>
          <t>10.2196/79975</t>
        </is>
      </c>
      <c r="K316" s="43" t="inlineStr">
        <is>
          <t>Huayu Zhou and Ziwei Zhu and Kyeung Mi Oh and Sungsoo Ray Hong</t>
        </is>
      </c>
      <c r="L316" s="41" t="inlineStr">
        <is>
          <t>JMIR Formative Research</t>
        </is>
      </c>
      <c r="M316" s="43" t="inlineStr">
        <is>
          <t>article</t>
        </is>
      </c>
      <c r="N316" s="43" t="inlineStr">
        <is>
          <t>JMIR Publications Inc.</t>
        </is>
      </c>
      <c r="O316" s="43">
        <f>'Actualizacion_430'!B40</f>
        <v/>
      </c>
      <c r="P316" s="41">
        <f>'Actualizacion_430'!C40</f>
        <v/>
      </c>
      <c r="Q316" s="43">
        <f>'Actualizacion_430'!D40</f>
        <v/>
      </c>
      <c r="R316" s="43">
        <f>'Actualizacion_430'!E40</f>
        <v/>
      </c>
      <c r="S316" s="41">
        <f>'Actualizacion_430'!G40</f>
        <v/>
      </c>
      <c r="T316" s="41">
        <f>'Actualizacion_430'!I40</f>
        <v/>
      </c>
      <c r="U316" s="41">
        <f>'Actualizacion_430'!J40</f>
        <v/>
      </c>
      <c r="V316" s="43">
        <f>'Actualizacion_430'!K40</f>
        <v/>
      </c>
      <c r="W316" s="43">
        <f>'Actualizacion_430'!L40</f>
        <v/>
      </c>
      <c r="X316" s="43" t="inlineStr">
        <is>
          <t>https://doi.org/10.2196/79975</t>
        </is>
      </c>
      <c r="Y316" s="43" t="inlineStr">
        <is>
          <t>doi:10.2196/79975</t>
        </is>
      </c>
      <c r="Z316" s="43" t="inlineStr">
        <is>
          <t>Background: Acquiring relevant knowledge and support is essential for informal caregivers of persons with early-stage dementia, including awareness, access, and use of comprehensive resources for both persons with dementia and caregiver support. With appropriate strategies and early-stage support, informal caregivers can play a vital role in enhancing the well-being of persons with dementia and potentially slowing their progression. While large language models (LLMs) can provide easy access to caregiving knowledge, the risks, perceived challenges, and ways to improve LLM-generated responses in practice remain underexplored. Objective: In this study, we aim to (1) examine the risks and perceived challenges of using a baseline ChatGPT-4o, an internet-accessible artificial intelligence model, for dementia caregiving support and (2) understand how an enhanced version of ChatGPT-4o, equipped with up-to-date dementia caregiving knowledge, can mitigate these risks and challenges. Methods: We compiled 32 representative questions from informal caregivers seeking guidance on early-stage dementia. We developed two ChatGPT-4o conditions: C1, the publicly available baseline model, and C2, an experimental version enhanced through prompt engineering and grounded in a conceptual framework—drawn from health science and gerontology literature—to empower caregivers of individuals with early-stage dementia. Using these conditions, we generated 64 responses (32 pairs) to the questions. Twelve experts evaluated them with validated tools assessing accuracy, reasoning, clarity, usefulness, trust, satisfaction, safety, harm, and relevance. A Mann-Whitney U test compared the conditions. After the survey, we conducted interviews to explore experts’ perceived differences, remaining challenges, and design opportunities. Interviews were transcribed and analyzed using descriptive thematic analysis. Results: Responses in C2 showed significant improvements in 3 criteria—actionability, relevance, and perceived satisfaction—compared to C1. However, no significant differences were found in the remaining 5 criteria: response accuracy, the model’s ability to understand the question, intelligibility, trustworthiness, response safety, and perceived harm. Qualitative analysis of interviews revealed two key insights: (1) differences between baseline and experimental responses and (2) possible reasons for these differences. Twelve experts evaluated wordiness, detail, empathy, satisfaction, accuracy, relevance, and bias. Both models were considered somewhat verbose, but the experimental model’s responses were viewed as more detailed, relevant, and actionable. Accuracy appeared similar across models, yet participants reported greater satisfaction with the experimental model’s outputs. Conclusions: Results indicate that both conditions generated responses perceived as reasonable and intelligible. However, the experimental model offered more relevant, practical guidance on caregiving needs, providing specific information aligned with the 32 testing questions and actionable recommendations. This led to higher perceived satisfaction compared to the baseline model.</t>
        </is>
      </c>
      <c r="AA316" s="43" t="inlineStr">
        <is>
          <t>title_abstract_plus_targeted_primary_source_verification</t>
        </is>
      </c>
      <c r="AB316" s="43">
        <f>COUNTIF($A$2:$A$707,A316)</f>
        <v/>
      </c>
    </row>
    <row r="317" ht="32" customHeight="1">
      <c r="A317" s="43" t="inlineStr">
        <is>
          <t>U-0040</t>
        </is>
      </c>
      <c r="B317" s="43" t="inlineStr">
        <is>
          <t>Update 2026</t>
        </is>
      </c>
      <c r="C317" s="43" t="inlineStr">
        <is>
          <t>New record excluded</t>
        </is>
      </c>
      <c r="D317" s="43" t="n">
        <v>40</v>
      </c>
      <c r="E317" s="43" t="n"/>
      <c r="F317" s="43" t="n"/>
      <c r="G317" s="98" t="n">
        <v>40</v>
      </c>
      <c r="H317" s="98" t="n">
        <v>2026</v>
      </c>
      <c r="I317" s="41" t="inlineStr">
        <is>
          <t>Striving for Triadic Collaboration in Pediatric Speech Sound Disorder Intervention: Grounded Theory Study</t>
        </is>
      </c>
      <c r="J317" s="43" t="inlineStr">
        <is>
          <t>10.2196/86364</t>
        </is>
      </c>
      <c r="K317" s="43" t="inlineStr">
        <is>
          <t>Soyoung Kyung and Youngsam Min and Byoung-a Min and Yuyoung Kim and Jinwoo Kim</t>
        </is>
      </c>
      <c r="L317" s="41" t="inlineStr">
        <is>
          <t>JMIR Pediatrics and Parenting</t>
        </is>
      </c>
      <c r="M317" s="43" t="inlineStr">
        <is>
          <t>article</t>
        </is>
      </c>
      <c r="N317" s="43" t="n"/>
      <c r="O317" s="43">
        <f>'Actualizacion_430'!B41</f>
        <v/>
      </c>
      <c r="P317" s="41">
        <f>'Actualizacion_430'!C41</f>
        <v/>
      </c>
      <c r="Q317" s="43">
        <f>'Actualizacion_430'!D41</f>
        <v/>
      </c>
      <c r="R317" s="43">
        <f>'Actualizacion_430'!E41</f>
        <v/>
      </c>
      <c r="S317" s="41">
        <f>'Actualizacion_430'!G41</f>
        <v/>
      </c>
      <c r="T317" s="41">
        <f>'Actualizacion_430'!I41</f>
        <v/>
      </c>
      <c r="U317" s="41">
        <f>'Actualizacion_430'!J41</f>
        <v/>
      </c>
      <c r="V317" s="43">
        <f>'Actualizacion_430'!K41</f>
        <v/>
      </c>
      <c r="W317" s="43">
        <f>'Actualizacion_430'!L41</f>
        <v/>
      </c>
      <c r="X317" s="43" t="inlineStr">
        <is>
          <t>https://pediatrics.jmir.org/2026/1/e86364</t>
        </is>
      </c>
      <c r="Y317" s="43" t="inlineStr">
        <is>
          <t>doi:10.2196/86364</t>
        </is>
      </c>
      <c r="Z317" s="43" t="n"/>
      <c r="AA317" s="43" t="inlineStr">
        <is>
          <t>title_abstract_plus_targeted_primary_source_verification</t>
        </is>
      </c>
      <c r="AB317" s="43">
        <f>COUNTIF($A$2:$A$707,A317)</f>
        <v/>
      </c>
    </row>
    <row r="318" ht="32" customHeight="1">
      <c r="A318" s="43" t="inlineStr">
        <is>
          <t>U-0041</t>
        </is>
      </c>
      <c r="B318" s="43" t="inlineStr">
        <is>
          <t>Update 2026</t>
        </is>
      </c>
      <c r="C318" s="43" t="inlineStr">
        <is>
          <t>New provisional candidate</t>
        </is>
      </c>
      <c r="D318" s="43" t="n">
        <v>41</v>
      </c>
      <c r="E318" s="43" t="n"/>
      <c r="F318" s="43" t="n"/>
      <c r="G318" s="98" t="n">
        <v>41</v>
      </c>
      <c r="H318" s="98" t="n">
        <v>2025</v>
      </c>
      <c r="I318" s="41" t="inlineStr">
        <is>
          <t>A systematic evaluation of autism spectrum disorder identification with Scanpath Trend Analysis (STA)</t>
        </is>
      </c>
      <c r="J318" s="43" t="inlineStr">
        <is>
          <t>10.1016/j.bspc.2024.107414</t>
        </is>
      </c>
      <c r="K318" s="43" t="inlineStr">
        <is>
          <t>Sukru Eraslan and Yeliz Yesilada and Ali Shafique and Victoria Yaneva and Le An Ha</t>
        </is>
      </c>
      <c r="L318" s="41" t="inlineStr">
        <is>
          <t>Biomedical Signal Processing and Control</t>
        </is>
      </c>
      <c r="M318" s="43" t="inlineStr">
        <is>
          <t>article</t>
        </is>
      </c>
      <c r="N318" s="43" t="inlineStr">
        <is>
          <t>Elsevier Ltd</t>
        </is>
      </c>
      <c r="O318" s="43">
        <f>'Actualizacion_430'!B42</f>
        <v/>
      </c>
      <c r="P318" s="41">
        <f>'Actualizacion_430'!C42</f>
        <v/>
      </c>
      <c r="Q318" s="43">
        <f>'Actualizacion_430'!D42</f>
        <v/>
      </c>
      <c r="R318" s="43">
        <f>'Actualizacion_430'!E42</f>
        <v/>
      </c>
      <c r="S318" s="41">
        <f>'Actualizacion_430'!G42</f>
        <v/>
      </c>
      <c r="T318" s="41">
        <f>'Actualizacion_430'!I42</f>
        <v/>
      </c>
      <c r="U318" s="41">
        <f>'Actualizacion_430'!J42</f>
        <v/>
      </c>
      <c r="V318" s="43">
        <f>'Actualizacion_430'!K42</f>
        <v/>
      </c>
      <c r="W318" s="43">
        <f>'Actualizacion_430'!L42</f>
        <v/>
      </c>
      <c r="X318" s="43" t="inlineStr">
        <is>
          <t>https://www.sciencedirect.com/science/article/pii/S1746809424014721</t>
        </is>
      </c>
      <c r="Y318" s="43" t="inlineStr">
        <is>
          <t>doi:10.1016/j.bspc.2024.107414</t>
        </is>
      </c>
      <c r="Z318" s="43" t="inlineStr">
        <is>
          <t>Background: Eye-tracking combined with machine learning (ML) has the potential to provide an objective and cost-effective method for identifying autism. However, current ML approaches that aim to identify Autism Spectrum Disorder (ASD) based on naturalistic web interactions have high variations on different pages and tasks. This inconsistency necessitates a more consistent approach since there is no clear pattern for identifying suitable web pages or tasks. In our previous study, we proposed using STA as a consistent approach, which demonstrated a higher mean accuracy than a relevant ML approach. However, our evaluation of STA was limited to a single dataset and a comparison with only one relevant ML approach. Objective: We aim to systematically evaluate the suitability of STA for autism identification using various datasets and compare its performance with other relevant ML approaches. Methods: We evaluated the accuracy of STA across various web pages, images, and tasks using three eye-tracking datasets and compared it to other ML approaches. Results: STA has demonstrated consistent accuracy across different web pages, images, and tasks, achieving a success rate of approximately 60%. STA has also outperformed other relevant ML approaches in terms of both the mean and standard deviation of accuracy rates on individual web pages, resulting in significantly higher results in most browsing tasks. Conclusion: STA is a consistent approach for identifying autism, as it achieves stable accuracy on various web pages, images, and tasks. However, further studies are necessary to improve its accuracy.</t>
        </is>
      </c>
      <c r="AA318" s="43" t="inlineStr">
        <is>
          <t>title_abstract_plus_targeted_primary_source_verification</t>
        </is>
      </c>
      <c r="AB318" s="43">
        <f>COUNTIF($A$2:$A$707,A318)</f>
        <v/>
      </c>
    </row>
    <row r="319" ht="32" customHeight="1">
      <c r="A319" s="43" t="inlineStr">
        <is>
          <t>U-0042</t>
        </is>
      </c>
      <c r="B319" s="43" t="inlineStr">
        <is>
          <t>Update 2026</t>
        </is>
      </c>
      <c r="C319" s="43" t="inlineStr">
        <is>
          <t>New provisional candidate</t>
        </is>
      </c>
      <c r="D319" s="43" t="n">
        <v>42</v>
      </c>
      <c r="E319" s="43" t="n"/>
      <c r="F319" s="43" t="n"/>
      <c r="G319" s="98" t="n">
        <v>42</v>
      </c>
      <c r="H319" s="98" t="n">
        <v>2025</v>
      </c>
      <c r="I319" s="41" t="inlineStr">
        <is>
          <t>Enhancing Early Diagnosis of Autism Spectrum Disorder Using a Bayesian-Optimized Random Forest Algorithm</t>
        </is>
      </c>
      <c r="J319" s="43" t="inlineStr">
        <is>
          <t>10.1016/j.procs.2025.04.389</t>
        </is>
      </c>
      <c r="K319" s="43" t="inlineStr">
        <is>
          <t>Tina Babu and Rekha R Nair and S Kishore and Sheila Mahapatra</t>
        </is>
      </c>
      <c r="L319" s="41" t="inlineStr">
        <is>
          <t>Procedia Computer Science</t>
        </is>
      </c>
      <c r="M319" s="43" t="inlineStr">
        <is>
          <t>article</t>
        </is>
      </c>
      <c r="N319" s="43" t="inlineStr">
        <is>
          <t>Elsevier B.V.</t>
        </is>
      </c>
      <c r="O319" s="43">
        <f>'Actualizacion_430'!B43</f>
        <v/>
      </c>
      <c r="P319" s="41">
        <f>'Actualizacion_430'!C43</f>
        <v/>
      </c>
      <c r="Q319" s="43">
        <f>'Actualizacion_430'!D43</f>
        <v/>
      </c>
      <c r="R319" s="43">
        <f>'Actualizacion_430'!E43</f>
        <v/>
      </c>
      <c r="S319" s="41">
        <f>'Actualizacion_430'!G43</f>
        <v/>
      </c>
      <c r="T319" s="41">
        <f>'Actualizacion_430'!I43</f>
        <v/>
      </c>
      <c r="U319" s="41">
        <f>'Actualizacion_430'!J43</f>
        <v/>
      </c>
      <c r="V319" s="43">
        <f>'Actualizacion_430'!K43</f>
        <v/>
      </c>
      <c r="W319" s="43">
        <f>'Actualizacion_430'!L43</f>
        <v/>
      </c>
      <c r="X319" s="43" t="inlineStr">
        <is>
          <t>https://www.sciencedirect.com/science/article/pii/S1877050925014929</t>
        </is>
      </c>
      <c r="Y319" s="43" t="inlineStr">
        <is>
          <t>doi:10.1016/j.procs.2025.04.389</t>
        </is>
      </c>
      <c r="Z319" s="43" t="inlineStr">
        <is>
          <t>Autism Spectrum Disorder (ASD) is a complex neurodevelopmental condition marked by social communication difficulties, re- stricted interests, and repetitive behaviors. Early and accurate diagnosis is critical for timely intervention and improved outcomes. Traditional diagnostic methods, which rely on clinical observations and assessments, can be subjective and time-consuming. This study introduces a novel approach to predicting ASD using a machine learning technique, specifically a Bayesian-optimized Ran- dom Forest classification algorithm. The proposed method uses a comprehensive dataset containing various behavioral, cognitive, and demographic features associated with ASD. The Optimized Random Forest with Bayesian approach is used to categorize indi- viduals into two groups: those who have ASD and those who do not. To develop this ensemble learning technique, multiple decision trees are used, and to achieve higher performance as well as better capability to generalize, the hyperparameters are optimized with Bayesian optimization. Preliminary analysis and comparison with existing databases substantiated the findings and revealed the effectiveness of the proposed approach. The Bayesian-optimized Random Forest classifier achieved an accuracy value of 0.9890. Such performance is highly promising and could enable increased use of machine learning methods in timely and accurate diagno- sis of ASD. The proposed approach provides recommendations for a verified diagnostic technique when implemented and creates a strong foundation for future investigations into the use of machine learning for identifying and supporting children with ASD.</t>
        </is>
      </c>
      <c r="AA319" s="43" t="inlineStr">
        <is>
          <t>title_abstract_plus_targeted_primary_source_verification</t>
        </is>
      </c>
      <c r="AB319" s="43">
        <f>COUNTIF($A$2:$A$707,A319)</f>
        <v/>
      </c>
    </row>
    <row r="320" ht="32" customHeight="1">
      <c r="A320" s="43" t="inlineStr">
        <is>
          <t>U-0043</t>
        </is>
      </c>
      <c r="B320" s="43" t="inlineStr">
        <is>
          <t>Update 2026</t>
        </is>
      </c>
      <c r="C320" s="43" t="inlineStr">
        <is>
          <t>New record excluded</t>
        </is>
      </c>
      <c r="D320" s="43" t="n">
        <v>43</v>
      </c>
      <c r="E320" s="43" t="n"/>
      <c r="F320" s="43" t="n"/>
      <c r="G320" s="98" t="n">
        <v>43</v>
      </c>
      <c r="H320" s="98" t="n">
        <v>2026</v>
      </c>
      <c r="I320" s="41" t="inlineStr">
        <is>
          <t>Questionnaires Used to Explore the Perspectives of Parents and Health Professionals on Young Children’s Use of Technology: Systematic Review</t>
        </is>
      </c>
      <c r="J320" s="43" t="inlineStr">
        <is>
          <t>10.2196/84712</t>
        </is>
      </c>
      <c r="K320" s="43" t="inlineStr">
        <is>
          <t>Charlotte Lund Rasmussen and Ivan Pui Hung Au and Danica Hendry and Amber Beynon and Sarah Stearne and George Thomas and Kate Mannell and Lisa Kervin and Susan Edwards and Courtenay Harris and Leon Straker and Juliana Zabatiero</t>
        </is>
      </c>
      <c r="L320" s="41" t="inlineStr">
        <is>
          <t>JMIR Pediatrics and Parenting</t>
        </is>
      </c>
      <c r="M320" s="43" t="inlineStr">
        <is>
          <t>article</t>
        </is>
      </c>
      <c r="N320" s="43" t="inlineStr">
        <is>
          <t>JMIR Publications Inc.</t>
        </is>
      </c>
      <c r="O320" s="43">
        <f>'Actualizacion_430'!B44</f>
        <v/>
      </c>
      <c r="P320" s="41">
        <f>'Actualizacion_430'!C44</f>
        <v/>
      </c>
      <c r="Q320" s="43">
        <f>'Actualizacion_430'!D44</f>
        <v/>
      </c>
      <c r="R320" s="43">
        <f>'Actualizacion_430'!E44</f>
        <v/>
      </c>
      <c r="S320" s="41">
        <f>'Actualizacion_430'!G44</f>
        <v/>
      </c>
      <c r="T320" s="41">
        <f>'Actualizacion_430'!I44</f>
        <v/>
      </c>
      <c r="U320" s="41">
        <f>'Actualizacion_430'!J44</f>
        <v/>
      </c>
      <c r="V320" s="43">
        <f>'Actualizacion_430'!K44</f>
        <v/>
      </c>
      <c r="W320" s="43">
        <f>'Actualizacion_430'!L44</f>
        <v/>
      </c>
      <c r="X320" s="43" t="inlineStr">
        <is>
          <t>https://doi.org/10.2196/84712</t>
        </is>
      </c>
      <c r="Y320" s="43" t="inlineStr">
        <is>
          <t>doi:10.2196/84712</t>
        </is>
      </c>
      <c r="Z320" s="43" t="inlineStr">
        <is>
          <t>Background: Technology is integrated into many children’s daily lives, with parents’ and health professionals’ perspectives shaping children’s technology use. Measuring and understanding these perspectives are essential for developing strategies for supporting adults in decision-making that help children thrive in a digital world.  Objective: This systematic review aimed to investigate the psychometric properties of questionnaires used to assess parents’ and health professionals’ perspectives on young children’s use of technology related to health, well-being, and development. The secondary aim was to synthesize findings on these perspectives.  Methods: Peer-reviewed papers published between January 2010 and September 2024 were identified through searches in 7 electronic databases. Studies were included if they examined parental or health care professionals’ perspectives on technology use among children aged birth to 5 years. Two reviewers (CLR and IPHA) independently conducted the data extraction and study quality assessment. Reported psychometric properties of the questionnaires were synthesized. Deductive thematic analysis was used to explore the content focus of the questionnaire used in the included studies and synthesize the reported perspectives.  Results: In total, 85 studies were included, all involving parents. No study investigated health professionals’ perspectives. The methodological quality of the studies was generally low, with 62 studies scoring below the threshold for acceptable quality. In total, 52 studies reported psychometric properties of the questionnaires used, of which, only 15 studies reported more than 1 measure of validity or reliability. A total of 75 studies reported participants’ perspectives on children’s technology use. Findings revealed that parents generally supported the role of digital devices in enhancing learning but expressed concerns about potential negative impacts on children’s physical health, emotions, and behaviors.  Conclusions: Parents’ perspectives on children’s technology use were frequently assessed through questionnaires, though the validity of these questionnaires was often poor, with limited psychometric testing. Parental perspectives were mixed with educational benefits being recognized, while countered with concerns about the impact on children’s physical health and development. High-quality questionnaires are needed to generate stronger evidence informing strategies to support families in technology use decision-making with and for children.</t>
        </is>
      </c>
      <c r="AA320" s="43" t="inlineStr">
        <is>
          <t>title_abstract_plus_targeted_primary_source_verification</t>
        </is>
      </c>
      <c r="AB320" s="43">
        <f>COUNTIF($A$2:$A$707,A320)</f>
        <v/>
      </c>
    </row>
    <row r="321" ht="32" customHeight="1">
      <c r="A321" s="43" t="inlineStr">
        <is>
          <t>U-0044</t>
        </is>
      </c>
      <c r="B321" s="43" t="inlineStr">
        <is>
          <t>Update 2026</t>
        </is>
      </c>
      <c r="C321" s="43" t="inlineStr">
        <is>
          <t>New record excluded</t>
        </is>
      </c>
      <c r="D321" s="43" t="n">
        <v>44</v>
      </c>
      <c r="E321" s="43" t="n"/>
      <c r="F321" s="43" t="n"/>
      <c r="G321" s="98" t="n">
        <v>44</v>
      </c>
      <c r="H321" s="98" t="n">
        <v>2025</v>
      </c>
      <c r="I321" s="41" t="inlineStr">
        <is>
          <t>Counteracting the loss of release for indomethacin-copovidone ASDs</t>
        </is>
      </c>
      <c r="J321" s="43" t="inlineStr">
        <is>
          <t>10.1016/j.xphs.2024.10.022</t>
        </is>
      </c>
      <c r="K321" s="43" t="inlineStr">
        <is>
          <t>Dominik Borrmann and Pascal Friedrich and Justin Smuda and Gabriele Sadowski</t>
        </is>
      </c>
      <c r="L321" s="41" t="inlineStr">
        <is>
          <t>Journal of Pharmaceutical Sciences</t>
        </is>
      </c>
      <c r="M321" s="43" t="inlineStr">
        <is>
          <t>article</t>
        </is>
      </c>
      <c r="N321" s="43" t="inlineStr">
        <is>
          <t>Elsevier B.V.</t>
        </is>
      </c>
      <c r="O321" s="43">
        <f>'Actualizacion_430'!B45</f>
        <v/>
      </c>
      <c r="P321" s="41">
        <f>'Actualizacion_430'!C45</f>
        <v/>
      </c>
      <c r="Q321" s="43">
        <f>'Actualizacion_430'!D45</f>
        <v/>
      </c>
      <c r="R321" s="43">
        <f>'Actualizacion_430'!E45</f>
        <v/>
      </c>
      <c r="S321" s="41">
        <f>'Actualizacion_430'!G45</f>
        <v/>
      </c>
      <c r="T321" s="41">
        <f>'Actualizacion_430'!I45</f>
        <v/>
      </c>
      <c r="U321" s="41">
        <f>'Actualizacion_430'!J45</f>
        <v/>
      </c>
      <c r="V321" s="43">
        <f>'Actualizacion_430'!K45</f>
        <v/>
      </c>
      <c r="W321" s="43">
        <f>'Actualizacion_430'!L45</f>
        <v/>
      </c>
      <c r="X321" s="43" t="inlineStr">
        <is>
          <t>https://www.sciencedirect.com/science/article/pii/S0022354924004726</t>
        </is>
      </c>
      <c r="Y321" s="43" t="inlineStr">
        <is>
          <t>doi:10.1016/j.xphs.2024.10.022</t>
        </is>
      </c>
      <c r="Z321" s="43" t="inlineStr">
        <is>
          <t>This work revisits the changing release behavior of indomethacin(IND)-copovidone amorphous solid dispersions (ASDs) when increasing their drug load (DL). While showing congruent release behavior at DL 0.1, ASDs with DLs of 0.3 and higher show incongruent release finally resulting in a complete loss of release. To study and explain this phenomenon, we modeled the release kinetics of these ASDs and looked into their phase behavior both experimentally and theoretically. We applied a diffusion model to accurately describe experimental release profiles for congruent release, incongruent release as well as for loss of release. Predicted concentration profiles for IND, copovidone, and water within the ASD revealed the formation of an ASD layer that almost exclusively contains amorphous IND. Our phase-diagram predictions and experimental data explain this phenomenon by water-induced phase separation in those parts of the ASD which did absorb water from the dissolution medium. Whereas the evolving copovidone-rich phase dissolved, the IND-rich phase remained undissolved and formed a super-hydrophobic cover of the remaining inner core of the ASD, thus finally completely preventing its dissolution. Higher DLs promote phase separation. This leads to the counterintuitive effect that the higher the DL, the lower the absolute amount of IND released. While the ASD containing 6 mg IND (DL 0.1) released 6 mg IND, the one containing 42 mg IND (DL 0.7) released only 1 mg IND. The theoretical approach applied in this work is for the first time able to quantitatively predict that reducing DL or tablet size could be used to overcome this problem.</t>
        </is>
      </c>
      <c r="AA321" s="43" t="inlineStr">
        <is>
          <t>title_abstract_plus_targeted_primary_source_verification</t>
        </is>
      </c>
      <c r="AB321" s="43">
        <f>COUNTIF($A$2:$A$707,A321)</f>
        <v/>
      </c>
    </row>
    <row r="322" ht="32" customHeight="1">
      <c r="A322" s="43" t="inlineStr">
        <is>
          <t>U-0045</t>
        </is>
      </c>
      <c r="B322" s="43" t="inlineStr">
        <is>
          <t>Update 2026</t>
        </is>
      </c>
      <c r="C322" s="43" t="inlineStr">
        <is>
          <t>New provisional candidate</t>
        </is>
      </c>
      <c r="D322" s="43" t="n">
        <v>45</v>
      </c>
      <c r="E322" s="43" t="n"/>
      <c r="F322" s="43" t="n"/>
      <c r="G322" s="98" t="n">
        <v>45</v>
      </c>
      <c r="H322" s="98" t="n">
        <v>2025</v>
      </c>
      <c r="I322" s="41" t="inlineStr">
        <is>
          <t>Autism Spectrum Disorder Detection using Attention-Based CNN and ML Classifiers</t>
        </is>
      </c>
      <c r="J322" s="43" t="inlineStr">
        <is>
          <t>10.1016/j.procs.2025.04.671</t>
        </is>
      </c>
      <c r="K322" s="43" t="inlineStr">
        <is>
          <t>R Abhinav Chaitanya and N Dharun Muthaiah and S H Sanjai and M Arjun and S Harshavardhan and P Yugander and M Jagannath</t>
        </is>
      </c>
      <c r="L322" s="41" t="inlineStr">
        <is>
          <t>Procedia Computer Science</t>
        </is>
      </c>
      <c r="M322" s="43" t="inlineStr">
        <is>
          <t>article</t>
        </is>
      </c>
      <c r="N322" s="43" t="inlineStr">
        <is>
          <t>Elsevier B.V.</t>
        </is>
      </c>
      <c r="O322" s="43">
        <f>'Actualizacion_430'!B46</f>
        <v/>
      </c>
      <c r="P322" s="41">
        <f>'Actualizacion_430'!C46</f>
        <v/>
      </c>
      <c r="Q322" s="43">
        <f>'Actualizacion_430'!D46</f>
        <v/>
      </c>
      <c r="R322" s="43">
        <f>'Actualizacion_430'!E46</f>
        <v/>
      </c>
      <c r="S322" s="41">
        <f>'Actualizacion_430'!G46</f>
        <v/>
      </c>
      <c r="T322" s="41">
        <f>'Actualizacion_430'!I46</f>
        <v/>
      </c>
      <c r="U322" s="41">
        <f>'Actualizacion_430'!J46</f>
        <v/>
      </c>
      <c r="V322" s="43">
        <f>'Actualizacion_430'!K46</f>
        <v/>
      </c>
      <c r="W322" s="43">
        <f>'Actualizacion_430'!L46</f>
        <v/>
      </c>
      <c r="X322" s="43" t="inlineStr">
        <is>
          <t>https://www.sciencedirect.com/science/article/pii/S1877050925017752</t>
        </is>
      </c>
      <c r="Y322" s="43" t="inlineStr">
        <is>
          <t>doi:10.1016/j.procs.2025.04.671</t>
        </is>
      </c>
      <c r="Z322" s="43" t="inlineStr">
        <is>
          <t>Autism spectrum disorder (ASD) is a common condition affecting how children interact and communicate. ASD can manifest in various ways, such as difficulty in social interactions, repetitive behaviours, and verbal and non-verbal communication challenges. These difficulties can significantly impact a child's ability to form relationships, participate in everyday activities, and navigate social situations. Currently, diagnosing ASD relies a lot on understanding behaviours and developmental disorders, as there are no clear physical markers for diagnosis. This study explores how advanced computer techniques, like deep learning and machine learning, can help detect ASD. Utilizing functional magnetic resonance imaging (fMRI) data from the Autism Brain Imaging Data Exchange (ABIDE) dataset, we have developed a technique to distinguish between ASD accurately and typically developed (TD) individuals. We focus on building a program that can understand the patterns in brain scans using convolutional neural networks (CNNs). Additionally, we used methods like multihead attention and squeeze and excitation to extract more features in the data. We then used machine learning (ML) algorithms to classify the extracted features. The outcomes indicate that our proposed model can detect ASD with an accuracy of 98.59%.</t>
        </is>
      </c>
      <c r="AA322" s="43" t="inlineStr">
        <is>
          <t>title_abstract_plus_targeted_primary_source_verification</t>
        </is>
      </c>
      <c r="AB322" s="43">
        <f>COUNTIF($A$2:$A$707,A322)</f>
        <v/>
      </c>
    </row>
    <row r="323" ht="32" customHeight="1">
      <c r="A323" s="43" t="inlineStr">
        <is>
          <t>U-0046</t>
        </is>
      </c>
      <c r="B323" s="43" t="inlineStr">
        <is>
          <t>Update 2026</t>
        </is>
      </c>
      <c r="C323" s="43" t="inlineStr">
        <is>
          <t>New provisional candidate</t>
        </is>
      </c>
      <c r="D323" s="43" t="n">
        <v>46</v>
      </c>
      <c r="E323" s="43" t="n"/>
      <c r="F323" s="43" t="n"/>
      <c r="G323" s="98" t="n">
        <v>46</v>
      </c>
      <c r="H323" s="98" t="n">
        <v>2025</v>
      </c>
      <c r="I323" s="41" t="inlineStr">
        <is>
          <t>Recognition of autism in subcortical brain volumetric images using autoencoding-based region selection method and Siamese Convolutional Neural Network</t>
        </is>
      </c>
      <c r="J323" s="43" t="inlineStr">
        <is>
          <t>10.1016/j.ijmedinf.2024.105707</t>
        </is>
      </c>
      <c r="K323" s="43" t="inlineStr">
        <is>
          <t>Anas Abu-Doleh and Isam F Abu-Qasmieh and Hiam H Al-Quran and Ihssan S Masad and Lamis R Banyissa and Marwa Alhaj Ahmad</t>
        </is>
      </c>
      <c r="L323" s="41" t="inlineStr">
        <is>
          <t>International Journal of Medical Informatics</t>
        </is>
      </c>
      <c r="M323" s="43" t="inlineStr">
        <is>
          <t>article</t>
        </is>
      </c>
      <c r="N323" s="43" t="inlineStr">
        <is>
          <t>Elsevier Ireland Ltd</t>
        </is>
      </c>
      <c r="O323" s="43">
        <f>'Actualizacion_430'!B47</f>
        <v/>
      </c>
      <c r="P323" s="41">
        <f>'Actualizacion_430'!C47</f>
        <v/>
      </c>
      <c r="Q323" s="43">
        <f>'Actualizacion_430'!D47</f>
        <v/>
      </c>
      <c r="R323" s="43">
        <f>'Actualizacion_430'!E47</f>
        <v/>
      </c>
      <c r="S323" s="41">
        <f>'Actualizacion_430'!G47</f>
        <v/>
      </c>
      <c r="T323" s="41">
        <f>'Actualizacion_430'!I47</f>
        <v/>
      </c>
      <c r="U323" s="41">
        <f>'Actualizacion_430'!J47</f>
        <v/>
      </c>
      <c r="V323" s="43">
        <f>'Actualizacion_430'!K47</f>
        <v/>
      </c>
      <c r="W323" s="43">
        <f>'Actualizacion_430'!L47</f>
        <v/>
      </c>
      <c r="X323" s="43" t="inlineStr">
        <is>
          <t>https://www.sciencedirect.com/science/article/pii/S1386505624003708</t>
        </is>
      </c>
      <c r="Y323" s="43" t="inlineStr">
        <is>
          <t>doi:10.1016/j.ijmedinf.2024.105707</t>
        </is>
      </c>
      <c r="Z323" s="43" t="inlineStr">
        <is>
          <t>Background: Autism Spectrum Disorder (ASD) is a neurodevelopmental condition that affects social interactions and behavior. Accurate and early diagnosis of ASD is still challenging even with the improvements in neuroimaging technology and machine learning algorithms. It's challenging because of the wide range of symptoms, delayed appearance of symptoms, and the subjective nature of diagnosis. In this study, the aim is to enhance ASD recognition by focusing on brain subcortical regions, which are critical for understanding ASD pathology. Methodology: First, subcortical structures were extracted from a collection of brain MRI datasets using sophisticated processing steps. Next, a 3D autoencoder was trained on these 3D images to help identify brain regions related to ASD. Two distinct feature selection methods were then applied to the features extracted from the encoder. The highest-ranked features were iteratively selected and increased to reconstruct a specific percentage of the brain that represents the most relevant parts for ASD. Finally, a Siamese Convolutional Neural Network (SCNN) was employed as the classifier model. Results: The 3D autoencoder stage helped in identifying and reconstructing the significant subcortical regions related to ASD. Based on the studied dataset, high agreement in regions like the Putamen and Pallidum indicated the critical nature of these structures in distinguishing Autism from controls cases. Subsequently, applying SCNN on these selected subcortical regions yielded promising results. For example, using the classifier on the output regions identified by the Mutual Information (MI) features selection method achieved the highest accuracy of 0.66. Conclusions: This study shows that using a two-stage model involving autoencoder and SCNN can notably improve the classification of ASD from brain MRI volumetric images. Applying an iterative feature extraction approach allowed to achieve a more accurate identification of ASD-related brain areas. This two-stage approach not only improved classification performance but also enhanced the interpretability of the neuroimaging data.</t>
        </is>
      </c>
      <c r="AA323" s="43" t="inlineStr">
        <is>
          <t>title_abstract_plus_targeted_primary_source_verification</t>
        </is>
      </c>
      <c r="AB323" s="43">
        <f>COUNTIF($A$2:$A$707,A323)</f>
        <v/>
      </c>
    </row>
    <row r="324" ht="32" customHeight="1">
      <c r="A324" s="43" t="inlineStr">
        <is>
          <t>U-0047</t>
        </is>
      </c>
      <c r="B324" s="43" t="inlineStr">
        <is>
          <t>Update 2026</t>
        </is>
      </c>
      <c r="C324" s="43" t="inlineStr">
        <is>
          <t>New provisional candidate</t>
        </is>
      </c>
      <c r="D324" s="43" t="n">
        <v>47</v>
      </c>
      <c r="E324" s="43" t="n"/>
      <c r="F324" s="43" t="n"/>
      <c r="G324" s="98" t="n">
        <v>47</v>
      </c>
      <c r="H324" s="98" t="n">
        <v>2025</v>
      </c>
      <c r="I324" s="41" t="inlineStr">
        <is>
          <t>Leveraging deep learning for enhanced diagnosis of autism spectrum disorder using resting-state functional magnetic resonance imaging and clinical data</t>
        </is>
      </c>
      <c r="J324" s="43" t="inlineStr">
        <is>
          <t>10.1016/j.rineng.2025.104444</t>
        </is>
      </c>
      <c r="K324" s="43" t="inlineStr">
        <is>
          <t>A Sheik Abdullah and Keerthana V and S Geetha and Utkarsh Mishra</t>
        </is>
      </c>
      <c r="L324" s="41" t="inlineStr">
        <is>
          <t>Results in Engineering</t>
        </is>
      </c>
      <c r="M324" s="43" t="inlineStr">
        <is>
          <t>article</t>
        </is>
      </c>
      <c r="N324" s="43" t="inlineStr">
        <is>
          <t>Elsevier B.V.</t>
        </is>
      </c>
      <c r="O324" s="43">
        <f>'Actualizacion_430'!B48</f>
        <v/>
      </c>
      <c r="P324" s="41">
        <f>'Actualizacion_430'!C48</f>
        <v/>
      </c>
      <c r="Q324" s="43">
        <f>'Actualizacion_430'!D48</f>
        <v/>
      </c>
      <c r="R324" s="43">
        <f>'Actualizacion_430'!E48</f>
        <v/>
      </c>
      <c r="S324" s="41">
        <f>'Actualizacion_430'!G48</f>
        <v/>
      </c>
      <c r="T324" s="41">
        <f>'Actualizacion_430'!I48</f>
        <v/>
      </c>
      <c r="U324" s="41">
        <f>'Actualizacion_430'!J48</f>
        <v/>
      </c>
      <c r="V324" s="43">
        <f>'Actualizacion_430'!K48</f>
        <v/>
      </c>
      <c r="W324" s="43">
        <f>'Actualizacion_430'!L48</f>
        <v/>
      </c>
      <c r="X324" s="43" t="inlineStr">
        <is>
          <t>https://www.sciencedirect.com/science/article/pii/S2590123025005225</t>
        </is>
      </c>
      <c r="Y324" s="43" t="inlineStr">
        <is>
          <t>doi:10.1016/j.rineng.2025.104444</t>
        </is>
      </c>
      <c r="Z324" s="43" t="inlineStr">
        <is>
          <t>Autism Spectrum Disorder (ASD) presents a multifaceted challenge, characterized by intricate difficulties in social interaction, communication, and behavior. Timely and accurate diagnosis is crucial for effective intervention and support. However, existing methods often struggle to capture the intricate patterns indicative of ASD traits, leading to misdiagnosis or delayed intervention. In response, this research introduces an innovative approach leveraging Deep Attention Bidirectional Long Short-Term Memory (LSTM) networks alongside Convolutional Neural Networks (CNN) with Bidirectional LSTM with Attention for ASD classification. By analyzing resting-state functional Magnetic Resonance Imaging (rs-fMRI) data and phenotypic information from the Autism Brain Imaging Data Exchange (ABIDE) dataset, our model aims to dissect the complex temporal and spatial signatures associated with ASD. Our methodology focuses on integrating attention mechanisms to identify and prioritize key features in the input data, improving classification accuracy. Extensive training and validation are conducted to establish a strong classification framework. Evaluation metrics such as accuracy, precision, sensitivity, and AUC-ROC are used to rigorously assess the effectiveness of our model. Preliminary results showcase promising outcomes: an accuracy of 93%, a precision of 0.90, and an AUC-ROC of 0.93. These findings not only advance the realm of ASD diagnosis research but also hold the potential to augment clinical decision-making with nuanced and reliable classification tools, ultimately improving outcomes for individuals affected by ASD.</t>
        </is>
      </c>
      <c r="AA324" s="43" t="inlineStr">
        <is>
          <t>title_abstract_plus_targeted_primary_source_verification</t>
        </is>
      </c>
      <c r="AB324" s="43">
        <f>COUNTIF($A$2:$A$707,A324)</f>
        <v/>
      </c>
    </row>
    <row r="325" ht="32" customHeight="1">
      <c r="A325" s="43" t="inlineStr">
        <is>
          <t>U-0048</t>
        </is>
      </c>
      <c r="B325" s="43" t="inlineStr">
        <is>
          <t>Update 2026</t>
        </is>
      </c>
      <c r="C325" s="43" t="inlineStr">
        <is>
          <t>New record excluded</t>
        </is>
      </c>
      <c r="D325" s="43" t="n">
        <v>48</v>
      </c>
      <c r="E325" s="43" t="n"/>
      <c r="F325" s="43" t="n"/>
      <c r="G325" s="98" t="n">
        <v>48</v>
      </c>
      <c r="H325" s="98" t="n">
        <v>2025</v>
      </c>
      <c r="I325" s="41" t="inlineStr">
        <is>
          <t>Antidepressant and Antipsychotic Drug Use and Cancer Risk: Protocol for an Overview of Systematic Reviews and Meta-Analyses</t>
        </is>
      </c>
      <c r="J325" s="43" t="inlineStr">
        <is>
          <t>10.2196/78596</t>
        </is>
      </c>
      <c r="K325" s="43" t="inlineStr">
        <is>
          <t>Joan Vicent Sánchez-Ortí and Jaume Forés-Martos and Vui Doan and Pablo Vicente-Martínez and Diego Macías Saint-Gerons and María Flores-Rodero and Jon Sánchez-Valle and Patricia Correa-Ghisays and Vicent Balanzá-Martínez and Pau Soldevila-Matías and Joan Vila-Francés and Emilio Soria-Olivas and Alfonso Valencia and Rafael Tabarés-Seisdedos</t>
        </is>
      </c>
      <c r="L325" s="41" t="inlineStr">
        <is>
          <t>JMIR Research Protocols</t>
        </is>
      </c>
      <c r="M325" s="43" t="inlineStr">
        <is>
          <t>article</t>
        </is>
      </c>
      <c r="N325" s="43" t="inlineStr">
        <is>
          <t>JMIR Publications Inc.</t>
        </is>
      </c>
      <c r="O325" s="43">
        <f>'Actualizacion_430'!B49</f>
        <v/>
      </c>
      <c r="P325" s="41">
        <f>'Actualizacion_430'!C49</f>
        <v/>
      </c>
      <c r="Q325" s="43">
        <f>'Actualizacion_430'!D49</f>
        <v/>
      </c>
      <c r="R325" s="43">
        <f>'Actualizacion_430'!E49</f>
        <v/>
      </c>
      <c r="S325" s="41">
        <f>'Actualizacion_430'!G49</f>
        <v/>
      </c>
      <c r="T325" s="41">
        <f>'Actualizacion_430'!I49</f>
        <v/>
      </c>
      <c r="U325" s="41">
        <f>'Actualizacion_430'!J49</f>
        <v/>
      </c>
      <c r="V325" s="43">
        <f>'Actualizacion_430'!K49</f>
        <v/>
      </c>
      <c r="W325" s="43">
        <f>'Actualizacion_430'!L49</f>
        <v/>
      </c>
      <c r="X325" s="43" t="inlineStr">
        <is>
          <t>https://doi.org/10.2196/78596</t>
        </is>
      </c>
      <c r="Y325" s="43" t="inlineStr">
        <is>
          <t>doi:10.2196/78596</t>
        </is>
      </c>
      <c r="Z325" s="43" t="inlineStr">
        <is>
          <t>BACKGROUND: The relationship between cancer and central nervous system disorders has received increasing attention recently. Consequently, antipsychotics and antidepressants, commonly prescribed for conditions such as depression, bipolar disorder, and schizophrenia, have emerged as potential modulators of subsequent cancer risk. Previous studies have suggested that the use of these medications is associated with a decreased risk of cancer incidence and mortality, making them suitable candidates for drug repurposing. However, the potential therapeutic benefits do not extend to all cancer types, as some data suggest an increased risk for specific tumors. OBJECTIVE: This study aims to conduct a comprehensive review of systematic reviews and meta-analyses (review of reviews) that assess whether exposure to antidepressants or antipsychotics influences cancer incidence and mortality. METHODS: To provide a clear overview of this review, we have designed and registered the study protocol. Specifically, we will include systematic reviews and meta-analyses that examine the relationship between previous antipsychotic or antidepressant treatments and the subsequent cancer risk. The primary outcome will be the risk of cancer incidence and mortality (all malignant neoplasms) associated with exposure to psychopharmacological medications. Furthermore, secondary outcomes will include site-specific cancer incidence and mortality (eg, lung cancer). Literature searches will be conducted in multiple electronic databases (from their inception onwards), including PubMed/MEDLINE, Embase, and the Cochrane Database of Systematic Reviews. Three researchers will independently screen all citations, abstracts, and full-text articles. We will perform parallel search, selection, and extraction tasks using a large language model (GPT-4o; OpenAI). Data selection and extraction will involve both human reviewers and GPT-4o, whose performance will be validated through human evaluations. Thus, we will verify whether this type of tool can accelerate or even perform the tasks involved in a systematic review. The risk of bias and the quality of individual studies will be evaluated using appropriate tools. Subsequently, we will extract the summary association measures (eg, pooled relative risk, odds ratio, and hazard ratio) as reported in each included systematic review. Where available, we will summarize subgroup and sensitivity analyses as described by the authors. RESULTS: Planned searches will be conducted in various electronic databases from their creation until September 2025. No results are available or included in this protocol. The expected results will be published in 2026. CONCLUSIONS: This overview of systematic reviews and meta-analyses will provide an updated synthesis of the cancer risk associated with antipsychotic and antidepressant drugs. Furthermore, this study will examine factors that may explain potential study variations. Ultimately, these findings will be published in a peer-reviewed journal. TRIAL REGISTRATION: OSF Registries 10.17605/OSF.IO/5ACWH; https://osf.io/5acwh/overview. INTERNATIONAL REGISTERED REPORT IDENTIFIER (IRRID): DERR1-10.2196/78596.</t>
        </is>
      </c>
      <c r="AA325" s="43" t="inlineStr">
        <is>
          <t>title_abstract_plus_targeted_primary_source_verification</t>
        </is>
      </c>
      <c r="AB325" s="43">
        <f>COUNTIF($A$2:$A$707,A325)</f>
        <v/>
      </c>
    </row>
    <row r="326" ht="32" customHeight="1">
      <c r="A326" s="43" t="inlineStr">
        <is>
          <t>U-0049</t>
        </is>
      </c>
      <c r="B326" s="43" t="inlineStr">
        <is>
          <t>Update 2026</t>
        </is>
      </c>
      <c r="C326" s="43" t="inlineStr">
        <is>
          <t>New record excluded</t>
        </is>
      </c>
      <c r="D326" s="43" t="n">
        <v>49</v>
      </c>
      <c r="E326" s="43" t="n"/>
      <c r="F326" s="43" t="n"/>
      <c r="G326" s="98" t="n">
        <v>49</v>
      </c>
      <c r="H326" s="98" t="n">
        <v>2024</v>
      </c>
      <c r="I326" s="41" t="inlineStr">
        <is>
          <t>Using a Rapid Learning Health System for Stratified Care in Emerging Adult Mental Health Services: Protocol for the Implementation of Patient-Reported Outcome Measures</t>
        </is>
      </c>
      <c r="J326" s="43" t="inlineStr">
        <is>
          <t>10.2196/51667</t>
        </is>
      </c>
      <c r="K326" s="43" t="inlineStr">
        <is>
          <t>Gina Dimitropoulos and David Lindenbach and Melissa Potestio and Tom Mogan and Amanda Richardson and Alida Anderson and Madison Heintz and Karen Moskovic and Jason Gondziola and Jessica Bradley and Haley M LaMonica and Frank Iorfino and Ian Hickie and Scott B Patten and Paul D Arnold</t>
        </is>
      </c>
      <c r="L326" s="41" t="inlineStr">
        <is>
          <t>JMIR Research Protocols</t>
        </is>
      </c>
      <c r="M326" s="43" t="inlineStr">
        <is>
          <t>article</t>
        </is>
      </c>
      <c r="N326" s="43" t="inlineStr">
        <is>
          <t>JMIR Publications Inc.</t>
        </is>
      </c>
      <c r="O326" s="43">
        <f>'Actualizacion_430'!B50</f>
        <v/>
      </c>
      <c r="P326" s="41">
        <f>'Actualizacion_430'!C50</f>
        <v/>
      </c>
      <c r="Q326" s="43">
        <f>'Actualizacion_430'!D50</f>
        <v/>
      </c>
      <c r="R326" s="43">
        <f>'Actualizacion_430'!E50</f>
        <v/>
      </c>
      <c r="S326" s="41">
        <f>'Actualizacion_430'!G50</f>
        <v/>
      </c>
      <c r="T326" s="41">
        <f>'Actualizacion_430'!I50</f>
        <v/>
      </c>
      <c r="U326" s="41">
        <f>'Actualizacion_430'!J50</f>
        <v/>
      </c>
      <c r="V326" s="43">
        <f>'Actualizacion_430'!K50</f>
        <v/>
      </c>
      <c r="W326" s="43">
        <f>'Actualizacion_430'!L50</f>
        <v/>
      </c>
      <c r="X326" s="43" t="inlineStr">
        <is>
          <t>https://doi.org/10.2196/51667</t>
        </is>
      </c>
      <c r="Y326" s="43" t="inlineStr">
        <is>
          <t>doi:10.2196/51667</t>
        </is>
      </c>
      <c r="Z326" s="43" t="inlineStr">
        <is>
          <t>Background: Mental illness among emerging adults is often difficult to ameliorate due to fluctuating symptoms and heterogeneity. Recently, innovative approaches have been developed to improve mental health care for emerging adults, including (1) implementing patient-reported outcome measures (PROMs) to assess illness severity and inform stratified care to assign emerging adults to a treatment modality commensurate with their level of impairment and (2) implementing a rapid learning health system in which data are continuously collected and analyzed to generate new insights, which are then translated to clinical practice, including collaboration among clients, health care providers, and researchers to co-design and coevaluate assessment and treatment strategies. Objective: The aim of the study is to determine the feasibility and acceptability of implementing a rapid learning health system to enable a measurement-based, stratified care treatment strategy for emerging adults. Methods: This study takes place at a specialty clinic serving emerging adults (age 16-24 years) in Calgary, Canada, and involves extensive collaboration among researchers, providers, and youth. The study design includes six phases: (1) developing a transdiagnostic platform for PROMs, (2) designing an initial stratified care model, (3) combining the implementation of PROMs with stratified care, (4) evaluating outcomes and disseminating results, (5) modification of stratified care based on data derived from PROMs, and (6) spread and scale to new sites. Qualitative and quantitative feedback will be collected from health care providers and youth throughout the implementation process. These data will be analyzed at regular intervals and used to modify the way future services are delivered. The RE-AIM (Reach, Effectiveness, Adoption, Implementation, and Maintenance) framework is used to organize and evaluate implementation according to 3 key objectives: improving treatment selection, reducing average wait time and treatment duration, and increasing the value of services. Results: This project was funded through a program grant running from 2021 to 2026. Ethics approval for this study was received in February 2023. Presently, we have developed a system of PROMs and organized clinical services into strata of care. We will soon begin using PROMs to assign clients to a stratum of care and using feedback from youth and clinicians to understand how to improve experiences and outcomes. Conclusions: This study has key implications for researchers and clinicians looking to understand how to customize emerging adult mental health services to improve the quality of care and satisfaction with care. This study has significant implications for mental health care systems as part of a movement toward value-based health care.</t>
        </is>
      </c>
      <c r="AA326" s="43" t="inlineStr">
        <is>
          <t>title_abstract_plus_targeted_primary_source_verification</t>
        </is>
      </c>
      <c r="AB326" s="43">
        <f>COUNTIF($A$2:$A$707,A326)</f>
        <v/>
      </c>
    </row>
    <row r="327" ht="32" customHeight="1">
      <c r="A327" s="43" t="inlineStr">
        <is>
          <t>U-0050</t>
        </is>
      </c>
      <c r="B327" s="43" t="inlineStr">
        <is>
          <t>Update 2026</t>
        </is>
      </c>
      <c r="C327" s="43" t="inlineStr">
        <is>
          <t>New provisional candidate</t>
        </is>
      </c>
      <c r="D327" s="43" t="n">
        <v>50</v>
      </c>
      <c r="E327" s="43" t="n"/>
      <c r="F327" s="43" t="n"/>
      <c r="G327" s="98" t="n">
        <v>50</v>
      </c>
      <c r="H327" s="98" t="n">
        <v>2025</v>
      </c>
      <c r="I327" s="41" t="inlineStr">
        <is>
          <t>Effectiveness of Artificial Intelligence–Based Platform in Administering Therapies for Children With Autism Spectrum Disorder: 12-Month Observational Study</t>
        </is>
      </c>
      <c r="J327" s="43" t="inlineStr">
        <is>
          <t>10.2196/70589</t>
        </is>
      </c>
      <c r="K327" s="43" t="inlineStr">
        <is>
          <t>Harini Atturu and Somasekhar Naraganti and Bugatha Rajvir Rao</t>
        </is>
      </c>
      <c r="L327" s="41" t="inlineStr">
        <is>
          <t>JMIR Neurotechnology</t>
        </is>
      </c>
      <c r="M327" s="43" t="inlineStr">
        <is>
          <t>article</t>
        </is>
      </c>
      <c r="N327" s="43" t="inlineStr">
        <is>
          <t>JMIR Publications Inc.</t>
        </is>
      </c>
      <c r="O327" s="43">
        <f>'Actualizacion_430'!B51</f>
        <v/>
      </c>
      <c r="P327" s="41">
        <f>'Actualizacion_430'!C51</f>
        <v/>
      </c>
      <c r="Q327" s="43">
        <f>'Actualizacion_430'!D51</f>
        <v/>
      </c>
      <c r="R327" s="43">
        <f>'Actualizacion_430'!E51</f>
        <v/>
      </c>
      <c r="S327" s="41">
        <f>'Actualizacion_430'!G51</f>
        <v/>
      </c>
      <c r="T327" s="41">
        <f>'Actualizacion_430'!I51</f>
        <v/>
      </c>
      <c r="U327" s="41">
        <f>'Actualizacion_430'!J51</f>
        <v/>
      </c>
      <c r="V327" s="43">
        <f>'Actualizacion_430'!K51</f>
        <v/>
      </c>
      <c r="W327" s="43">
        <f>'Actualizacion_430'!L51</f>
        <v/>
      </c>
      <c r="X327" s="43" t="inlineStr">
        <is>
          <t>https://www.sciencedirect.com/science/article/pii/S2817092X25000055</t>
        </is>
      </c>
      <c r="Y327" s="43" t="inlineStr">
        <is>
          <t>doi:10.2196/70589</t>
        </is>
      </c>
      <c r="Z327" s="43" t="inlineStr">
        <is>
          <t>Background: A 12-month longitudinal observational study was conducted on 43 children aged 2‐18 years to evaluate the effectiveness of the CognitiveBotics artificial intelligence (AI)–based platform in conjunction with continuous therapy in improving therapeutic outcomes for children with autism spectrum disorder (ASD). Objective: This study evaluates the CognitiveBotics software’s effectiveness in supporting children with ASD through structured, technology-assisted learning. The primary objectives include assessing user engagement, tracking progress, and measuring efficacy using standardized clinical assessments. Methods: A 12-month observational study was conducted on children diagnosed with ASD using the CognitiveBotics AI-based platform. Standardized assessments, include the Childhood Autism Rating Scale (CARS), Vineland Social Maturity Scale, Developmental Screening Test, and Receptive Expressive Emergent Language Test (REEL), were conducted at baseline (T1) and at the endpoint (T2). All participants meeting the inclusion criteria were provided access to the platform and received standard therapy. Participants who consistently adhered to platform use as per the study protocol were classified as the intervention group, while those who did not maintain continuous platform use were designated as the control group. Additionally, caregivers received structured training, including web-based parent teaching sessions, reinforcement strategy training, and home-based activity guidance. Results: Participants in the intervention group demonstrated statistically significant improvements across multiple scales. CARS scores reduced from 33.41 (SD 1.89) at T1 to 28.34 (SD 3.80) at T2 (P&lt;.001). Social age increased from 22.80 (SD 7.33) to 35.76 (SD 9.09; mean change: 12.96, 56.84% increase; P&lt;.001). Social quotient increased from 53.26 (SD 11.84) to 64.75 (SD 16.12; mean change: 11.49, 21.57% increase; P&lt;.001). Developmental age showed an improvement from 30.93 (SD 9.91) to 45.31 (SD 11.20; mean change: 14.38, 46.49% increase; P&lt;.001), while developmental quotient increased from 70.94 (SD 10.95) to 81.33 (SD 16.85; mean change: 10.39, 14.65% increase; P&lt;.001). REEL scores showed substantial improvements, with receptive language increasing by 56.22% (P&lt;.001) and expressive language by 59.93% (P&lt;.001). In the control group, while most psychometric parameters showed some improvements, they were not statistically significant. CARS scores decreased by 10.62% (P=.06), social age increased by 52.27% (P=.06), social quotient increased by 19.62% (P=.12), developmental age increased by 44.88% (P=.06), and developmental quotient increased by 11.23% (P=.19). REEL receptive and expressive language increased by 34.69% (P=.10) and 40.48% (P=.054), respectively. Conclusions: Overall, the platform was an effective supplement in enhancing therapeutic outcomes for children with ASD. This platform holds promise as a valuable tool for augmenting ASD therapies across cognitive, social, and developmental domains. Future development should prioritize expanding the product’s accessibility across various languages, ensuring cultural sensitivity and enhancing user-friendliness.</t>
        </is>
      </c>
      <c r="AA327" s="43" t="inlineStr">
        <is>
          <t>title_abstract_plus_targeted_primary_source_verification</t>
        </is>
      </c>
      <c r="AB327" s="43">
        <f>COUNTIF($A$2:$A$707,A327)</f>
        <v/>
      </c>
    </row>
    <row r="328" ht="32" customHeight="1">
      <c r="A328" s="43" t="inlineStr">
        <is>
          <t>U-0051</t>
        </is>
      </c>
      <c r="B328" s="43" t="inlineStr">
        <is>
          <t>Update 2026</t>
        </is>
      </c>
      <c r="C328" s="43" t="inlineStr">
        <is>
          <t>New provisional candidate</t>
        </is>
      </c>
      <c r="D328" s="43" t="n">
        <v>51</v>
      </c>
      <c r="E328" s="43" t="n"/>
      <c r="F328" s="43" t="n"/>
      <c r="G328" s="98" t="n">
        <v>51</v>
      </c>
      <c r="H328" s="98" t="n">
        <v>2025</v>
      </c>
      <c r="I328" s="41" t="inlineStr">
        <is>
          <t>Involution fused convolution for classifying eye-tracking patterns of children with Autism Spectrum Disorder</t>
        </is>
      </c>
      <c r="J328" s="43" t="inlineStr">
        <is>
          <t>10.1016/j.engappai.2024.109475</t>
        </is>
      </c>
      <c r="K328" s="43" t="inlineStr">
        <is>
          <t>Md Farhadul Islam and Meem Arafat Manab and Joyanta Jyoti Mondal and Sarah Zabeen and Fardin Bin Rahman and Md Zahidul Hasan and Farig Sadeque and Jannatun Noor</t>
        </is>
      </c>
      <c r="L328" s="41" t="inlineStr">
        <is>
          <t>Engineering Applications of Artificial Intelligence</t>
        </is>
      </c>
      <c r="M328" s="43" t="inlineStr">
        <is>
          <t>article</t>
        </is>
      </c>
      <c r="N328" s="43" t="inlineStr">
        <is>
          <t>Elsevier Ltd</t>
        </is>
      </c>
      <c r="O328" s="43">
        <f>'Actualizacion_430'!B52</f>
        <v/>
      </c>
      <c r="P328" s="41">
        <f>'Actualizacion_430'!C52</f>
        <v/>
      </c>
      <c r="Q328" s="43">
        <f>'Actualizacion_430'!D52</f>
        <v/>
      </c>
      <c r="R328" s="43">
        <f>'Actualizacion_430'!E52</f>
        <v/>
      </c>
      <c r="S328" s="41">
        <f>'Actualizacion_430'!G52</f>
        <v/>
      </c>
      <c r="T328" s="41">
        <f>'Actualizacion_430'!I52</f>
        <v/>
      </c>
      <c r="U328" s="41">
        <f>'Actualizacion_430'!J52</f>
        <v/>
      </c>
      <c r="V328" s="43">
        <f>'Actualizacion_430'!K52</f>
        <v/>
      </c>
      <c r="W328" s="43">
        <f>'Actualizacion_430'!L52</f>
        <v/>
      </c>
      <c r="X328" s="43" t="inlineStr">
        <is>
          <t>https://www.sciencedirect.com/science/article/pii/S0952197624016336</t>
        </is>
      </c>
      <c r="Y328" s="43" t="inlineStr">
        <is>
          <t>doi:10.1016/j.engappai.2024.109475</t>
        </is>
      </c>
      <c r="Z328" s="43" t="inlineStr">
        <is>
          <t>Autism Spectrum Disorder (ASD) is a neurological condition that is challenging to diagnose. Numerous studies demonstrate that children diagnosed with autism struggle with maintaining attention spans and have less focused vision. The eye-tracking technology has drawn special attention in the context of ASD since anomalies in gaze have long been acknowledged as a defining feature of autism. Deep Learning (DL) approaches coupled with eye-tracking sensors are exploiting additional capabilities to advance the diagnostic and its applications. DL architectures like convolution have been dominating this domain. However, convolutions alone may be insufficient to capture the important spatial information in eye-tracking patterns, as these patterns are more likely to be localized. The dynamic kernel-based process known as involutions can improve the classification efficiency. In this study, we utilize two image-processing operations to see how these processes learn eye-tracking patterns. Since these patterns are primarily based on spatial information, we employ a hybrid of involution and convolution. Our study shows that adding a few involution layers reduces size and computational cost while enhancing location-specific capabilities, maintaining performance comparable to pure convolutional models. However, excessive involution layers lead to weaker performance. For comparisons, we experiment with two datasets and a combined version of both in ablation studies. Our proposed model, featuring three involution layers and three convolution layers, achieved 99.43% accuracy on the first dataset and 96.78% on the second, with a size of only 1.36 megabytes. These results showcase the effectiveness of combining involution and convolution layers which outperforms previous literature.</t>
        </is>
      </c>
      <c r="AA328" s="43" t="inlineStr">
        <is>
          <t>title_abstract_plus_targeted_primary_source_verification</t>
        </is>
      </c>
      <c r="AB328" s="43">
        <f>COUNTIF($A$2:$A$707,A328)</f>
        <v/>
      </c>
    </row>
    <row r="329" ht="32" customHeight="1">
      <c r="A329" s="43" t="inlineStr">
        <is>
          <t>U-0052</t>
        </is>
      </c>
      <c r="B329" s="43" t="inlineStr">
        <is>
          <t>Update 2026</t>
        </is>
      </c>
      <c r="C329" s="43" t="inlineStr">
        <is>
          <t>New record excluded</t>
        </is>
      </c>
      <c r="D329" s="43" t="n">
        <v>52</v>
      </c>
      <c r="E329" s="43" t="n"/>
      <c r="F329" s="43" t="n"/>
      <c r="G329" s="98" t="n">
        <v>52</v>
      </c>
      <c r="H329" s="98" t="n">
        <v>2026</v>
      </c>
      <c r="I329" s="41" t="inlineStr">
        <is>
          <t>Current Landscape of Mental Health Conversational Agents From a Trauma-Informed Care Lens: Scoping Review</t>
        </is>
      </c>
      <c r="J329" s="43" t="inlineStr">
        <is>
          <t>10.2196/77876</t>
        </is>
      </c>
      <c r="K329" s="43" t="inlineStr">
        <is>
          <t>Faye Kollig and Kira Voelker and Emily Ryan and Rachel Pfafman and Fayika Farhat Nova</t>
        </is>
      </c>
      <c r="L329" s="41" t="inlineStr">
        <is>
          <t>JMIR Mental Health</t>
        </is>
      </c>
      <c r="M329" s="43" t="inlineStr">
        <is>
          <t>article</t>
        </is>
      </c>
      <c r="N329" s="43" t="inlineStr">
        <is>
          <t>JMIR Publications Inc.</t>
        </is>
      </c>
      <c r="O329" s="43">
        <f>'Actualizacion_430'!B53</f>
        <v/>
      </c>
      <c r="P329" s="41">
        <f>'Actualizacion_430'!C53</f>
        <v/>
      </c>
      <c r="Q329" s="43">
        <f>'Actualizacion_430'!D53</f>
        <v/>
      </c>
      <c r="R329" s="43">
        <f>'Actualizacion_430'!E53</f>
        <v/>
      </c>
      <c r="S329" s="41">
        <f>'Actualizacion_430'!G53</f>
        <v/>
      </c>
      <c r="T329" s="41">
        <f>'Actualizacion_430'!I53</f>
        <v/>
      </c>
      <c r="U329" s="41">
        <f>'Actualizacion_430'!J53</f>
        <v/>
      </c>
      <c r="V329" s="43">
        <f>'Actualizacion_430'!K53</f>
        <v/>
      </c>
      <c r="W329" s="43">
        <f>'Actualizacion_430'!L53</f>
        <v/>
      </c>
      <c r="X329" s="43" t="inlineStr">
        <is>
          <t>https://doi.org/10.2196/77876</t>
        </is>
      </c>
      <c r="Y329" s="43" t="inlineStr">
        <is>
          <t>doi:10.2196/77876</t>
        </is>
      </c>
      <c r="Z329" s="43" t="inlineStr">
        <is>
          <t>Background: Conversational agents (CAs) are increasingly used in mental health care to enhance access and engagement. However, their safe, ethical, and user-sensitive design remains a challenge. Despite growing attention to trauma-informed approaches in human-computer interaction, there is limited work on how the trauma-informed care (TIC) framework could be applied in the design of mental health CAs and no comprehensive synthesis to date. Objective: Guided by the Substance Abuse and Mental Health Services Administration’s TIC framework, this scoping review explored how TIC principles (safety; trustworthiness and transparency; collaboration and mutuality; empowerment, voice, and choice; peer support; and cultural, historical, and gender issues) are currently represented in the design and evaluation of mental health conversational agents (MHCAs) and identified gaps and opportunities to promote more trauma-informed design practices. Methods: Online databases, as well as a secondary survey of citation lists from an initial search, were used to identify English-language journal articles and conference proceedings from 2000 to 2024 that empirically evaluated an independent, web- or app-based, unassisted CA used for mental health and included concepts from TIC. Results: Our analysis included 38 publications (n=28, 73.7%, published in 2020 or later) covering 28 distinct MHCAs. Most studies used experimental methods (n=23, 60.6%) or user studies (n=11, 28.9%), with samples skewed toward female (men: mean 34.92%, SD 18.64%), young in age (mean 32.52, SD 14.6 y), and predominantly nonclinical (n=29, 76.3%). MHCAs were largely rule-based prototypes. No studies explicitly referenced the TIC framework as a guiding lens for MHCA design or evaluation. A total of 26 studies referenced terminology from TIC core principles but rarely defined them, while all 38 included language that could be linked to one or more principles. Overall, TIC-related concepts appeared most often within intervention design descriptions, qualitative assessments, or as items embedded in questionnaires evaluating broader constructs. Trustworthiness and transparency, safety, empowerment, voice and choice, and collaboration and mutuality were comparatively well addressed, while peer support and cultural, historical, and gender issues were largely absent. Design recommendations, where present, were relatively broad and emphasized secure, customizable, reliable, human-like, and context-sensitive MHCAs that offered multimodal interaction, goal setting and tracking, and transparency. Conclusions: Studies did not self-identify as using Substance Abuse and Mental Health Services Administration’s framework for TIC, making it more difficult to identify its elements. The fragmented terms, disciplines, and metrics used make it difficult to draw more systematic conclusions about the current research landscape related to TIC, but our analysis indicates TIC to be a descriptive and potentially unifying framework and provides a starting point for the explicit trauma-informed MHCA research and design.</t>
        </is>
      </c>
      <c r="AA329" s="43" t="inlineStr">
        <is>
          <t>title_abstract_plus_targeted_primary_source_verification</t>
        </is>
      </c>
      <c r="AB329" s="43">
        <f>COUNTIF($A$2:$A$707,A329)</f>
        <v/>
      </c>
    </row>
    <row r="330" ht="32" customHeight="1">
      <c r="A330" s="43" t="inlineStr">
        <is>
          <t>U-0053</t>
        </is>
      </c>
      <c r="B330" s="43" t="inlineStr">
        <is>
          <t>Update 2026</t>
        </is>
      </c>
      <c r="C330" s="43" t="inlineStr">
        <is>
          <t>New record excluded</t>
        </is>
      </c>
      <c r="D330" s="43" t="n">
        <v>53</v>
      </c>
      <c r="E330" s="43" t="n"/>
      <c r="F330" s="43" t="n"/>
      <c r="G330" s="98" t="n">
        <v>53</v>
      </c>
      <c r="H330" s="98" t="n">
        <v>2025</v>
      </c>
      <c r="I330" s="41" t="inlineStr">
        <is>
          <t>EEG spectral characteristics and asymmetry in pre-school children with autism in awake and sleep stages</t>
        </is>
      </c>
      <c r="J330" s="43" t="inlineStr">
        <is>
          <t>10.1016/j.reia.2025.202538</t>
        </is>
      </c>
      <c r="K330" s="43" t="inlineStr">
        <is>
          <t>Abhijith Vasista and Sowmyashree Mayur Kaku and Anoop Joseph and Manjula William James and Gosala R K Sarma and Ashok Mysore and Shyam Sundar Rajagopalan</t>
        </is>
      </c>
      <c r="L330" s="41" t="inlineStr">
        <is>
          <t>Research in Autism</t>
        </is>
      </c>
      <c r="M330" s="43" t="inlineStr">
        <is>
          <t>article</t>
        </is>
      </c>
      <c r="N330" s="43" t="inlineStr">
        <is>
          <t>Elsevier Ltd</t>
        </is>
      </c>
      <c r="O330" s="43">
        <f>'Actualizacion_430'!B54</f>
        <v/>
      </c>
      <c r="P330" s="41">
        <f>'Actualizacion_430'!C54</f>
        <v/>
      </c>
      <c r="Q330" s="43">
        <f>'Actualizacion_430'!D54</f>
        <v/>
      </c>
      <c r="R330" s="43">
        <f>'Actualizacion_430'!E54</f>
        <v/>
      </c>
      <c r="S330" s="41">
        <f>'Actualizacion_430'!G54</f>
        <v/>
      </c>
      <c r="T330" s="41">
        <f>'Actualizacion_430'!I54</f>
        <v/>
      </c>
      <c r="U330" s="41">
        <f>'Actualizacion_430'!J54</f>
        <v/>
      </c>
      <c r="V330" s="43">
        <f>'Actualizacion_430'!K54</f>
        <v/>
      </c>
      <c r="W330" s="43">
        <f>'Actualizacion_430'!L54</f>
        <v/>
      </c>
      <c r="X330" s="43" t="inlineStr">
        <is>
          <t>https://www.sciencedirect.com/science/article/pii/S3050656525000100</t>
        </is>
      </c>
      <c r="Y330" s="43" t="inlineStr">
        <is>
          <t>doi:10.1016/j.reia.2025.202538</t>
        </is>
      </c>
      <c r="Z330" s="43" t="inlineStr">
        <is>
          <t>Background: Autism spectrum disorder (ASD) is a complex-heterogeneous neurodevelopmental disorder manifesting as abnormalities in social communication and repetitive behaviors, generally observed from early childhood. These syndromic behaviors have neurophysiological basis which stems from altered activations of cortical structures in the pathways of functional neural networks and regulatory mechanisms. Frequency bands of Electroencephalography (EEG) have functional and topographical significance expressed through computed parameters like band power and asymmetry index. Previous studies have mapped these parameters to ASD symptoms, limited to select cortical locations, bands and restricted study conditions in either passive awake or selected sleep stage. Methods: Spontaneous EEG recorded from two clinically diagnosed groups of preschoolers, ASD and non-ASD in awake and 3 stages of Non-Rapid Eye Movement (NREM) sleep (N1–N3) was decomposed into 8 frequency bands spanning 0.5–24 Hz. Band powers were computed for 60 channels and hemispheric asymmetry index (AI) for 12 regions covering the entire scalp. Results: We found awake alpha with N1 slow and fast theta powers significantly lower for ASD. N1 fast beta power was higher in ASD. Sleep AI exhibited significant dominance with both groups displaying congruent orientation in N1 and contralateral in N2 and N3. ASD showed lower AI in N1 and N3 with higher AI in N2. Conclusion: Cyclical states of awake and sleep often tend to project their mental processes from one onto another making a use case for our pervasive approach. This pilot study highlights the need to include EEG spectral parameters into the heterogeneous relationship of awake/sleep states mentation, neuropsychology and ASD symptoms.</t>
        </is>
      </c>
      <c r="AA330" s="43" t="inlineStr">
        <is>
          <t>title_abstract_plus_targeted_primary_source_verification</t>
        </is>
      </c>
      <c r="AB330" s="43">
        <f>COUNTIF($A$2:$A$707,A330)</f>
        <v/>
      </c>
    </row>
    <row r="331" ht="32" customHeight="1">
      <c r="A331" s="43" t="inlineStr">
        <is>
          <t>U-0054</t>
        </is>
      </c>
      <c r="B331" s="43" t="inlineStr">
        <is>
          <t>Update 2026</t>
        </is>
      </c>
      <c r="C331" s="43" t="inlineStr">
        <is>
          <t>New record excluded</t>
        </is>
      </c>
      <c r="D331" s="43" t="n">
        <v>54</v>
      </c>
      <c r="E331" s="43" t="n"/>
      <c r="F331" s="43" t="n"/>
      <c r="G331" s="98" t="n">
        <v>54</v>
      </c>
      <c r="H331" s="98" t="n">
        <v>2026</v>
      </c>
      <c r="I331" s="41" t="inlineStr">
        <is>
          <t>Psychosocial Stress in the Chinese Community: Speech Analytics Through Linguistic and Acoustic Fusion Using Machine Learning</t>
        </is>
      </c>
      <c r="J331" s="43" t="inlineStr">
        <is>
          <t>10.2196/91138</t>
        </is>
      </c>
      <c r="K331" s="43" t="inlineStr">
        <is>
          <t>Amanda M Y Chu and Benson S Y Lam and Jenny T Y Tsang and Agnes Tiwari and Jacky N L Chan and Mike K P So</t>
        </is>
      </c>
      <c r="L331" s="41" t="inlineStr">
        <is>
          <t>JMIR Biomedical Engineering</t>
        </is>
      </c>
      <c r="M331" s="43" t="inlineStr">
        <is>
          <t>article</t>
        </is>
      </c>
      <c r="N331" s="43" t="inlineStr">
        <is>
          <t>JMIR Publications Inc.</t>
        </is>
      </c>
      <c r="O331" s="43">
        <f>'Actualizacion_430'!B55</f>
        <v/>
      </c>
      <c r="P331" s="41">
        <f>'Actualizacion_430'!C55</f>
        <v/>
      </c>
      <c r="Q331" s="43">
        <f>'Actualizacion_430'!D55</f>
        <v/>
      </c>
      <c r="R331" s="43">
        <f>'Actualizacion_430'!E55</f>
        <v/>
      </c>
      <c r="S331" s="41">
        <f>'Actualizacion_430'!G55</f>
        <v/>
      </c>
      <c r="T331" s="41">
        <f>'Actualizacion_430'!I55</f>
        <v/>
      </c>
      <c r="U331" s="41">
        <f>'Actualizacion_430'!J55</f>
        <v/>
      </c>
      <c r="V331" s="43">
        <f>'Actualizacion_430'!K55</f>
        <v/>
      </c>
      <c r="W331" s="43">
        <f>'Actualizacion_430'!L55</f>
        <v/>
      </c>
      <c r="X331" s="43" t="inlineStr">
        <is>
          <t>https://doi.org/10.2196/91138</t>
        </is>
      </c>
      <c r="Y331" s="43" t="inlineStr">
        <is>
          <t>doi:10.2196/91138</t>
        </is>
      </c>
      <c r="Z331" s="43" t="inlineStr">
        <is>
          <t>Background: Family caregivers experience significant stress due to intensive caregiving activities, making them highly susceptible to adverse psychosocial health conditions. Early detection of this stress is crucial for timely interventions to prevent disease progression and long-term disability. Objective: This study aimed to develop and validate the Linguistic and Acoustic Speech Analytics Program, a novel machine learning approach capable of providing a fusion analysis of linguistic and acoustic speech features to enhance the effectiveness of psychosocial stress assessment. Methods: This quantitative study analyzed speech data collected from 100 Chinese family caregivers. Participants responded to 12 open-ended questions, and their voices were recorded for linguistic and acoustic feature extraction. Various machine learning classifiers, including support vector machine, were developed to process speech data. A key methodological step was the application of an orthogonalization procedure to decorrelate acoustic features from linguistic features before fusion analysis. The classifiers were then trained to evaluate psychosocial stress levels based on the processed and fused linguistic and acoustic speech features. Model performance was measured using receiver operating characteristic-area under the curve, F1-score, and accuracy. Results: The linear support vector machine model emerged as the top performer, achieving a receiver operating characteristic-area under the curve of 78.28%, an F1-score of 75.27%, and an accuracy of 73%. These results demonstrate the model’s strong capability in identifying stressed participants based on their speech. Critically, the fusion of linguistic and acoustic features significantly outperformed models using either feature type alone. Furthermore, the orthogonalization procedure proved essential, as decorrelating features before fusion markedly enhanced classification accuracy compared to using non-orthogonal-ized features. Conclusions: This study demonstrates that fusion analysis of linguistic and acoustic features effectively identifies psychosocial stress among family caregivers. It also emphasizes the importance of proper feature processing when combining multiple features extracted from the same audio sample. These findings provide valuable insights for developing machine learning models for psychosocial stress assessment and addressing various psychosocial conditions in different contexts, supporting population mental health management.</t>
        </is>
      </c>
      <c r="AA331" s="43" t="inlineStr">
        <is>
          <t>title_abstract_plus_targeted_primary_source_verification</t>
        </is>
      </c>
      <c r="AB331" s="43">
        <f>COUNTIF($A$2:$A$707,A331)</f>
        <v/>
      </c>
    </row>
    <row r="332" ht="32" customHeight="1">
      <c r="A332" s="43" t="inlineStr">
        <is>
          <t>U-0055</t>
        </is>
      </c>
      <c r="B332" s="43" t="inlineStr">
        <is>
          <t>Update 2026</t>
        </is>
      </c>
      <c r="C332" s="43" t="inlineStr">
        <is>
          <t>Duplicate of prior corpus</t>
        </is>
      </c>
      <c r="D332" s="43" t="n">
        <v>55</v>
      </c>
      <c r="E332" s="43" t="n"/>
      <c r="F332" s="43" t="n">
        <v>83</v>
      </c>
      <c r="G332" s="98" t="n">
        <v>55</v>
      </c>
      <c r="H332" s="98" t="n">
        <v>2025</v>
      </c>
      <c r="I332" s="41" t="inlineStr">
        <is>
          <t>Converging Representations of Attention-Deficit/Hyperactivity Disorder and Autism on Social Media: Linguistic and Topic Analysis of Trends in Reddit Data</t>
        </is>
      </c>
      <c r="J332" s="43" t="inlineStr">
        <is>
          <t>10.2196/70914</t>
        </is>
      </c>
      <c r="K332" s="43" t="inlineStr">
        <is>
          <t>Jemima Kang and Nick Haslam and Mike Conway</t>
        </is>
      </c>
      <c r="L332" s="41" t="inlineStr">
        <is>
          <t>Journal of Medical Internet Research</t>
        </is>
      </c>
      <c r="M332" s="43" t="inlineStr">
        <is>
          <t>article</t>
        </is>
      </c>
      <c r="N332" s="43" t="inlineStr">
        <is>
          <t>JMIR Publications Inc.</t>
        </is>
      </c>
      <c r="O332" s="43">
        <f>'Actualizacion_430'!B56</f>
        <v/>
      </c>
      <c r="P332" s="41">
        <f>'Actualizacion_430'!C56</f>
        <v/>
      </c>
      <c r="Q332" s="43">
        <f>'Actualizacion_430'!D56</f>
        <v/>
      </c>
      <c r="R332" s="43">
        <f>'Actualizacion_430'!E56</f>
        <v/>
      </c>
      <c r="S332" s="41">
        <f>'Actualizacion_430'!G56</f>
        <v/>
      </c>
      <c r="T332" s="41">
        <f>'Actualizacion_430'!I56</f>
        <v/>
      </c>
      <c r="U332" s="41">
        <f>'Actualizacion_430'!J56</f>
        <v/>
      </c>
      <c r="V332" s="43">
        <f>'Actualizacion_430'!K56</f>
        <v/>
      </c>
      <c r="W332" s="43">
        <f>'Actualizacion_430'!L56</f>
        <v/>
      </c>
      <c r="X332" s="43" t="inlineStr">
        <is>
          <t>https://www.sciencedirect.com/science/article/pii/S1438887125007150</t>
        </is>
      </c>
      <c r="Y332" s="43" t="inlineStr">
        <is>
          <t>doi:10.2196/70914</t>
        </is>
      </c>
      <c r="Z332" s="43"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is>
      </c>
      <c r="AA332" s="43" t="inlineStr">
        <is>
          <t>title_abstract_plus_targeted_primary_source_verification</t>
        </is>
      </c>
      <c r="AB332" s="43">
        <f>COUNTIF($A$2:$A$707,A332)</f>
        <v/>
      </c>
    </row>
    <row r="333" ht="32" customHeight="1">
      <c r="A333" s="43" t="inlineStr">
        <is>
          <t>U-0056</t>
        </is>
      </c>
      <c r="B333" s="43" t="inlineStr">
        <is>
          <t>Update 2026</t>
        </is>
      </c>
      <c r="C333" s="43" t="inlineStr">
        <is>
          <t>New provisional candidate</t>
        </is>
      </c>
      <c r="D333" s="43" t="n">
        <v>56</v>
      </c>
      <c r="E333" s="43" t="n"/>
      <c r="F333" s="43" t="n"/>
      <c r="G333" s="98" t="n">
        <v>56</v>
      </c>
      <c r="H333" s="98" t="n">
        <v>2025</v>
      </c>
      <c r="I333" s="41" t="inlineStr">
        <is>
          <t>Effective AI Techniques for Analyzing Risk Factors in Autism Spectrum Disorder (ASD)</t>
        </is>
      </c>
      <c r="J333" s="43" t="inlineStr">
        <is>
          <t>10.1016/j.procs.2025.10.018</t>
        </is>
      </c>
      <c r="K333" s="43" t="inlineStr">
        <is>
          <t>Amira Rachah and Saket Adhau and Senda Slama</t>
        </is>
      </c>
      <c r="L333" s="41" t="inlineStr">
        <is>
          <t>Procedia Computer Science</t>
        </is>
      </c>
      <c r="M333" s="43" t="inlineStr">
        <is>
          <t>article</t>
        </is>
      </c>
      <c r="N333" s="43" t="inlineStr">
        <is>
          <t>Elsevier B.V.</t>
        </is>
      </c>
      <c r="O333" s="43">
        <f>'Actualizacion_430'!B57</f>
        <v/>
      </c>
      <c r="P333" s="41">
        <f>'Actualizacion_430'!C57</f>
        <v/>
      </c>
      <c r="Q333" s="43">
        <f>'Actualizacion_430'!D57</f>
        <v/>
      </c>
      <c r="R333" s="43">
        <f>'Actualizacion_430'!E57</f>
        <v/>
      </c>
      <c r="S333" s="41">
        <f>'Actualizacion_430'!G57</f>
        <v/>
      </c>
      <c r="T333" s="41">
        <f>'Actualizacion_430'!I57</f>
        <v/>
      </c>
      <c r="U333" s="41">
        <f>'Actualizacion_430'!J57</f>
        <v/>
      </c>
      <c r="V333" s="43">
        <f>'Actualizacion_430'!K57</f>
        <v/>
      </c>
      <c r="W333" s="43">
        <f>'Actualizacion_430'!L57</f>
        <v/>
      </c>
      <c r="X333" s="43" t="inlineStr">
        <is>
          <t>https://www.sciencedirect.com/science/article/pii/S1877050925033514</t>
        </is>
      </c>
      <c r="Y333" s="43" t="inlineStr">
        <is>
          <t>doi:10.1016/j.procs.2025.10.018</t>
        </is>
      </c>
      <c r="Z333" s="43" t="inlineStr">
        <is>
          <t>Autism Spectrum Disorder (ASD) is a complex neurodevelopmental condition characterised by a wide range of behavioural and developmental symptoms. Understanding the risk factors that contribute to the onset and progression of ASD is essential for early diagnosis and intervention. In this paper, we explore advanced artificial intelligence (AI) approaches for analysing risk factors associated with ASD. Specifically, we apply machine learning techniques, including Random Forest, XGBoost, and SHAP (Shapley Additive Explanations) to determine the most influential features in ASD risk prediction. Random Forest and XGBoost models are utilised to assess feature importance, offering insights into the relative contribution of various clinical, genetic, and environmental variables. Additionally, SHAP values are employed to provide model interpretability and explain the influence of individual features in a transparent and human-understandable manner. Our findings indicate that these AI-driven methods can effectively identify key risk factors for ASD, providing insights that may support earlier detection, targeted prevention, and personalised treatment strategies. This paper underscores the potential of AI to transform autism research through scalable, interpretable, and data-driven methodologies.</t>
        </is>
      </c>
      <c r="AA333" s="43" t="inlineStr">
        <is>
          <t>title_abstract_plus_targeted_primary_source_verification</t>
        </is>
      </c>
      <c r="AB333" s="43">
        <f>COUNTIF($A$2:$A$707,A333)</f>
        <v/>
      </c>
    </row>
    <row r="334" ht="32" customHeight="1">
      <c r="A334" s="43" t="inlineStr">
        <is>
          <t>U-0057</t>
        </is>
      </c>
      <c r="B334" s="43" t="inlineStr">
        <is>
          <t>Update 2026</t>
        </is>
      </c>
      <c r="C334" s="43" t="inlineStr">
        <is>
          <t>New record excluded</t>
        </is>
      </c>
      <c r="D334" s="43" t="n">
        <v>57</v>
      </c>
      <c r="E334" s="43" t="n"/>
      <c r="F334" s="43" t="n"/>
      <c r="G334" s="98" t="n">
        <v>57</v>
      </c>
      <c r="H334" s="98" t="n">
        <v>2026</v>
      </c>
      <c r="I334" s="41" t="inlineStr">
        <is>
          <t>Toward Participatory Precision Health With Co-Designed Recommendations: Systematic Review of Just-in-Time Adaptive Interventions in Adolescents and Young Adults</t>
        </is>
      </c>
      <c r="J334" s="43" t="inlineStr">
        <is>
          <t>10.2196/84422</t>
        </is>
      </c>
      <c r="K334" s="43" t="inlineStr">
        <is>
          <t>Kathleen W Guan and Mohammed Amara and Viviana Cortiana and Imran Khan and Sıla Gürbüz and Carmine Iorio and Rayyan Ali and Christopher Adlung and Crystal R Smit and Annabel Vreeker and Eva Thalassinou and Eeske van Roekel and Loes Keijsers and Mark de Reuver and Caroline A Figueroa</t>
        </is>
      </c>
      <c r="L334" s="41" t="inlineStr">
        <is>
          <t>Journal of Medical Internet Research</t>
        </is>
      </c>
      <c r="M334" s="43" t="inlineStr">
        <is>
          <t>article</t>
        </is>
      </c>
      <c r="N334" s="43" t="inlineStr">
        <is>
          <t>JMIR Publications Inc.</t>
        </is>
      </c>
      <c r="O334" s="43">
        <f>'Actualizacion_430'!B58</f>
        <v/>
      </c>
      <c r="P334" s="41">
        <f>'Actualizacion_430'!C58</f>
        <v/>
      </c>
      <c r="Q334" s="43">
        <f>'Actualizacion_430'!D58</f>
        <v/>
      </c>
      <c r="R334" s="43">
        <f>'Actualizacion_430'!E58</f>
        <v/>
      </c>
      <c r="S334" s="41">
        <f>'Actualizacion_430'!G58</f>
        <v/>
      </c>
      <c r="T334" s="41">
        <f>'Actualizacion_430'!I58</f>
        <v/>
      </c>
      <c r="U334" s="41">
        <f>'Actualizacion_430'!J58</f>
        <v/>
      </c>
      <c r="V334" s="43">
        <f>'Actualizacion_430'!K58</f>
        <v/>
      </c>
      <c r="W334" s="43">
        <f>'Actualizacion_430'!L58</f>
        <v/>
      </c>
      <c r="X334" s="43" t="inlineStr">
        <is>
          <t>https://doi.org/10.2196/84422</t>
        </is>
      </c>
      <c r="Y334" s="43" t="inlineStr">
        <is>
          <t>doi:10.2196/84422</t>
        </is>
      </c>
      <c r="Z334" s="43" t="inlineStr">
        <is>
          <t>Background: The transition from adolescence to young adulthood (age 10‐25 years) constitutes a sensitive developmental period marked by rapid biological, psychological, and social change, during which preventive health interventions can shape long-term outcomes. Mobile health tools offer accessible opportunities for tailored support for this population, but often adapt poorly to dynamic contexts, resulting in inconsistent engagement and effects. Just-in-time adaptive interventions (JITAIs), which tailor support in real time using ongoing data, are increasingly explored as precision health strategies. However, how these mechanisms are designed, implemented, and evaluated for adolescents and young adults (AYAs) has not been systematically reviewed. Objective: This review aimed to synthesize the evidence on JITAIs developed for AYAs, examine how their adaptive mechanisms have been designed to support specific health goals and changing AYA contexts, and assess methodological reporting quality to inform future precision health intervention development. Methods: We conducted a systematic review in accordance with PRISMA (Preferred Reporting Items for Systematic Reviews and Meta-Analyses) and SWiM (Synthesis Without Meta-Analysis) reporting guidelines. Twelve databases were searched for peer-reviewed studies published from 2013 to 2025. Eligible studies focused on participants aged 10 to 25 years and reported real-time adaptive mobile health interventions consistent with JITAI design principles. Two reviewers independently conducted screening, data extraction, and methodological quality appraisal using the Joanna Briggs Institute checklists. AYA coauthors contributed to all phases. Due to substantial heterogeneity in study populations, intervention content, adaptive mechanisms, comparators, and outcome measurements, findings were synthesized narratively, and no meta-analysis was conducted. Results: A total of 61 unique interventions were included. JITAIs for AYAs addressed substance use (n=24, 39.3%), mental health (n=23, 37.7%), and physical health or chronic conditions (n=14, 23%). JITAI tailoring mechanisms relied predominantly on self-reported behavioral data. Decision rules were typically symptom threshold–based, and decision points were commonly daily or event-triggered. Methodological concerns with reporting on intervention administration, participant selection, and outcome measurement reliability were pervasive across all studies, limiting the interpretability of observed effects and cross-study comparisons. Ethical considerations, including researcher positioning and reflexivity, alongside the depth of reporting around participatory AYA engagement in design and implementation, were also inconsistent. Conclusions: This review contributes a novel perspective to AYA digital health by moving beyond intervention outcomes to examine how core adaptive mechanisms are operationalized for AYAs across multiple health domains, while also integrating AYA perspectives into the interpretation of findings and recommendations. Unlike prior reviews focused primarily on adults or specific conditions, it identifies broader contextual, methodological, and ethical considerations relevant to AYA precision health. These findings highlight the need for more transparent, contextually responsive, and youth-centered adaptive interventions, alongside more rigorous designs for evaluating adaptive intervention components in daily life contexts.</t>
        </is>
      </c>
      <c r="AA334" s="43" t="inlineStr">
        <is>
          <t>title_abstract_plus_targeted_primary_source_verification</t>
        </is>
      </c>
      <c r="AB334" s="43">
        <f>COUNTIF($A$2:$A$707,A334)</f>
        <v/>
      </c>
    </row>
    <row r="335" ht="32" customHeight="1">
      <c r="A335" s="43" t="inlineStr">
        <is>
          <t>U-0058</t>
        </is>
      </c>
      <c r="B335" s="43" t="inlineStr">
        <is>
          <t>Update 2026</t>
        </is>
      </c>
      <c r="C335" s="43" t="inlineStr">
        <is>
          <t>New record excluded</t>
        </is>
      </c>
      <c r="D335" s="43" t="n">
        <v>58</v>
      </c>
      <c r="E335" s="43" t="n"/>
      <c r="F335" s="43" t="n"/>
      <c r="G335" s="98" t="n">
        <v>58</v>
      </c>
      <c r="H335" s="98" t="n">
        <v>2026</v>
      </c>
      <c r="I335" s="41" t="inlineStr">
        <is>
          <t>Evaluating the Feasibility of Technology-Based Interventions in Disability and Rehabilitation: Definitions, Considerations, and Dimensions</t>
        </is>
      </c>
      <c r="J335" s="43" t="inlineStr">
        <is>
          <t>10.2196/79026</t>
        </is>
      </c>
      <c r="K335" s="43" t="inlineStr">
        <is>
          <t>Josh Shore and Amy S Hwang and Rosalie H Wang</t>
        </is>
      </c>
      <c r="L335" s="41" t="inlineStr">
        <is>
          <t>JMIR Rehabilitation and Assistive Technologies</t>
        </is>
      </c>
      <c r="M335" s="43" t="inlineStr">
        <is>
          <t>article</t>
        </is>
      </c>
      <c r="N335" s="43" t="inlineStr">
        <is>
          <t>JMIR Publications Inc.</t>
        </is>
      </c>
      <c r="O335" s="43">
        <f>'Actualizacion_430'!B59</f>
        <v/>
      </c>
      <c r="P335" s="41">
        <f>'Actualizacion_430'!C59</f>
        <v/>
      </c>
      <c r="Q335" s="43">
        <f>'Actualizacion_430'!D59</f>
        <v/>
      </c>
      <c r="R335" s="43">
        <f>'Actualizacion_430'!E59</f>
        <v/>
      </c>
      <c r="S335" s="41">
        <f>'Actualizacion_430'!G59</f>
        <v/>
      </c>
      <c r="T335" s="41">
        <f>'Actualizacion_430'!I59</f>
        <v/>
      </c>
      <c r="U335" s="41">
        <f>'Actualizacion_430'!J59</f>
        <v/>
      </c>
      <c r="V335" s="43">
        <f>'Actualizacion_430'!K59</f>
        <v/>
      </c>
      <c r="W335" s="43">
        <f>'Actualizacion_430'!L59</f>
        <v/>
      </c>
      <c r="X335" s="43" t="inlineStr">
        <is>
          <t>https://doi.org/10.2196/79026</t>
        </is>
      </c>
      <c r="Y335" s="43" t="inlineStr">
        <is>
          <t>doi:10.2196/79026</t>
        </is>
      </c>
      <c r="Z335" s="43" t="inlineStr">
        <is>
          <t>Technology-based interventions in the field of disability and rehabilitation, which serve assistive, therapeutic, and/or service delivery functions, are considered complex due to the skills required of providers and recipients, degree of individual tailoring, and diversity of use settings. Feasibility studies are an important step in the evolution of complex interventions that can help refine the intervention, inform implementation, and prevent wasted resources. However, guidance is lacking regarding specific considerations for feasibility studies of technology-based interventions in disability and rehabilitation, which leaves researchers and developers reliant on resources from other fields that do not address important technology properties. To advance the field, context-specific definitions, considerations, and evaluation dimensions must be explicitly outlined to ensure that feasibility studies are constructively designed to meet the unique needs of these interventions. In this viewpoint article, we (1) propose a definition and framework for feasibility studies within the specific context of technology-based disability and rehabilitation interventions, (2) highlight important and unique imperatives for feasibility studies of these interventions, and (3) articulate relevant feasibility dimensions and associated evaluation criteria for these interventions. Building on previous work, we distinguish between feasibility studies, wherein we focus on iterative intervention refinement by addressing key development questions (eg, usability), and pilot studies, which are small-scale versions of a larger study that will evaluate intervention outcomes. Integrating previous typologies, we present 13 feasibility dimensions relevant to technology-based interventions and provide sample evaluation criteria, focusing on the intervention itself rather than study design considerations (eg, trial management). This information may be useful for research and development communities (academic, clinical, or industry) to inform comprehensive feasibility studies that examine unique aspects of technology-based interventions to promote real-world impact. This contribution encourages greater harmonization of terminology and evaluation methods to streamline interpretation and comparison across studies.</t>
        </is>
      </c>
      <c r="AA335" s="43" t="inlineStr">
        <is>
          <t>title_abstract_plus_targeted_primary_source_verification</t>
        </is>
      </c>
      <c r="AB335" s="43">
        <f>COUNTIF($A$2:$A$707,A335)</f>
        <v/>
      </c>
    </row>
    <row r="336" ht="32" customHeight="1">
      <c r="A336" s="43" t="inlineStr">
        <is>
          <t>U-0059</t>
        </is>
      </c>
      <c r="B336" s="43" t="inlineStr">
        <is>
          <t>Update 2026</t>
        </is>
      </c>
      <c r="C336" s="43" t="inlineStr">
        <is>
          <t>New provisional candidate</t>
        </is>
      </c>
      <c r="D336" s="43" t="n">
        <v>59</v>
      </c>
      <c r="E336" s="43" t="n"/>
      <c r="F336" s="43" t="n"/>
      <c r="G336" s="98" t="n">
        <v>59</v>
      </c>
      <c r="H336" s="98" t="n">
        <v>2025</v>
      </c>
      <c r="I336" s="41" t="inlineStr">
        <is>
          <t>Advanced autism detection and visualization through XGBoost algorithm for fNIRS hemo-dynamic signals</t>
        </is>
      </c>
      <c r="J336" s="43" t="inlineStr">
        <is>
          <t>10.1016/j.eswa.2025.127013</t>
        </is>
      </c>
      <c r="K336" s="43" t="inlineStr">
        <is>
          <t>Sajid Farooq and Hailun He and Deyu Guo and Yuyi Feng and Jingguo Hang and Dexing Kong and Sailing He</t>
        </is>
      </c>
      <c r="L336" s="41" t="inlineStr">
        <is>
          <t>Expert Systems with Applications</t>
        </is>
      </c>
      <c r="M336" s="43" t="inlineStr">
        <is>
          <t>article</t>
        </is>
      </c>
      <c r="N336" s="43" t="inlineStr">
        <is>
          <t>Elsevier Ltd</t>
        </is>
      </c>
      <c r="O336" s="43">
        <f>'Actualizacion_430'!B60</f>
        <v/>
      </c>
      <c r="P336" s="41">
        <f>'Actualizacion_430'!C60</f>
        <v/>
      </c>
      <c r="Q336" s="43">
        <f>'Actualizacion_430'!D60</f>
        <v/>
      </c>
      <c r="R336" s="43">
        <f>'Actualizacion_430'!E60</f>
        <v/>
      </c>
      <c r="S336" s="41">
        <f>'Actualizacion_430'!G60</f>
        <v/>
      </c>
      <c r="T336" s="41">
        <f>'Actualizacion_430'!I60</f>
        <v/>
      </c>
      <c r="U336" s="41">
        <f>'Actualizacion_430'!J60</f>
        <v/>
      </c>
      <c r="V336" s="43">
        <f>'Actualizacion_430'!K60</f>
        <v/>
      </c>
      <c r="W336" s="43">
        <f>'Actualizacion_430'!L60</f>
        <v/>
      </c>
      <c r="X336" s="43" t="inlineStr">
        <is>
          <t>https://www.sciencedirect.com/science/article/pii/S0957417425006359</t>
        </is>
      </c>
      <c r="Y336" s="43" t="inlineStr">
        <is>
          <t>doi:10.1016/j.eswa.2025.127013</t>
        </is>
      </c>
      <c r="Z336" s="43" t="inlineStr">
        <is>
          <t>Early detection of Autism Spectrum Disorder (ASD), a neuro-developmental condition characterized by impairments in social communication, is critical for prompt intervention and care. Recent advancements in digital medicine have significantly enhanced the precision and efficiency of ASD diagnosis, management, and care coordination. These technologies offer considerable potential for optimizing treatment pathways and improving patient outcomes. However, challenges remain in sustaining long-term user engagement and effectively integrating these innovations into routine clinical practice for ASD management. In this study, we report the findings from a clinic-based, prospective investigation aimed at evaluating the diagnostic validity of ASD employing XGBoost algorithm. Of the 51 cases assessed, 24 were diagnosed with ASD, while 27 were identified as having developmental delay without autism. Functional near-infrared spectroscopy (fNIRS) was employed to measure resting-state hemo-dynamic fluctuations in the bilateral temporal lobes, revealing connectivity differences through computer vision and machine learning analysis. Agglomerative hierarchical clustering (AgHC) was employed to evaluate the active coupling between fluctuations of deoxygenated hemoglobin (HbR) and oxygenated hemoglobin (HbO) across specific channels, elucidating inter-channel relationships in neurovascular coupling. The algorithm, using a range of significant features, achieved robust diagnostic performance with area under receiver operating characteristic curve of 0.99 ± 1, demonstrating sensitivity of 98%, specificity of 95%, negative predictive value (NPV) of 98%, and positive predictive value (PPV) of 95%, indicating high diagnostic accuracy in distinguishing relevant cases. These findings underscore the potential of digital medicine to offer objective and scalable framework for the diagnosis of autism in real-world clinical environments.</t>
        </is>
      </c>
      <c r="AA336" s="43" t="inlineStr">
        <is>
          <t>title_abstract_plus_targeted_primary_source_verification</t>
        </is>
      </c>
      <c r="AB336" s="43">
        <f>COUNTIF($A$2:$A$707,A336)</f>
        <v/>
      </c>
    </row>
    <row r="337" ht="32" customHeight="1">
      <c r="A337" s="43" t="inlineStr">
        <is>
          <t>U-0060</t>
        </is>
      </c>
      <c r="B337" s="43" t="inlineStr">
        <is>
          <t>Update 2026</t>
        </is>
      </c>
      <c r="C337" s="43" t="inlineStr">
        <is>
          <t>New provisional candidate</t>
        </is>
      </c>
      <c r="D337" s="43" t="n">
        <v>60</v>
      </c>
      <c r="E337" s="43" t="n"/>
      <c r="F337" s="43" t="n"/>
      <c r="G337" s="98" t="n">
        <v>60</v>
      </c>
      <c r="H337" s="98" t="n">
        <v>2025</v>
      </c>
      <c r="I337" s="41" t="inlineStr">
        <is>
          <t>Using convolutional network in graphical model detection of autism disorders with fuzzy inference systems</t>
        </is>
      </c>
      <c r="J337" s="43" t="inlineStr">
        <is>
          <t>10.1016/j.ibmed.2025.100213</t>
        </is>
      </c>
      <c r="K337" s="43" t="inlineStr">
        <is>
          <t>S Rajaprakash and C Bagath Basha and C Sunitha Ram and I Ameethbasha and V Subapriya and R Sofia</t>
        </is>
      </c>
      <c r="L337" s="41" t="inlineStr">
        <is>
          <t>Intelligence-Based Medicine</t>
        </is>
      </c>
      <c r="M337" s="43" t="inlineStr">
        <is>
          <t>article</t>
        </is>
      </c>
      <c r="N337" s="43" t="inlineStr">
        <is>
          <t>Elsevier B.V.</t>
        </is>
      </c>
      <c r="O337" s="43">
        <f>'Actualizacion_430'!B61</f>
        <v/>
      </c>
      <c r="P337" s="41">
        <f>'Actualizacion_430'!C61</f>
        <v/>
      </c>
      <c r="Q337" s="43">
        <f>'Actualizacion_430'!D61</f>
        <v/>
      </c>
      <c r="R337" s="43">
        <f>'Actualizacion_430'!E61</f>
        <v/>
      </c>
      <c r="S337" s="41">
        <f>'Actualizacion_430'!G61</f>
        <v/>
      </c>
      <c r="T337" s="41">
        <f>'Actualizacion_430'!I61</f>
        <v/>
      </c>
      <c r="U337" s="41">
        <f>'Actualizacion_430'!J61</f>
        <v/>
      </c>
      <c r="V337" s="43">
        <f>'Actualizacion_430'!K61</f>
        <v/>
      </c>
      <c r="W337" s="43">
        <f>'Actualizacion_430'!L61</f>
        <v/>
      </c>
      <c r="X337" s="43" t="inlineStr">
        <is>
          <t>https://www.sciencedirect.com/science/article/pii/S266652122500016X</t>
        </is>
      </c>
      <c r="Y337" s="43" t="inlineStr">
        <is>
          <t>doi:10.1016/j.ibmed.2025.100213</t>
        </is>
      </c>
      <c r="Z337" s="43" t="inlineStr">
        <is>
          <t>Autism spectrum disorder (ASD) study faces several challenges, including variations in brain connectivity patterns, small sample sizes, and data heterogeneity detection by magnetic resonance imaging (MRI). These issues make it challenging to identify consistent imaging modalities. Researchers have explored improved analysis techniques to solve the above problem via multimodal imaging and graph-based methods. Therefore, it is better to understand ASD neurology. The current techniques focus mainly on pairwise comparisons between individuals and often overlook features and individual characteristics. To overcome these limitations, in the proposed novel method, a multiscale enhanced graph with a convolutional network is used for ASD detection. This work integrates non-imaging phenotypic data (from brain imaging data) with functional connectivity data (from Functional magnetic resonance images). In this approach, the population graph represents all individuals as vertices. The phenotypic data were used to calculate the weight between vertices in the graph using the fuzzy inference system. Fuzzy if-then rules, is used to determine the similarity between the phenotypic data. Each vertice connects feature vectors derived from the image data. The vertices and weights of each edge are used to incorporate phenotypic information. A random walk with a fuzzy MSE-GCN framework employs multiple parallel GCN layer embeddings. The outputs from these layers are joined in a completely linked layer to detect ASD efficiently. We assessed the performance of this background by the ABIDE data set and utilized recursive feature elimination and a multilayer perceptron for feature selection. This method achieved an accuracy rate of 87 % better than the current study.</t>
        </is>
      </c>
      <c r="AA337" s="43" t="inlineStr">
        <is>
          <t>title_abstract_plus_targeted_primary_source_verification</t>
        </is>
      </c>
      <c r="AB337" s="43">
        <f>COUNTIF($A$2:$A$707,A337)</f>
        <v/>
      </c>
    </row>
    <row r="338" ht="32" customHeight="1">
      <c r="A338" s="43" t="inlineStr">
        <is>
          <t>U-0061</t>
        </is>
      </c>
      <c r="B338" s="43" t="inlineStr">
        <is>
          <t>Update 2026</t>
        </is>
      </c>
      <c r="C338" s="43" t="inlineStr">
        <is>
          <t>New record excluded</t>
        </is>
      </c>
      <c r="D338" s="43" t="n">
        <v>61</v>
      </c>
      <c r="E338" s="43" t="n"/>
      <c r="F338" s="43" t="n"/>
      <c r="G338" s="98" t="n">
        <v>61</v>
      </c>
      <c r="H338" s="98" t="n">
        <v>2026</v>
      </c>
      <c r="I338" s="41" t="inlineStr">
        <is>
          <t>Communication Barriers in Patient-Provider Interactions in Health Care: Scoping Review</t>
        </is>
      </c>
      <c r="J338" s="43" t="inlineStr">
        <is>
          <t>10.2196/79744</t>
        </is>
      </c>
      <c r="K338" s="43" t="inlineStr">
        <is>
          <t>Moajjem Hossain Chowdhury and Yunmei Liu</t>
        </is>
      </c>
      <c r="L338" s="41" t="inlineStr">
        <is>
          <t>Journal of Medical Internet Research</t>
        </is>
      </c>
      <c r="M338" s="43" t="inlineStr">
        <is>
          <t>article</t>
        </is>
      </c>
      <c r="N338" s="43" t="inlineStr">
        <is>
          <t>JMIR Publications Inc.</t>
        </is>
      </c>
      <c r="O338" s="43">
        <f>'Actualizacion_430'!B62</f>
        <v/>
      </c>
      <c r="P338" s="41">
        <f>'Actualizacion_430'!C62</f>
        <v/>
      </c>
      <c r="Q338" s="43">
        <f>'Actualizacion_430'!D62</f>
        <v/>
      </c>
      <c r="R338" s="43">
        <f>'Actualizacion_430'!E62</f>
        <v/>
      </c>
      <c r="S338" s="41">
        <f>'Actualizacion_430'!G62</f>
        <v/>
      </c>
      <c r="T338" s="41">
        <f>'Actualizacion_430'!I62</f>
        <v/>
      </c>
      <c r="U338" s="41">
        <f>'Actualizacion_430'!J62</f>
        <v/>
      </c>
      <c r="V338" s="43">
        <f>'Actualizacion_430'!K62</f>
        <v/>
      </c>
      <c r="W338" s="43">
        <f>'Actualizacion_430'!L62</f>
        <v/>
      </c>
      <c r="X338" s="43" t="inlineStr">
        <is>
          <t>https://doi.org/10.2196/79744</t>
        </is>
      </c>
      <c r="Y338" s="43" t="inlineStr">
        <is>
          <t>doi:10.2196/79744</t>
        </is>
      </c>
      <c r="Z338" s="43" t="inlineStr">
        <is>
          <t>Background: Effective communication is crucial for high-quality health care, but systemic barriers still disrupt patient-provider interactions. Research shows that communication failures are a major reason for preventable medical errors. These issues are linked to around 30% of malpractice claims and over 1744 deaths each year in the United States. In addition, hospitals lose about US 12 billion each year because of miscommunication. Despite the critical nature of this issue, the literature remains fragmented. Most studies focus on specific communication problems rather than examining how these barriers work together in patient-provider settings. Objective: This scoping review aims to map the literature thoroughly to (1) identify and categorize key types of communication barriers, (2) evaluate their impacts on patient experience, clinical decision-making, and health outcomes, and (3) examine intervention strategies designed to mitigate these challenges. The findings aim to inform the development of adaptive, technology-enabled solutions to improve patient-provider communication in increasingly diverse and digitally integrated health care settings. Methods: A scoping review was conducted in accordance with the PRISMA-ScR (Preferred Reporting Items for Systematic Reviews and Meta-Analyses extension for Scoping Reviews) guidelines across four databases: PubMed, IEEE Xplore, CINAHL, and Current Contents Connect. This covered the period from January 1, 2004, to April 30, 2026. The search focused on peer-reviewed, English papers that examined language barriers, cultural barriers, psychological barriers, and mental model differences in clinical settings. Results: From an initial set of 6233 records, 253 studies met our stringent inclusion criteria. This review divides communication barriers into four categories: linguistic, cultural, psychological, and mental model differences. It highlights four key findings. First, there has been a notable increase in scholarly interest in communication barriers over the last decade, showing greater awareness in clinical fields. Second, although the four barriers have been known, little is known about the specific communication habits or physiological signs defining each barrier. Third, while researchers have linked individual barriers to adverse outcomes, evidence shows that various barriers often happen at the same time. This creates a combined effect that increases patient distress. Fourth, despite the introduction of promising solutions such as interpreter services, cultural training, and AI tools, a lack of basic knowledge about real-time indicators slows the development of intelligent systems. Conclusions: Unlike previous reviews, which typically examine single communication barriers, this scoping review offers a new approach by mapping how linguistic, cultural, psychological, and cognitive barriers intersect. It provides a unified framework that connects these complex communication failures to specific technological solutions. In practice, this guides the combining of AI tools with real-time physiological monitoring to develop adaptive, patient-centered communication strategies. Ultimately, incorporating these responsive technologies into clinical practice is crucial for lowering medical errors, addressing health disparities, and ensuring fair, patient-centered care.</t>
        </is>
      </c>
      <c r="AA338" s="43" t="inlineStr">
        <is>
          <t>title_abstract_plus_targeted_primary_source_verification</t>
        </is>
      </c>
      <c r="AB338" s="43">
        <f>COUNTIF($A$2:$A$707,A338)</f>
        <v/>
      </c>
    </row>
    <row r="339" ht="32" customHeight="1">
      <c r="A339" s="43" t="inlineStr">
        <is>
          <t>U-0062</t>
        </is>
      </c>
      <c r="B339" s="43" t="inlineStr">
        <is>
          <t>Update 2026</t>
        </is>
      </c>
      <c r="C339" s="43" t="inlineStr">
        <is>
          <t>New record excluded</t>
        </is>
      </c>
      <c r="D339" s="43" t="n">
        <v>62</v>
      </c>
      <c r="E339" s="43" t="n"/>
      <c r="F339" s="43" t="n"/>
      <c r="G339" s="98" t="n">
        <v>62</v>
      </c>
      <c r="H339" s="98" t="n">
        <v>2026</v>
      </c>
      <c r="I339" s="41" t="inlineStr">
        <is>
          <t>“Do It by Myself” or Autonomy, Participation, and Assistive Devices and Technology Needs of Children and Youth With Disabilities: Text Mining Analysis of a National Survey in France</t>
        </is>
      </c>
      <c r="J339" s="43" t="inlineStr">
        <is>
          <t>10.2196/90708</t>
        </is>
      </c>
      <c r="K339" s="43" t="inlineStr">
        <is>
          <t>Johanne Mensah Gourmel and Maxime Bourgain and Maxime Galloy and Mario Veruete and Gwenaël Cornec and Sylvain Brochard and Christelle Pons and Arriel Benis</t>
        </is>
      </c>
      <c r="L339" s="41" t="inlineStr">
        <is>
          <t>JMIR Medical Informatics</t>
        </is>
      </c>
      <c r="M339" s="43" t="inlineStr">
        <is>
          <t>article</t>
        </is>
      </c>
      <c r="N339" s="43" t="inlineStr">
        <is>
          <t>JMIR Publications Inc.</t>
        </is>
      </c>
      <c r="O339" s="43">
        <f>'Actualizacion_430'!B63</f>
        <v/>
      </c>
      <c r="P339" s="41">
        <f>'Actualizacion_430'!C63</f>
        <v/>
      </c>
      <c r="Q339" s="43">
        <f>'Actualizacion_430'!D63</f>
        <v/>
      </c>
      <c r="R339" s="43">
        <f>'Actualizacion_430'!E63</f>
        <v/>
      </c>
      <c r="S339" s="41">
        <f>'Actualizacion_430'!G63</f>
        <v/>
      </c>
      <c r="T339" s="41">
        <f>'Actualizacion_430'!I63</f>
        <v/>
      </c>
      <c r="U339" s="41">
        <f>'Actualizacion_430'!J63</f>
        <v/>
      </c>
      <c r="V339" s="43">
        <f>'Actualizacion_430'!K63</f>
        <v/>
      </c>
      <c r="W339" s="43">
        <f>'Actualizacion_430'!L63</f>
        <v/>
      </c>
      <c r="X339" s="43" t="inlineStr">
        <is>
          <t>https://doi.org/10.2196/90708</t>
        </is>
      </c>
      <c r="Y339" s="43" t="inlineStr">
        <is>
          <t>doi:10.2196/90708</t>
        </is>
      </c>
      <c r="Z339" s="43" t="inlineStr">
        <is>
          <t>Background: A 2019 French national online survey explored activity limitations and participation restrictions among children and youth with disabilities for which innovative solutions could help. Objective: The primary aim of this study was to use text mining analysis to complement previous human-led qualitative research and to uncover actionable additional knowledge related to difficult life situations that innovative solutions could help address and to compare the perspectives of children and youth with disabilities, relatives, and professionals. Methods: This study was part of Innovation for Participation, a cross-sectional online survey, including (1) closed questions about sociodemographic characteristics, (2) closed questions about life situations that induced difficulties, and (3) open questions to explore these situations in greater depth. This study used a text mining approach designed for French data to analyze answers to open-ended questions about difficulties and desired innovative solutions. The analysis process included (1) data cleansing; (2) computing and analyzing the word frequency in the answers and their cooccurrence; (3) clustering answers using K-means algorithms; (4) analyzing the cluster words to define a title for each one and identify answers that are consistent with cluster titles, thereafter defined as well-classified; and (5) evaluating internal consistency defined as the ratio of well-classified answers to the total number of answers. Results: In total, 1055 responses were received, and 962 (91.2%) were included, representing 2018 open-ended answers to questions about difficult life situations for which innovative solutions could be useful. Frequency analysis highlighted the desire for action and autonomy by children and youth with disabilities and their relatives (“do” in first position, closely followed by “by themselves” in third position). “Disability” was frequently used by professionals (third position) but did not figure among the 20 most frequently used terms by other respondents. Cooccurrences with “do” revealed a deep interest in “doing sports.” Answers were gathered into 14 clusters, ranging in size from 9 to 681 answers; 5 underwent a second clustering step. Internal consistency ranged from 42% to 100%. Finally, 8 clusters were related to the difficulties linked to a desire for autonomy, and 4 highlighted difficulties related to actions within a group or community. Some clusters reinforced domains that emerged in the human-led analysis. Conclusions: Analysis of 2018 open-ended answers using a text mining approach designed for French data revealed that solutions are required to facilitate autonomy and the ability to “do it by myself (or themselves),” as well as integration into group and community life. Complementary to previous human-led analysis, the results reinforced the need for solutions to facilitate mobility, transport, and sports. They additionally highlighted differences in vocabulary used between the 3 respondent groups, suggesting that professionals may need to consider the language they use when communicating with individuals and relatives.</t>
        </is>
      </c>
      <c r="AA339" s="43" t="inlineStr">
        <is>
          <t>title_abstract_plus_targeted_primary_source_verification</t>
        </is>
      </c>
      <c r="AB339" s="43">
        <f>COUNTIF($A$2:$A$707,A339)</f>
        <v/>
      </c>
    </row>
    <row r="340" ht="32" customHeight="1">
      <c r="A340" s="43" t="inlineStr">
        <is>
          <t>U-0063</t>
        </is>
      </c>
      <c r="B340" s="43" t="inlineStr">
        <is>
          <t>Update 2026</t>
        </is>
      </c>
      <c r="C340" s="43" t="inlineStr">
        <is>
          <t>New provisional candidate</t>
        </is>
      </c>
      <c r="D340" s="43" t="n">
        <v>63</v>
      </c>
      <c r="E340" s="43" t="n"/>
      <c r="F340" s="43" t="n"/>
      <c r="G340" s="98" t="n">
        <v>63</v>
      </c>
      <c r="H340" s="98" t="n">
        <v>2025</v>
      </c>
      <c r="I340" s="41" t="inlineStr">
        <is>
          <t>Enhancing autism spectrum disorder early detection with parent-child dyads block-play protocol and attention-enhanced hybrid deep learning framework</t>
        </is>
      </c>
      <c r="J340" s="43" t="inlineStr">
        <is>
          <t>10.1016/j.engappai.2025.110430</t>
        </is>
      </c>
      <c r="K340" s="43" t="inlineStr">
        <is>
          <t>Xiang Li and Lizhou Fan and Hanbo Wu and Kunping Chen and Xiaoxiao Yu and Chao Che and Zhifeng Cai and Xiuhong Niu and Aihua Cao and Xin Ma</t>
        </is>
      </c>
      <c r="L340" s="41" t="inlineStr">
        <is>
          <t>Engineering Applications of Artificial Intelligence</t>
        </is>
      </c>
      <c r="M340" s="43" t="inlineStr">
        <is>
          <t>article</t>
        </is>
      </c>
      <c r="N340" s="43" t="inlineStr">
        <is>
          <t>Elsevier Ltd</t>
        </is>
      </c>
      <c r="O340" s="43">
        <f>'Actualizacion_430'!B64</f>
        <v/>
      </c>
      <c r="P340" s="41">
        <f>'Actualizacion_430'!C64</f>
        <v/>
      </c>
      <c r="Q340" s="43">
        <f>'Actualizacion_430'!D64</f>
        <v/>
      </c>
      <c r="R340" s="43">
        <f>'Actualizacion_430'!E64</f>
        <v/>
      </c>
      <c r="S340" s="41">
        <f>'Actualizacion_430'!G64</f>
        <v/>
      </c>
      <c r="T340" s="41">
        <f>'Actualizacion_430'!I64</f>
        <v/>
      </c>
      <c r="U340" s="41">
        <f>'Actualizacion_430'!J64</f>
        <v/>
      </c>
      <c r="V340" s="43">
        <f>'Actualizacion_430'!K64</f>
        <v/>
      </c>
      <c r="W340" s="43">
        <f>'Actualizacion_430'!L64</f>
        <v/>
      </c>
      <c r="X340" s="43" t="inlineStr">
        <is>
          <t>https://www.sciencedirect.com/science/article/pii/S0952197625004300</t>
        </is>
      </c>
      <c r="Y340" s="43" t="inlineStr">
        <is>
          <t>doi:10.1016/j.engappai.2025.110430</t>
        </is>
      </c>
      <c r="Z340" s="43" t="inlineStr">
        <is>
          <t>Autism Spectrum Disorder (ASD) is a rapidly growing neurodevelopmental disorder. Early intervention is crucial for the development of young children with ASD, yet traditional clinical screening methods often lack objectivity. We introduce a novel Parent-Child Dyads Block-Play (PCB) protocol that captures distinct behavioral patterns in ASD toddlers during naturalistic interactions with their parents. This protocol systematically captures and quantifies parent–child interactions during the block-play task, providing a structured and naturalistic environment to observe ASD-relevant behaviors. Drawing on kinesiological and neuroscientific insights, our approach analyzes movement dynamics to reliably differentiate ASD from typically developing (TD) toddlers. In a dataset of 129 toddlers (40 ASD, 89 TD), we analyze the videos using a hybrid deep learning framework that integrates a two-stream graph convolution network (2sGCN) with an attention-enhanced extended long short-term memory (AxLSTM), enabling the capture of both spatial and temporal aspects of movement. Our 2sGCN-AxLSTM framework efficiently analyzes human dynamic behavioral patterns and is able to distinguish between ASD and typical developmental disorders with an unprecedented 89.6% accuracy. This high level of accuracy holds promise for practical clinical use, as it could facilitate timely interventions and potentially improve developmental outcomes. By focusing on real-life parent–child interactions, the proposed PCB protocol provides a valuable tool that can complement traditional assessments, facilitating timely interventions, and potentially improving developmental outcomes.</t>
        </is>
      </c>
      <c r="AA340" s="43" t="inlineStr">
        <is>
          <t>title_abstract_plus_targeted_primary_source_verification</t>
        </is>
      </c>
      <c r="AB340" s="43">
        <f>COUNTIF($A$2:$A$707,A340)</f>
        <v/>
      </c>
    </row>
    <row r="341" ht="32" customHeight="1">
      <c r="A341" s="43" t="inlineStr">
        <is>
          <t>U-0064</t>
        </is>
      </c>
      <c r="B341" s="43" t="inlineStr">
        <is>
          <t>Update 2026</t>
        </is>
      </c>
      <c r="C341" s="43" t="inlineStr">
        <is>
          <t>New provisional candidate</t>
        </is>
      </c>
      <c r="D341" s="43" t="n">
        <v>64</v>
      </c>
      <c r="E341" s="43" t="n"/>
      <c r="F341" s="43" t="n"/>
      <c r="G341" s="98" t="n">
        <v>64</v>
      </c>
      <c r="H341" s="98" t="n">
        <v>2025</v>
      </c>
      <c r="I341" s="41" t="inlineStr">
        <is>
          <t>Involvement of disulfidptosis in the pathophysiology of autism spectrum disorder</t>
        </is>
      </c>
      <c r="J341" s="43" t="inlineStr">
        <is>
          <t>10.1016/j.lfs.2025.123531</t>
        </is>
      </c>
      <c r="K341" s="43" t="inlineStr">
        <is>
          <t>Yutong Liu and Yaqi Sun and Anjie Chen and Jiaqi Chen and Tikang Zhu and Shuting Wang and Wanying Qiao and Ding Zhou and Xirui Zhang and Shuangshuang Chen and Yaxin Shi and Yuan Yang and Jia Wang and Lijie Wu and Lili Fan</t>
        </is>
      </c>
      <c r="L341" s="41" t="inlineStr">
        <is>
          <t>Life Sciences</t>
        </is>
      </c>
      <c r="M341" s="43" t="inlineStr">
        <is>
          <t>article</t>
        </is>
      </c>
      <c r="N341" s="43" t="inlineStr">
        <is>
          <t>Elsevier Inc.</t>
        </is>
      </c>
      <c r="O341" s="43">
        <f>'Actualizacion_430'!B65</f>
        <v/>
      </c>
      <c r="P341" s="41">
        <f>'Actualizacion_430'!C65</f>
        <v/>
      </c>
      <c r="Q341" s="43">
        <f>'Actualizacion_430'!D65</f>
        <v/>
      </c>
      <c r="R341" s="43">
        <f>'Actualizacion_430'!E65</f>
        <v/>
      </c>
      <c r="S341" s="41">
        <f>'Actualizacion_430'!G65</f>
        <v/>
      </c>
      <c r="T341" s="41">
        <f>'Actualizacion_430'!I65</f>
        <v/>
      </c>
      <c r="U341" s="41">
        <f>'Actualizacion_430'!J65</f>
        <v/>
      </c>
      <c r="V341" s="43">
        <f>'Actualizacion_430'!K65</f>
        <v/>
      </c>
      <c r="W341" s="43">
        <f>'Actualizacion_430'!L65</f>
        <v/>
      </c>
      <c r="X341" s="43" t="inlineStr">
        <is>
          <t>https://www.sciencedirect.com/science/article/pii/S0024320525001651</t>
        </is>
      </c>
      <c r="Y341" s="43" t="inlineStr">
        <is>
          <t>doi:10.1016/j.lfs.2025.123531</t>
        </is>
      </c>
      <c r="Z341" s="43" t="inlineStr">
        <is>
          <t>Autism Spectrum Disorder (ASD) is a complex neurodevelopmental disorder, with oxidative stress recognized as a key pathogenic mechanisms. Oxidative stress disrupts intracellular dynamic- thiol/disulfide homeostasis (DTDH), potentially leading to disulfidptosis, a newly identified cell death mechanism. While studies suggest a link between DTDH and ASD, direct evidence implicating disulfidptosis in ASD pathogenesis remains limited. In this study, Mendelian randomization analysis revealed a significant causal association between disulfidptosis-related sulfhydryl oxidase 1 and 2 and ASD (OR1 = 0.883, OR2 = 0.924, p &lt; 0.05). A positive correlation between protein disulfide-isomerase and cognitive performance (OR = 1.021, p &lt; 0.01) further supported the role of disulfidptosis in ASD. Seven disulfidptosis-related genes (TIMP1, STAT3, VWA1, ADA, IL5, PF4, and TXNDC12) were identified and linked to immune cell alterations. A TF-miRNA-mRNA regulatory network and a predictive model (AUC = 0.759) were constructed and external validation datasets (AUC = 0.811). Immune infiltration analysis demonstrated altered expression of naive B cells and three other types of immune cells in ASD children. Animal experiments further validated the differential expression of key genes, highlighting their relevance to ASD pathogenesis. Animal experiments found that BTBR mice exhibit glucose starvation and NADPH depletion, with the specific indicator Slc7a11 being highly expressed. Silencing Slc7a11 can improve core ASD impairments in BTBR mice. Conclusion: This study establishes the first mechanistic link between disulfidptosis and ASD, identifies seven key genes and their regulatory network, and develops a predictive model with clinical utility. Animal experiments further confirmed the strong association between disulfidpotosis and ASD phenotypes. These findings offer novel therapeutic targets for modulating oxidative stress in ASD.</t>
        </is>
      </c>
      <c r="AA341" s="43" t="inlineStr">
        <is>
          <t>title_abstract_plus_targeted_primary_source_verification</t>
        </is>
      </c>
      <c r="AB341" s="43">
        <f>COUNTIF($A$2:$A$707,A341)</f>
        <v/>
      </c>
    </row>
    <row r="342" ht="32" customHeight="1">
      <c r="A342" s="43" t="inlineStr">
        <is>
          <t>U-0065</t>
        </is>
      </c>
      <c r="B342" s="43" t="inlineStr">
        <is>
          <t>Update 2026</t>
        </is>
      </c>
      <c r="C342" s="43" t="inlineStr">
        <is>
          <t>New record excluded</t>
        </is>
      </c>
      <c r="D342" s="43" t="n">
        <v>65</v>
      </c>
      <c r="E342" s="43" t="n"/>
      <c r="F342" s="43" t="n"/>
      <c r="G342" s="98" t="n">
        <v>65</v>
      </c>
      <c r="H342" s="98" t="n">
        <v>2026</v>
      </c>
      <c r="I342" s="41" t="inlineStr">
        <is>
          <t>Understanding University Students’ Experiences of Engaging With AI and Apps for Their Mental Health and Well-Being: Qualitative Study</t>
        </is>
      </c>
      <c r="J342" s="43" t="inlineStr">
        <is>
          <t>10.2196/75381</t>
        </is>
      </c>
      <c r="K342" s="43" t="inlineStr">
        <is>
          <t>Julia Groot and Ben Ainsworth and Nathalia Gjersoe and Christopher Clarke and Richard Hamshaw and Mark Brosnan</t>
        </is>
      </c>
      <c r="L342" s="41" t="inlineStr">
        <is>
          <t>Journal of Medical Internet Research</t>
        </is>
      </c>
      <c r="M342" s="43" t="inlineStr">
        <is>
          <t>article</t>
        </is>
      </c>
      <c r="N342" s="43" t="inlineStr">
        <is>
          <t>JMIR Publications Inc.</t>
        </is>
      </c>
      <c r="O342" s="43">
        <f>'Actualizacion_430'!B66</f>
        <v/>
      </c>
      <c r="P342" s="41">
        <f>'Actualizacion_430'!C66</f>
        <v/>
      </c>
      <c r="Q342" s="43">
        <f>'Actualizacion_430'!D66</f>
        <v/>
      </c>
      <c r="R342" s="43">
        <f>'Actualizacion_430'!E66</f>
        <v/>
      </c>
      <c r="S342" s="41">
        <f>'Actualizacion_430'!G66</f>
        <v/>
      </c>
      <c r="T342" s="41">
        <f>'Actualizacion_430'!I66</f>
        <v/>
      </c>
      <c r="U342" s="41">
        <f>'Actualizacion_430'!J66</f>
        <v/>
      </c>
      <c r="V342" s="43">
        <f>'Actualizacion_430'!K66</f>
        <v/>
      </c>
      <c r="W342" s="43">
        <f>'Actualizacion_430'!L66</f>
        <v/>
      </c>
      <c r="X342" s="43" t="inlineStr">
        <is>
          <t>https://doi.org/10.2196/75381</t>
        </is>
      </c>
      <c r="Y342" s="43" t="inlineStr">
        <is>
          <t>doi:10.2196/75381</t>
        </is>
      </c>
      <c r="Z342" s="43" t="n"/>
      <c r="AA342" s="43" t="inlineStr">
        <is>
          <t>title_abstract_plus_targeted_primary_source_verification</t>
        </is>
      </c>
      <c r="AB342" s="43">
        <f>COUNTIF($A$2:$A$707,A342)</f>
        <v/>
      </c>
    </row>
    <row r="343" ht="32" customHeight="1">
      <c r="A343" s="43" t="inlineStr">
        <is>
          <t>U-0066</t>
        </is>
      </c>
      <c r="B343" s="43" t="inlineStr">
        <is>
          <t>Update 2026</t>
        </is>
      </c>
      <c r="C343" s="43" t="inlineStr">
        <is>
          <t>New record excluded</t>
        </is>
      </c>
      <c r="D343" s="43" t="n">
        <v>66</v>
      </c>
      <c r="E343" s="43" t="n"/>
      <c r="F343" s="43" t="n"/>
      <c r="G343" s="98" t="n">
        <v>66</v>
      </c>
      <c r="H343" s="98" t="n">
        <v>2026</v>
      </c>
      <c r="I343" s="41" t="inlineStr">
        <is>
          <t>Cross-Sectional Evaluation of Medical Disinformation Safeguards in Consumer-Facing Large Language Model Platforms</t>
        </is>
      </c>
      <c r="J343" s="43" t="inlineStr">
        <is>
          <t>10.2196/89831</t>
        </is>
      </c>
      <c r="K343" s="43" t="inlineStr">
        <is>
          <t>Natansh D Modi and Cyril A Alex and Abdulhalim A Awaty and Bradley D Menz and Stephen Bacchi and Kacper T Gradon and Jessica M Logan and Andrew Rowland and Lisa Kalisch Ellett and Ross A McKinnon and Michael D Wiese and Michael J Sorich and Ashley M Hopkins</t>
        </is>
      </c>
      <c r="L343" s="41" t="inlineStr">
        <is>
          <t>JMIR Infodemiology</t>
        </is>
      </c>
      <c r="M343" s="43" t="inlineStr">
        <is>
          <t>article</t>
        </is>
      </c>
      <c r="N343" s="43" t="inlineStr">
        <is>
          <t>JMIR Publications Inc.</t>
        </is>
      </c>
      <c r="O343" s="43">
        <f>'Actualizacion_430'!B67</f>
        <v/>
      </c>
      <c r="P343" s="41">
        <f>'Actualizacion_430'!C67</f>
        <v/>
      </c>
      <c r="Q343" s="43">
        <f>'Actualizacion_430'!D67</f>
        <v/>
      </c>
      <c r="R343" s="43">
        <f>'Actualizacion_430'!E67</f>
        <v/>
      </c>
      <c r="S343" s="41">
        <f>'Actualizacion_430'!G67</f>
        <v/>
      </c>
      <c r="T343" s="41">
        <f>'Actualizacion_430'!I67</f>
        <v/>
      </c>
      <c r="U343" s="41">
        <f>'Actualizacion_430'!J67</f>
        <v/>
      </c>
      <c r="V343" s="43">
        <f>'Actualizacion_430'!K67</f>
        <v/>
      </c>
      <c r="W343" s="43">
        <f>'Actualizacion_430'!L67</f>
        <v/>
      </c>
      <c r="X343" s="43" t="inlineStr">
        <is>
          <t>https://doi.org/10.2196/89831</t>
        </is>
      </c>
      <c r="Y343" s="43" t="inlineStr">
        <is>
          <t>doi:10.2196/89831</t>
        </is>
      </c>
      <c r="Z343" s="43" t="inlineStr">
        <is>
          <t>This cross-sectional evaluation of six consumer-facing large language model platforms found significant heterogeneity in safeguard performance against the generation of health disinformation, with Claude and ChatGPT demonstrating complete resistance across all prompt types, while Copilot, Meta AI, Grok, and Gemini exhibited substantial vulnerabilities.</t>
        </is>
      </c>
      <c r="AA343" s="43" t="inlineStr">
        <is>
          <t>title_abstract_plus_targeted_primary_source_verification</t>
        </is>
      </c>
      <c r="AB343" s="43">
        <f>COUNTIF($A$2:$A$707,A343)</f>
        <v/>
      </c>
    </row>
    <row r="344" ht="32" customHeight="1">
      <c r="A344" s="43" t="inlineStr">
        <is>
          <t>U-0067</t>
        </is>
      </c>
      <c r="B344" s="43" t="inlineStr">
        <is>
          <t>Update 2026</t>
        </is>
      </c>
      <c r="C344" s="43" t="inlineStr">
        <is>
          <t>New provisional candidate</t>
        </is>
      </c>
      <c r="D344" s="43" t="n">
        <v>67</v>
      </c>
      <c r="E344" s="43" t="n"/>
      <c r="F344" s="43" t="n"/>
      <c r="G344" s="98" t="n">
        <v>67</v>
      </c>
      <c r="H344" s="98" t="n">
        <v>2025</v>
      </c>
      <c r="I344" s="41" t="inlineStr">
        <is>
          <t>Enhancing the identification of autism spectrum disorder in facial expressions using DenseResNet-Based transfer learning approach</t>
        </is>
      </c>
      <c r="J344" s="43" t="inlineStr">
        <is>
          <t>10.1016/j.bspc.2024.107433</t>
        </is>
      </c>
      <c r="K344" s="43" t="inlineStr">
        <is>
          <t>Beno Ranjana J and Muthukkumar R</t>
        </is>
      </c>
      <c r="L344" s="41" t="inlineStr">
        <is>
          <t>Biomedical Signal Processing and Control</t>
        </is>
      </c>
      <c r="M344" s="43" t="inlineStr">
        <is>
          <t>article</t>
        </is>
      </c>
      <c r="N344" s="43" t="inlineStr">
        <is>
          <t>Elsevier Ltd</t>
        </is>
      </c>
      <c r="O344" s="43">
        <f>'Actualizacion_430'!B68</f>
        <v/>
      </c>
      <c r="P344" s="41">
        <f>'Actualizacion_430'!C68</f>
        <v/>
      </c>
      <c r="Q344" s="43">
        <f>'Actualizacion_430'!D68</f>
        <v/>
      </c>
      <c r="R344" s="43">
        <f>'Actualizacion_430'!E68</f>
        <v/>
      </c>
      <c r="S344" s="41">
        <f>'Actualizacion_430'!G68</f>
        <v/>
      </c>
      <c r="T344" s="41">
        <f>'Actualizacion_430'!I68</f>
        <v/>
      </c>
      <c r="U344" s="41">
        <f>'Actualizacion_430'!J68</f>
        <v/>
      </c>
      <c r="V344" s="43">
        <f>'Actualizacion_430'!K68</f>
        <v/>
      </c>
      <c r="W344" s="43">
        <f>'Actualizacion_430'!L68</f>
        <v/>
      </c>
      <c r="X344" s="43" t="inlineStr">
        <is>
          <t>https://www.sciencedirect.com/science/article/pii/S1746809424014915</t>
        </is>
      </c>
      <c r="Y344" s="43" t="inlineStr">
        <is>
          <t>doi:10.1016/j.bspc.2024.107433</t>
        </is>
      </c>
      <c r="Z344" s="43" t="inlineStr">
        <is>
          <t>Autism Spectrum Disorder (ASD) is a neurological disability, which is characterized by cognition, behavioral challenges, social skills, and communication. Identifying children with ASD in the early stages helps improve their learning ability and limit the symptoms. Since there is no medical test to diagnose the disorder, it is very challenging. Many researchers diagnose ASD through facial images and the child's behavior. In this methodology, DenseResNet (DRN)-based transfer learning approaches are proposed to analyze the facial images through deep learning techniques. Generally, the human face reflects the human brain and when it is used as a biomarker, it becomes easy to diagnose ASD in its early stages. This strategy combines two methods: densely connected networks and residual networks, which are pre-trained models to detect facial images of autistic children. This model reaches 97.07% classification accuracy and uses its dataset. The deep learning model creates four dense blocks for extracting features. Moreover, it extracts the features from residual network layers and finally combines the features for classifying the images. This model is trained using around 2526 images and is tested using 200 images. Based on classification accuracy, the autism diagnosis system for children is effectively used by using only facial images.</t>
        </is>
      </c>
      <c r="AA344" s="43" t="inlineStr">
        <is>
          <t>title_abstract_plus_targeted_primary_source_verification</t>
        </is>
      </c>
      <c r="AB344" s="43">
        <f>COUNTIF($A$2:$A$707,A344)</f>
        <v/>
      </c>
    </row>
    <row r="345" ht="32" customHeight="1">
      <c r="A345" s="43" t="inlineStr">
        <is>
          <t>U-0068</t>
        </is>
      </c>
      <c r="B345" s="43" t="inlineStr">
        <is>
          <t>Update 2026</t>
        </is>
      </c>
      <c r="C345" s="43" t="inlineStr">
        <is>
          <t>New record excluded</t>
        </is>
      </c>
      <c r="D345" s="43" t="n">
        <v>68</v>
      </c>
      <c r="E345" s="43" t="n"/>
      <c r="F345" s="43" t="n"/>
      <c r="G345" s="98" t="n">
        <v>68</v>
      </c>
      <c r="H345" s="98" t="n">
        <v>2025</v>
      </c>
      <c r="I345" s="41" t="inlineStr">
        <is>
          <t>Early behavioral specific characteristics of infants under 12 months with a high likelihood of autism spectrum disorder in Japan</t>
        </is>
      </c>
      <c r="J345" s="43" t="inlineStr">
        <is>
          <t>10.1016/j.reia.2025.202539</t>
        </is>
      </c>
      <c r="K345" s="43" t="inlineStr">
        <is>
          <t>Satoshi BEPPU and Masakazu MIYAMOTO and Etsuko BEPPU</t>
        </is>
      </c>
      <c r="L345" s="41" t="inlineStr">
        <is>
          <t>Research in Autism</t>
        </is>
      </c>
      <c r="M345" s="43" t="inlineStr">
        <is>
          <t>article</t>
        </is>
      </c>
      <c r="N345" s="43" t="inlineStr">
        <is>
          <t>Elsevier Ltd</t>
        </is>
      </c>
      <c r="O345" s="43">
        <f>'Actualizacion_430'!B69</f>
        <v/>
      </c>
      <c r="P345" s="41">
        <f>'Actualizacion_430'!C69</f>
        <v/>
      </c>
      <c r="Q345" s="43">
        <f>'Actualizacion_430'!D69</f>
        <v/>
      </c>
      <c r="R345" s="43">
        <f>'Actualizacion_430'!E69</f>
        <v/>
      </c>
      <c r="S345" s="41">
        <f>'Actualizacion_430'!G69</f>
        <v/>
      </c>
      <c r="T345" s="41">
        <f>'Actualizacion_430'!I69</f>
        <v/>
      </c>
      <c r="U345" s="41">
        <f>'Actualizacion_430'!J69</f>
        <v/>
      </c>
      <c r="V345" s="43">
        <f>'Actualizacion_430'!K69</f>
        <v/>
      </c>
      <c r="W345" s="43">
        <f>'Actualizacion_430'!L69</f>
        <v/>
      </c>
      <c r="X345" s="43" t="inlineStr">
        <is>
          <t>https://www.sciencedirect.com/science/article/pii/S3050656525000112</t>
        </is>
      </c>
      <c r="Y345" s="43" t="inlineStr">
        <is>
          <t>doi:10.1016/j.reia.2025.202539</t>
        </is>
      </c>
      <c r="Z345" s="43" t="inlineStr">
        <is>
          <t>Background: The early behavioral specific characteristics of children between the ages of 18 and 24 months with a high likelihood of autism spectrum disorder (ASD) have been attributed to a lack of or delay in social behavior; however, children under 12 months are rarely examined. This study aims to clarify the early specific characteristics of the ASD likelihood group by examining the differences between children with ASD high likelihood (ASD-HL), children with ASD moderate likelihood (ASD-ML), and those with ASD no likelihood (ASD-NL), specifically children under the age of 12 months. Method: We assessed children with ASD likelihood using a short version of the Japanese M-CHAT through a two-step screening process at 18 months and 24 months in a Japanese cohort (n = 364). Results: The results showed that the children with ASD likelihood had more specific developmental disabilities in gross motor, fine motor and adaptive, and language at 4 months, except in social communication. The percentage of pass items in gross motor and fine motor skills at 7 months significantly predicted ASD likelihood in children. Conclusions: The study's findings suggest unique developmental trajectories for children with ASD likelihood. Children with ASD likelihood showed early deficits not in social communication, but in gross motor functions around the age of 6 months. Specific disabilities in social communication increased rapidly by 12 months of age.</t>
        </is>
      </c>
      <c r="AA345" s="43" t="inlineStr">
        <is>
          <t>title_abstract_plus_targeted_primary_source_verification</t>
        </is>
      </c>
      <c r="AB345" s="43">
        <f>COUNTIF($A$2:$A$707,A345)</f>
        <v/>
      </c>
    </row>
    <row r="346" ht="32" customHeight="1">
      <c r="A346" s="43" t="inlineStr">
        <is>
          <t>U-0069</t>
        </is>
      </c>
      <c r="B346" s="43" t="inlineStr">
        <is>
          <t>Update 2026</t>
        </is>
      </c>
      <c r="C346" s="43" t="inlineStr">
        <is>
          <t>New record excluded</t>
        </is>
      </c>
      <c r="D346" s="43" t="n">
        <v>69</v>
      </c>
      <c r="E346" s="43" t="n"/>
      <c r="F346" s="43" t="n"/>
      <c r="G346" s="98" t="n">
        <v>69</v>
      </c>
      <c r="H346" s="98" t="n">
        <v>2023</v>
      </c>
      <c r="I346" s="41" t="inlineStr">
        <is>
          <t>From Solution Traps to Solution Patchwork: Tensions in Digital Health in the Global Context</t>
        </is>
      </c>
      <c r="J346" s="43" t="inlineStr">
        <is>
          <t>10.2196/82214</t>
        </is>
      </c>
      <c r="K346" s="43" t="inlineStr">
        <is>
          <t>Dario Staehelin and Gianluca Miscione and Mateusz Dolata</t>
        </is>
      </c>
      <c r="L346" s="41" t="inlineStr">
        <is>
          <t>International Conference on Information Systems, ICIS 2023: "Rising like a Phoenix: Emerging from the Pandemic and Reshaping Human Endeavors with Digital Technologies"</t>
        </is>
      </c>
      <c r="M346" s="43" t="inlineStr">
        <is>
          <t>article</t>
        </is>
      </c>
      <c r="N346" s="43" t="inlineStr">
        <is>
          <t>Association for Information Systems</t>
        </is>
      </c>
      <c r="O346" s="43">
        <f>'Actualizacion_430'!B70</f>
        <v/>
      </c>
      <c r="P346" s="41">
        <f>'Actualizacion_430'!C70</f>
        <v/>
      </c>
      <c r="Q346" s="43">
        <f>'Actualizacion_430'!D70</f>
        <v/>
      </c>
      <c r="R346" s="43">
        <f>'Actualizacion_430'!E70</f>
        <v/>
      </c>
      <c r="S346" s="41">
        <f>'Actualizacion_430'!G70</f>
        <v/>
      </c>
      <c r="T346" s="41">
        <f>'Actualizacion_430'!I70</f>
        <v/>
      </c>
      <c r="U346" s="41">
        <f>'Actualizacion_430'!J70</f>
        <v/>
      </c>
      <c r="V346" s="43">
        <f>'Actualizacion_430'!K70</f>
        <v/>
      </c>
      <c r="W346" s="43">
        <f>'Actualizacion_430'!L70</f>
        <v/>
      </c>
      <c r="X346" s="43" t="inlineStr">
        <is>
          <t>https://doi.org/10.2196/82214</t>
        </is>
      </c>
      <c r="Y346" s="43" t="inlineStr">
        <is>
          <t>doi:10.2196/82214</t>
        </is>
      </c>
      <c r="Z346" s="43" t="inlineStr">
        <is>
          <t>This paper problematizes underlying assumptions in Design Science Research – and Information Systems Research more broadly by conceptualizing the „solution trap“. The solution trap is caused by the incompatibility of co-existing solutions in complex socio-technical contexts. Information systems bring diverse cultures and theories together, causing tensions in the different institutional logics. We emphasize the need for a nuanced understanding of context unevenness and propose solution patchwork as a coordination approach to evade the solution trap. Substantiating the preliminary insights and propositions with a literature review and further empirical grounding will transition this research-in-progress to a full paper.</t>
        </is>
      </c>
      <c r="AA346" s="43" t="inlineStr">
        <is>
          <t>title_abstract_plus_targeted_primary_source_verification</t>
        </is>
      </c>
      <c r="AB346" s="43">
        <f>COUNTIF($A$2:$A$707,A346)</f>
        <v/>
      </c>
    </row>
    <row r="347" ht="32" customHeight="1">
      <c r="A347" s="43" t="inlineStr">
        <is>
          <t>U-0070</t>
        </is>
      </c>
      <c r="B347" s="43" t="inlineStr">
        <is>
          <t>Update 2026</t>
        </is>
      </c>
      <c r="C347" s="43" t="inlineStr">
        <is>
          <t>New record excluded</t>
        </is>
      </c>
      <c r="D347" s="43" t="n">
        <v>70</v>
      </c>
      <c r="E347" s="43" t="n"/>
      <c r="F347" s="43" t="n"/>
      <c r="G347" s="98" t="n">
        <v>70</v>
      </c>
      <c r="H347" s="98" t="n">
        <v>2025</v>
      </c>
      <c r="I347" s="41" t="inlineStr">
        <is>
          <t>Machine learning in automated diagnosis of autism spectrum disorder: a comprehensive review</t>
        </is>
      </c>
      <c r="J347" s="43" t="inlineStr">
        <is>
          <t>10.1016/j.cosrev.2025.100730</t>
        </is>
      </c>
      <c r="K347" s="43" t="inlineStr">
        <is>
          <t>Khosro Rezaee</t>
        </is>
      </c>
      <c r="L347" s="41" t="inlineStr">
        <is>
          <t>Computer Science Review</t>
        </is>
      </c>
      <c r="M347" s="43" t="inlineStr">
        <is>
          <t>article</t>
        </is>
      </c>
      <c r="N347" s="43" t="inlineStr">
        <is>
          <t>Elsevier Ireland Ltd</t>
        </is>
      </c>
      <c r="O347" s="43">
        <f>'Actualizacion_430'!B71</f>
        <v/>
      </c>
      <c r="P347" s="41">
        <f>'Actualizacion_430'!C71</f>
        <v/>
      </c>
      <c r="Q347" s="43">
        <f>'Actualizacion_430'!D71</f>
        <v/>
      </c>
      <c r="R347" s="43">
        <f>'Actualizacion_430'!E71</f>
        <v/>
      </c>
      <c r="S347" s="41">
        <f>'Actualizacion_430'!G71</f>
        <v/>
      </c>
      <c r="T347" s="41">
        <f>'Actualizacion_430'!I71</f>
        <v/>
      </c>
      <c r="U347" s="41">
        <f>'Actualizacion_430'!J71</f>
        <v/>
      </c>
      <c r="V347" s="43">
        <f>'Actualizacion_430'!K71</f>
        <v/>
      </c>
      <c r="W347" s="43">
        <f>'Actualizacion_430'!L71</f>
        <v/>
      </c>
      <c r="X347" s="43" t="inlineStr">
        <is>
          <t>https://www.sciencedirect.com/science/article/pii/S1574013725000073</t>
        </is>
      </c>
      <c r="Y347" s="43" t="inlineStr">
        <is>
          <t>doi:10.1016/j.cosrev.2025.100730</t>
        </is>
      </c>
      <c r="Z347" s="43" t="inlineStr">
        <is>
          <t>Autism Spectrum Disorder (ASD) is a multifaceted neurodevelopmental condition characterized by social communication challenges, repetitive behaviors, and restricted interests. Early and accurate diagnosis is paramount for effective intervention and treatment, significantly improving the quality of life for individuals with ASD. This comprehensive review aims to elucidate the various methodologies employed in the automated diagnosis of ASD, providing a comparative analysis of their diagnostic accuracy, privacy considerations, non-invasiveness, cost implications, computational complexity, and feasibility for clinical and therapeutic use. The study encompasses a wide range of techniques including neuroimaging, EEG signal analysis, speech and crying signal analysis, eye tracking, facial recognition, and body movement analysis, highlighting their potential and limitations in the context of ASD diagnosis. By exploring these diverse diagnostic approaches, the review seeks to offer insights into the most promising methods and identify areas for future research and development.</t>
        </is>
      </c>
      <c r="AA347" s="43" t="inlineStr">
        <is>
          <t>title_abstract_plus_targeted_primary_source_verification</t>
        </is>
      </c>
      <c r="AB347" s="43">
        <f>COUNTIF($A$2:$A$707,A347)</f>
        <v/>
      </c>
    </row>
    <row r="348" ht="32" customHeight="1">
      <c r="A348" s="43" t="inlineStr">
        <is>
          <t>U-0071</t>
        </is>
      </c>
      <c r="B348" s="43" t="inlineStr">
        <is>
          <t>Update 2026</t>
        </is>
      </c>
      <c r="C348" s="43" t="inlineStr">
        <is>
          <t>New record excluded</t>
        </is>
      </c>
      <c r="D348" s="43" t="n">
        <v>71</v>
      </c>
      <c r="E348" s="43" t="n"/>
      <c r="F348" s="43" t="n"/>
      <c r="G348" s="98" t="n">
        <v>71</v>
      </c>
      <c r="H348" s="98" t="n">
        <v>2026</v>
      </c>
      <c r="I348" s="41" t="inlineStr">
        <is>
          <t>Evidence for Digital Mental Health Assessment Tools in the Post–COVID-19 Era: Protocol for a Systematic Review on Diagnostic Accuracy Across Age Groups</t>
        </is>
      </c>
      <c r="J348" s="43" t="inlineStr">
        <is>
          <t>10.2196/73492</t>
        </is>
      </c>
      <c r="K348" s="43" t="inlineStr">
        <is>
          <t>Kathryn Babbitt and Erin Lucy Funnell and Nayra Martin-Key and Eleanor Barker and Sabine Bahn</t>
        </is>
      </c>
      <c r="L348" s="41" t="inlineStr">
        <is>
          <t>JMIR Research Protocols</t>
        </is>
      </c>
      <c r="M348" s="43" t="inlineStr">
        <is>
          <t>article</t>
        </is>
      </c>
      <c r="N348" s="43" t="inlineStr">
        <is>
          <t>JMIR Publications Inc.</t>
        </is>
      </c>
      <c r="O348" s="43">
        <f>'Actualizacion_430'!B72</f>
        <v/>
      </c>
      <c r="P348" s="41">
        <f>'Actualizacion_430'!C72</f>
        <v/>
      </c>
      <c r="Q348" s="43">
        <f>'Actualizacion_430'!D72</f>
        <v/>
      </c>
      <c r="R348" s="43">
        <f>'Actualizacion_430'!E72</f>
        <v/>
      </c>
      <c r="S348" s="41">
        <f>'Actualizacion_430'!G72</f>
        <v/>
      </c>
      <c r="T348" s="41">
        <f>'Actualizacion_430'!I72</f>
        <v/>
      </c>
      <c r="U348" s="41">
        <f>'Actualizacion_430'!J72</f>
        <v/>
      </c>
      <c r="V348" s="43">
        <f>'Actualizacion_430'!K72</f>
        <v/>
      </c>
      <c r="W348" s="43">
        <f>'Actualizacion_430'!L72</f>
        <v/>
      </c>
      <c r="X348" s="43" t="inlineStr">
        <is>
          <t>https://doi.org/10.2196/73492</t>
        </is>
      </c>
      <c r="Y348" s="43" t="inlineStr">
        <is>
          <t>doi:10.2196/73492</t>
        </is>
      </c>
      <c r="Z348" s="43" t="inlineStr">
        <is>
          <t>Background: Digital assessment tools in health care are increasingly used to aid clinicians in diagnosing mental health conditions. Particularly since the quarantine and isolation guidelines of the COVID-19 pandemic moved much of health care online, there has been an accelerated adoption of digital assessment tools. The diagnostic accuracy of digital mental health assessment tools for a range of psychiatric conditions has yet to be fully explored, especially for their use in populations of older adults and children. Objective: This systematic review aims to (1) summarize recent studies on digital self-report question-and-answer–based mental health assessment tools for use in all ages across a range of psychiatric conditions (eg, the type and number of questions, if available; reference tests; timing; and blinding procedures), (2) present their validity (ie, diagnostic accuracy), and (3) assess study quality and applicability. Methods: The PRISMA-P (Preferred Reporting Items for Systematic Review and Meta-Analysis Protocols) guided the development of this protocol. The protocol has been registered with PROSPERO. The searches were guided by the PICO (population, intervention, comparator, and outcome) framework. A systematic search was conducted of the following databases of literature published since 2021: MEDLINE, Embase, Cochrane Library, ASSIA, Web of Science Core Collection, CINAHL, and PsycINFO. Searches of clinical trial databases and hand searching of reference lists will be completed. Two authors have independently screened titles and abstracts of identified papers and selected studies according to eligibility criteria, resolving inconsistencies through discussion. Full texts were screened following the same process. The authors extracted data using the Covidence data extraction tool (Veritas Health Innovation Ltd; eg, sensitivity and specificity). Two authors will use the Quality Assessment of Diagnostic Accuracy Studies 2 (QUADAS-2) tool to assess risk of bias for each full-text inclusion. Results: Scoping for this review began in December 2024. Searches of databases were completed in January 2025. Full-text screening and identification of the relevant gray literature were completed by the end of August 2025, and the final review is expected to be completed by December 2025. Conclusions: The review aims to present the validity and quality of the diagnostic accuracy of digital mental health assessment tools across different ages (including children and older adults), particularly following the COVID-19 pandemic due to the exponential increase in development and use of such tools. This review will provide evidence for the wider deployment of digital mental health assessment tools across a wide age range. There will also be a discussion about future research for digital tools and avenues for policy around digital mental health assessments.</t>
        </is>
      </c>
      <c r="AA348" s="43" t="inlineStr">
        <is>
          <t>title_abstract_plus_targeted_primary_source_verification</t>
        </is>
      </c>
      <c r="AB348" s="43">
        <f>COUNTIF($A$2:$A$707,A348)</f>
        <v/>
      </c>
    </row>
    <row r="349" ht="32" customHeight="1">
      <c r="A349" s="43" t="inlineStr">
        <is>
          <t>U-0072</t>
        </is>
      </c>
      <c r="B349" s="43" t="inlineStr">
        <is>
          <t>Update 2026</t>
        </is>
      </c>
      <c r="C349" s="43" t="inlineStr">
        <is>
          <t>Duplicate of prior corpus</t>
        </is>
      </c>
      <c r="D349" s="43" t="n">
        <v>72</v>
      </c>
      <c r="E349" s="43" t="n"/>
      <c r="F349" s="43" t="n">
        <v>32</v>
      </c>
      <c r="G349" s="98" t="n">
        <v>72</v>
      </c>
      <c r="H349" s="98" t="n">
        <v>2025</v>
      </c>
      <c r="I349" s="41" t="inlineStr">
        <is>
          <t>ASD-GraphNet: A novel graph learning approach for Autism Spectrum Disorder diagnosis using fMRI data</t>
        </is>
      </c>
      <c r="J349" s="43" t="inlineStr">
        <is>
          <t>10.1016/j.compbiomed.2025.110723</t>
        </is>
      </c>
      <c r="K349" s="43" t="inlineStr">
        <is>
          <t>Mina Zeraati and Amirehsan Davoodi</t>
        </is>
      </c>
      <c r="L349" s="41" t="inlineStr">
        <is>
          <t>Computers in Biology and Medicine</t>
        </is>
      </c>
      <c r="M349" s="43" t="inlineStr">
        <is>
          <t>article</t>
        </is>
      </c>
      <c r="N349" s="43" t="inlineStr">
        <is>
          <t>Elsevier Ltd</t>
        </is>
      </c>
      <c r="O349" s="43">
        <f>'Actualizacion_430'!B73</f>
        <v/>
      </c>
      <c r="P349" s="41">
        <f>'Actualizacion_430'!C73</f>
        <v/>
      </c>
      <c r="Q349" s="43">
        <f>'Actualizacion_430'!D73</f>
        <v/>
      </c>
      <c r="R349" s="43">
        <f>'Actualizacion_430'!E73</f>
        <v/>
      </c>
      <c r="S349" s="41">
        <f>'Actualizacion_430'!G73</f>
        <v/>
      </c>
      <c r="T349" s="41">
        <f>'Actualizacion_430'!I73</f>
        <v/>
      </c>
      <c r="U349" s="41">
        <f>'Actualizacion_430'!J73</f>
        <v/>
      </c>
      <c r="V349" s="43">
        <f>'Actualizacion_430'!K73</f>
        <v/>
      </c>
      <c r="W349" s="43">
        <f>'Actualizacion_430'!L73</f>
        <v/>
      </c>
      <c r="X349" s="43" t="inlineStr">
        <is>
          <t>https://www.sciencedirect.com/science/article/pii/S0010482525010741</t>
        </is>
      </c>
      <c r="Y349" s="43" t="inlineStr">
        <is>
          <t>doi:10.1016/j.compbiomed.2025.110723</t>
        </is>
      </c>
      <c r="Z349" s="43"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AA349" s="43" t="inlineStr">
        <is>
          <t>title_abstract_plus_targeted_primary_source_verification</t>
        </is>
      </c>
      <c r="AB349" s="43">
        <f>COUNTIF($A$2:$A$707,A349)</f>
        <v/>
      </c>
    </row>
    <row r="350" ht="32" customHeight="1">
      <c r="A350" s="43" t="inlineStr">
        <is>
          <t>U-0073</t>
        </is>
      </c>
      <c r="B350" s="43" t="inlineStr">
        <is>
          <t>Update 2026</t>
        </is>
      </c>
      <c r="C350" s="43" t="inlineStr">
        <is>
          <t>New record excluded</t>
        </is>
      </c>
      <c r="D350" s="43" t="n">
        <v>73</v>
      </c>
      <c r="E350" s="43" t="n"/>
      <c r="F350" s="43" t="n"/>
      <c r="G350" s="98" t="n">
        <v>73</v>
      </c>
      <c r="H350" s="98" t="n">
        <v>2026</v>
      </c>
      <c r="I350" s="41" t="inlineStr">
        <is>
          <t>Understanding Behavioral Influences on Eating Disorders and App Engagement to Inform Eating Disorder App Development: Qualitative Online Focus Groups With Adults With Lived Experience</t>
        </is>
      </c>
      <c r="J350" s="43" t="inlineStr">
        <is>
          <t>10.2196/79328</t>
        </is>
      </c>
      <c r="K350" s="43" t="inlineStr">
        <is>
          <t>Pamela Carien Thomas and Sarah Rowe and Kristina Curtis and Rachel Perowne and Pippa Bark</t>
        </is>
      </c>
      <c r="L350" s="41" t="inlineStr">
        <is>
          <t>JMIR Formative Research</t>
        </is>
      </c>
      <c r="M350" s="43" t="inlineStr">
        <is>
          <t>article</t>
        </is>
      </c>
      <c r="N350" s="43" t="inlineStr">
        <is>
          <t>JMIR Publications Inc.</t>
        </is>
      </c>
      <c r="O350" s="43">
        <f>'Actualizacion_430'!B74</f>
        <v/>
      </c>
      <c r="P350" s="41">
        <f>'Actualizacion_430'!C74</f>
        <v/>
      </c>
      <c r="Q350" s="43">
        <f>'Actualizacion_430'!D74</f>
        <v/>
      </c>
      <c r="R350" s="43">
        <f>'Actualizacion_430'!E74</f>
        <v/>
      </c>
      <c r="S350" s="41">
        <f>'Actualizacion_430'!G74</f>
        <v/>
      </c>
      <c r="T350" s="41">
        <f>'Actualizacion_430'!I74</f>
        <v/>
      </c>
      <c r="U350" s="41">
        <f>'Actualizacion_430'!J74</f>
        <v/>
      </c>
      <c r="V350" s="43">
        <f>'Actualizacion_430'!K74</f>
        <v/>
      </c>
      <c r="W350" s="43">
        <f>'Actualizacion_430'!L74</f>
        <v/>
      </c>
      <c r="X350" s="43" t="inlineStr">
        <is>
          <t>https://doi.org/10.2196/79328</t>
        </is>
      </c>
      <c r="Y350" s="43" t="inlineStr">
        <is>
          <t>doi:10.2196/79328</t>
        </is>
      </c>
      <c r="Z350" s="43" t="inlineStr">
        <is>
          <t>Background: Eating disorders (EDs) are severe mental health conditions driven by psychological, social, and emotional factors and have the highest mortality rate of any psychiatric disorder. Although evidence-based, theory-driven behavior change interventions are the gold standard, access to treatment remains limited. Digital interventions, such as apps, may offer accessible support for individuals with mild to moderate EDs; however, their development has rarely been guided by systematic behavior change frameworks. Consequently, many interventions inadequately target the mechanisms underlying ED behaviors and commonly lack involvement of people with lived experience. Objective: This study aimed to identify priority behavioral change targets for ED apps by capturing lived experience perspectives on the psychological, behavioral, and contextual factors maintaining disordered eating and driving app engagement. Using the capability, opportunity, motivation—behavior (COM-B) and theoretical domains framework (TDF), we mapped these determinants to identify where and how apps can most effectively enhance capability, opportunity, and motivation. Methods: In total, 6 small focus groups (2-5 participants per group) were conducted with 13 female and 5 male adults, including minority ethnic backgrounds, living in the United Kingdom with lived experience of an ED. Discussions explored (1) the psychological, social, and environmental determinants underpinning participants’ disordered eating behaviors and (2) the behavioral and contextual mechanisms influencing engagement with an ED app. A hybrid deductive-inductive thematic analysis was performed using the COM-B model and the TDF. Themes were mapped onto evidence-based behavior change techniques using the Theory and Techniques Tool. Results: This study identified clear behavior change targets for digital ED interventions, identifying requirements in 5 of 6 (83%) COM-B domains and 13 of 14 (93%) associated TDF domains for changing maladaptive ED behaviors and 5 of 6 (83%) COM-B and 12 of 14 (86%) TDF domains for sustaining app engagement. Although social support and emotional regulation were key influences, less commonly targeted domains, such as social or professional role and identity and belief in capabilities, emerged as powerful drivers in this population. Crucially, it demonstrated that effectiveness depended not only on which behavior change techniques were included but also on how they were implemented, as poorly delivered techniques can undermine engagement and exacerbate symptoms. Sex and cultural background moderated almost every domain, highlighting the necessity of personalized, adaptive delivery and the inadequacy of one-size-fits-all approaches. Conclusions: As the first study to apply the COM-B and TDF frameworks to both disordered eating behaviors and app engagement, it identifies previously overlooked behavioral mechanisms and design pitfalls, including how poorly delivered techniques can undermine recovery. It provides a practical blueprint for developing safer, more personalized, and behaviorally effective ED apps. Significant work is needed to advance apps in line with these recommendations, supported by ongoing collaboration with diverse people with lived experience.</t>
        </is>
      </c>
      <c r="AA350" s="43" t="inlineStr">
        <is>
          <t>title_abstract_plus_targeted_primary_source_verification</t>
        </is>
      </c>
      <c r="AB350" s="43">
        <f>COUNTIF($A$2:$A$707,A350)</f>
        <v/>
      </c>
    </row>
    <row r="351" ht="32" customHeight="1">
      <c r="A351" s="43" t="inlineStr">
        <is>
          <t>U-0074</t>
        </is>
      </c>
      <c r="B351" s="43" t="inlineStr">
        <is>
          <t>Update 2026</t>
        </is>
      </c>
      <c r="C351" s="43" t="inlineStr">
        <is>
          <t>New provisional candidate</t>
        </is>
      </c>
      <c r="D351" s="43" t="n">
        <v>74</v>
      </c>
      <c r="E351" s="43" t="n"/>
      <c r="F351" s="43" t="n"/>
      <c r="G351" s="98" t="n">
        <v>74</v>
      </c>
      <c r="H351" s="98" t="n">
        <v>2025</v>
      </c>
      <c r="I351" s="41" t="inlineStr">
        <is>
          <t>Deep neurocomputational fusion for ASD diagnosis using multi-domain EEG analysis</t>
        </is>
      </c>
      <c r="J351" s="43" t="inlineStr">
        <is>
          <t>10.1016/j.neucom.2025.130353</t>
        </is>
      </c>
      <c r="K351" s="43" t="inlineStr">
        <is>
          <t>Abdur Rasool and Saba Aslam and Yongjie Xu and Yishan Wang and Yi Pan and Weiyang Chen</t>
        </is>
      </c>
      <c r="L351" s="41" t="inlineStr">
        <is>
          <t>Neurocomputing</t>
        </is>
      </c>
      <c r="M351" s="43" t="inlineStr">
        <is>
          <t>article</t>
        </is>
      </c>
      <c r="N351" s="43" t="inlineStr">
        <is>
          <t>Elsevier B.V.</t>
        </is>
      </c>
      <c r="O351" s="43">
        <f>'Actualizacion_430'!B75</f>
        <v/>
      </c>
      <c r="P351" s="41">
        <f>'Actualizacion_430'!C75</f>
        <v/>
      </c>
      <c r="Q351" s="43">
        <f>'Actualizacion_430'!D75</f>
        <v/>
      </c>
      <c r="R351" s="43">
        <f>'Actualizacion_430'!E75</f>
        <v/>
      </c>
      <c r="S351" s="41">
        <f>'Actualizacion_430'!G75</f>
        <v/>
      </c>
      <c r="T351" s="41">
        <f>'Actualizacion_430'!I75</f>
        <v/>
      </c>
      <c r="U351" s="41">
        <f>'Actualizacion_430'!J75</f>
        <v/>
      </c>
      <c r="V351" s="43">
        <f>'Actualizacion_430'!K75</f>
        <v/>
      </c>
      <c r="W351" s="43">
        <f>'Actualizacion_430'!L75</f>
        <v/>
      </c>
      <c r="X351" s="43" t="inlineStr">
        <is>
          <t>https://www.sciencedirect.com/science/article/pii/S0925231225010252</t>
        </is>
      </c>
      <c r="Y351" s="43" t="inlineStr">
        <is>
          <t>doi:10.1016/j.neucom.2025.130353</t>
        </is>
      </c>
      <c r="Z351" s="43" t="inlineStr">
        <is>
          <t>Autism spectrum disorder (ASD) presents significant challenges in early detection due to its heterogeneous nature and the subtlety of neurophysiological variations. Electroencephalography (EEG) has emerged as a promising tool for ASD diagnosis, offering insights into intricate neurophysiological signal dynamics. However, existing computational EEG analysis techniques often struggle to effectively capture complex ASD-related neural activity patterns. To address these limitations, this study proposes an Encoder-Ensemble Fusion Model (EEFM), designed to enhance EEG-based ASD classification through advanced neurocomputational modeling. EEFM integrates multi-domain EEG features with a sophisticated fusion network, initially extracting a diverse range of time and frequency-domain characteristics. This model enables the identification of nuanced and heterogeneous ASD-specific neural activity, leveraging ensemble learning and autoencoder architectures to uncover complex relationships within the data. Specifically, an LSTM (Long Short-Term Memory)-autoencoder models temporal and spatial dependencies, followed by an XGBoost Regressor for nonlinear EEG signal interpretation and a linear regression model for decision boundary refinement. The proposed model has been evaluated on a dataset focusing on sex-specific EEG variations in ASD and Typically Developing (TD) subjects. By incorporating EEG-based neurophysiological biomarkers, EEFM achieved 93% accuracy in distinguishing ASD from TD individuals. This model enhances sensitivity to subtle ASD-related abnormalities while addressing challenges in data heterogeneity, scarcity, and generalizability, contributing to advancements in neurocomputing methodologies for EEG-based ASD diagnosis.</t>
        </is>
      </c>
      <c r="AA351" s="43" t="inlineStr">
        <is>
          <t>title_abstract_plus_targeted_primary_source_verification</t>
        </is>
      </c>
      <c r="AB351" s="43">
        <f>COUNTIF($A$2:$A$707,A351)</f>
        <v/>
      </c>
    </row>
    <row r="352" ht="32" customHeight="1">
      <c r="A352" s="43" t="inlineStr">
        <is>
          <t>U-0075</t>
        </is>
      </c>
      <c r="B352" s="43" t="inlineStr">
        <is>
          <t>Update 2026</t>
        </is>
      </c>
      <c r="C352" s="43" t="inlineStr">
        <is>
          <t>New record excluded</t>
        </is>
      </c>
      <c r="D352" s="43" t="n">
        <v>75</v>
      </c>
      <c r="E352" s="43" t="n"/>
      <c r="F352" s="43" t="n"/>
      <c r="G352" s="98" t="n">
        <v>75</v>
      </c>
      <c r="H352" s="98" t="n">
        <v>2026</v>
      </c>
      <c r="I352" s="41" t="inlineStr">
        <is>
          <t>The Structure of Psychopathology on Reddit: Network Analysis of Mental Health Communities in Relation to the ICD Diagnostic System</t>
        </is>
      </c>
      <c r="J352" s="43" t="inlineStr">
        <is>
          <t>10.2196/80958</t>
        </is>
      </c>
      <c r="K352" s="43" t="inlineStr">
        <is>
          <t>Bojan Evkoski and Srebrenka Letina and Petra Kralj Novak</t>
        </is>
      </c>
      <c r="L352" s="41" t="inlineStr">
        <is>
          <t>Journal of Medical Internet Research</t>
        </is>
      </c>
      <c r="M352" s="43" t="inlineStr">
        <is>
          <t>article</t>
        </is>
      </c>
      <c r="N352" s="43" t="inlineStr">
        <is>
          <t>JMIR Publications Inc.</t>
        </is>
      </c>
      <c r="O352" s="43">
        <f>'Actualizacion_430'!B76</f>
        <v/>
      </c>
      <c r="P352" s="41">
        <f>'Actualizacion_430'!C76</f>
        <v/>
      </c>
      <c r="Q352" s="43">
        <f>'Actualizacion_430'!D76</f>
        <v/>
      </c>
      <c r="R352" s="43">
        <f>'Actualizacion_430'!E76</f>
        <v/>
      </c>
      <c r="S352" s="41">
        <f>'Actualizacion_430'!G76</f>
        <v/>
      </c>
      <c r="T352" s="41">
        <f>'Actualizacion_430'!I76</f>
        <v/>
      </c>
      <c r="U352" s="41">
        <f>'Actualizacion_430'!J76</f>
        <v/>
      </c>
      <c r="V352" s="43">
        <f>'Actualizacion_430'!K76</f>
        <v/>
      </c>
      <c r="W352" s="43">
        <f>'Actualizacion_430'!L76</f>
        <v/>
      </c>
      <c r="X352" s="43" t="inlineStr">
        <is>
          <t>https://doi.org/10.2196/80958</t>
        </is>
      </c>
      <c r="Y352" s="43" t="inlineStr">
        <is>
          <t>doi:10.2196/80958</t>
        </is>
      </c>
      <c r="Z352" s="43" t="inlineStr">
        <is>
          <t>Background: Social media platforms such as Reddit have become important spaces where individuals articulate their distress, seek support, and explore alternative ways of understanding mental health outside traditional institutional frameworks. These environments provide an opportunity to examine mental health discourse at scale, offering perspectives that extend beyond traditional clinical and research settings. Objective: This study aims to examine the structure of mental health communities on Reddit by identifying patterns of association between mental disorders reflected in user activity and assessing how these relationships align with established diagnostic categories in the ICD (International Classification of Diseases). Methods: We manually curated 114 Reddit communities focused on specific mental health conditions from the 20,000 most active subreddits in 2022. Each community was labeled into 49 disorders and categorized under 9 ICD diagnostic categories within the group of mental and behavioral disorders, collectively known as the F codes. We constructed a disorder association network by identifying statistically significant user overlaps based on coposting across subreddit pairs using a bipartite configuration model, with Bonferroni-corrected significance (P&lt;.001). We analyzed the connectivity of the network within and across diagnostic categories, examining inter- and intracategory links. Finally, we compared the structure of disorder associations inferred from Reddit with the ICD classification derived from diagnostic criteria using hierarchical clustering. Results: The inferred Reddit network of psychopathology revealed an interconnected structure (density=0.135), with all but 6 disorders forming a single giant component that spans across all 9 diagnostic categories. The most prominent disorders by number of users included hyperkinetic disorders (85,000), depressive episodes and recurrent depressive disorders (73,000), habit and impulse disorders (69,000), pervasive developmental disorders (52,000), and generalized anxiety disorder (44,000). In terms of connectivity, posttraumatic stress disorder (17/48 of all possible connections), obsessive-compulsive disorder (16/48), and depersonalization-derealization disorder (15/48) emerged as the most central in the network of positive disorder associations, while schizotypal disorder, avoidant personality disorder, and agoraphobia were the most central when accounting for the association strength. At the level of disorder categories, several disorders, such as bipolar disorder and premenstrual dysphoric disorder, displayed high intercategory associations but weak intracategory ties, indicating blurred diagnostic boundaries. The network of negative coposting associations revealed a divergence from the expectations of past research; for instance, addiction-related communities (eg, alcohol and opioids) were negatively associated with much of the broader mental health discourse. Finally, hierarchical comparisons showed moderate overlap between the Reddit network of disorder associations and the ICD network of diagnostic criteria, both in pairwise edge similarity (13% of edges present in both networks) and overall clustering (Adjusted Rand Index=0.295). Conclusions: Reddit-based mental health communities reveal a complementary structure of disorder associations shaped by lived experience, often diverging from formal diagnostic criteria and exhibiting patterns of association that do not align with established diagnostic boundaries.</t>
        </is>
      </c>
      <c r="AA352" s="43" t="inlineStr">
        <is>
          <t>title_abstract_plus_targeted_primary_source_verification</t>
        </is>
      </c>
      <c r="AB352" s="43">
        <f>COUNTIF($A$2:$A$707,A352)</f>
        <v/>
      </c>
    </row>
    <row r="353" ht="32" customHeight="1">
      <c r="A353" s="43" t="inlineStr">
        <is>
          <t>U-0076</t>
        </is>
      </c>
      <c r="B353" s="43" t="inlineStr">
        <is>
          <t>Update 2026</t>
        </is>
      </c>
      <c r="C353" s="43" t="inlineStr">
        <is>
          <t>New provisional candidate</t>
        </is>
      </c>
      <c r="D353" s="43" t="n">
        <v>76</v>
      </c>
      <c r="E353" s="43" t="n"/>
      <c r="F353" s="43" t="n"/>
      <c r="G353" s="98" t="n">
        <v>76</v>
      </c>
      <c r="H353" s="98" t="n">
        <v>2025</v>
      </c>
      <c r="I353" s="41" t="inlineStr">
        <is>
          <t>Female autism categorization using CNN based NeuroNet57 and ant colony optimization</t>
        </is>
      </c>
      <c r="J353" s="43" t="inlineStr">
        <is>
          <t>10.1016/j.compbiomed.2025.109926</t>
        </is>
      </c>
      <c r="K353" s="43" t="inlineStr">
        <is>
          <t>Adnan Ashraf and Qingjie Zhao and Waqas Haider Bangyal and Mudassar Raza and Mudassar Iqbal</t>
        </is>
      </c>
      <c r="L353" s="41" t="inlineStr">
        <is>
          <t>Computers in Biology and Medicine</t>
        </is>
      </c>
      <c r="M353" s="43" t="inlineStr">
        <is>
          <t>article</t>
        </is>
      </c>
      <c r="N353" s="43" t="inlineStr">
        <is>
          <t>Elsevier Ltd</t>
        </is>
      </c>
      <c r="O353" s="43">
        <f>'Actualizacion_430'!B77</f>
        <v/>
      </c>
      <c r="P353" s="41">
        <f>'Actualizacion_430'!C77</f>
        <v/>
      </c>
      <c r="Q353" s="43">
        <f>'Actualizacion_430'!D77</f>
        <v/>
      </c>
      <c r="R353" s="43">
        <f>'Actualizacion_430'!E77</f>
        <v/>
      </c>
      <c r="S353" s="41">
        <f>'Actualizacion_430'!G77</f>
        <v/>
      </c>
      <c r="T353" s="41">
        <f>'Actualizacion_430'!I77</f>
        <v/>
      </c>
      <c r="U353" s="41">
        <f>'Actualizacion_430'!J77</f>
        <v/>
      </c>
      <c r="V353" s="43">
        <f>'Actualizacion_430'!K77</f>
        <v/>
      </c>
      <c r="W353" s="43">
        <f>'Actualizacion_430'!L77</f>
        <v/>
      </c>
      <c r="X353" s="43" t="inlineStr">
        <is>
          <t>https://www.sciencedirect.com/science/article/pii/S001048252500277X</t>
        </is>
      </c>
      <c r="Y353" s="43" t="inlineStr">
        <is>
          <t>doi:10.1016/j.compbiomed.2025.109926</t>
        </is>
      </c>
      <c r="Z353" s="43" t="inlineStr">
        <is>
          <t>Autism identification and classification using biomedical medical image analysis has advanced recently. Research shows autistic females have different phenotypic and age-related brain variations than males. Gender-specific hormones and genes affect autistic female brain circuitry, unfortunately, female phenotypic and genotypic data is quite deficient. Since physicians spend much time in assessing autistic females manually. Advanced large-scale deep learning algorithms are in dire need of accurate medical diagnosis. This research proposed a 57-layer CNN architecture called NeuroNet57 that can extract features from fMRI factually. After pre-training on the Brain Tumour dataset, the NeuroNet57 model extracts female phenotypic features from autism brain imagining data exchange (ABIDE)-I+II datasets using T1 modality fMRI scans, resulting in feature matrices of 14372 × 4096 for ABIDE_I and 16168 × 4096 for ABIDE_II. Our model uses ant colony optimization (ACO) to select feature subsets for dimensionality reduction. Further, nine machine learning classifiers are used to categorize females with autism spectrum disorder (ASD) from females with control behavior. The KNN-based fineKNN (FKNN) classifier had 92.21% accuracy on ABIDE-I and 93.49% on ABIDE-II. This proves the effectiveness of our proposed model.</t>
        </is>
      </c>
      <c r="AA353" s="43" t="inlineStr">
        <is>
          <t>title_abstract_plus_targeted_primary_source_verification</t>
        </is>
      </c>
      <c r="AB353" s="43">
        <f>COUNTIF($A$2:$A$707,A353)</f>
        <v/>
      </c>
    </row>
    <row r="354" ht="32" customHeight="1">
      <c r="A354" s="43" t="inlineStr">
        <is>
          <t>U-0077</t>
        </is>
      </c>
      <c r="B354" s="43" t="inlineStr">
        <is>
          <t>Update 2026</t>
        </is>
      </c>
      <c r="C354" s="43" t="inlineStr">
        <is>
          <t>New record excluded</t>
        </is>
      </c>
      <c r="D354" s="43" t="n">
        <v>77</v>
      </c>
      <c r="E354" s="43" t="n"/>
      <c r="F354" s="43" t="n"/>
      <c r="G354" s="98" t="n">
        <v>77</v>
      </c>
      <c r="H354" s="98" t="n">
        <v>2025</v>
      </c>
      <c r="I354" s="41" t="inlineStr">
        <is>
          <t>Perceived Sensitivity of Sensor-Based Digital Health Data: A Qualitative Interview Study (Preprint)</t>
        </is>
      </c>
      <c r="J354" s="43" t="inlineStr">
        <is>
          <t>10.2196/78788</t>
        </is>
      </c>
      <c r="K354" s="43" t="inlineStr">
        <is>
          <t>Christine Deeney and Anika Sonig and Meghan E Hurley and Birkan Tunç and Eric A Storch and John D Herrington and Jennifer Blumenthal-Barby and Kristin Kostick-Quenet</t>
        </is>
      </c>
      <c r="L354" s="41" t="inlineStr">
        <is>
          <t>JMIR mHealth and uHealth</t>
        </is>
      </c>
      <c r="M354" s="43" t="inlineStr">
        <is>
          <t>article</t>
        </is>
      </c>
      <c r="N354" s="43" t="inlineStr">
        <is>
          <t>JMIR Publications Inc.</t>
        </is>
      </c>
      <c r="O354" s="43">
        <f>'Actualizacion_430'!B78</f>
        <v/>
      </c>
      <c r="P354" s="41">
        <f>'Actualizacion_430'!C78</f>
        <v/>
      </c>
      <c r="Q354" s="43">
        <f>'Actualizacion_430'!D78</f>
        <v/>
      </c>
      <c r="R354" s="43">
        <f>'Actualizacion_430'!E78</f>
        <v/>
      </c>
      <c r="S354" s="41">
        <f>'Actualizacion_430'!G78</f>
        <v/>
      </c>
      <c r="T354" s="41">
        <f>'Actualizacion_430'!I78</f>
        <v/>
      </c>
      <c r="U354" s="41">
        <f>'Actualizacion_430'!J78</f>
        <v/>
      </c>
      <c r="V354" s="43">
        <f>'Actualizacion_430'!K78</f>
        <v/>
      </c>
      <c r="W354" s="43">
        <f>'Actualizacion_430'!L78</f>
        <v/>
      </c>
      <c r="X354" s="43" t="inlineStr">
        <is>
          <t>https://doi.org/10.2196/78788</t>
        </is>
      </c>
      <c r="Y354" s="43" t="inlineStr">
        <is>
          <t>doi:10.2196/78788</t>
        </is>
      </c>
      <c r="Z354" s="43" t="n"/>
      <c r="AA354" s="43" t="inlineStr">
        <is>
          <t>title_abstract_plus_targeted_primary_source_verification</t>
        </is>
      </c>
      <c r="AB354" s="43">
        <f>COUNTIF($A$2:$A$707,A354)</f>
        <v/>
      </c>
    </row>
    <row r="355" ht="32" customHeight="1">
      <c r="A355" s="43" t="inlineStr">
        <is>
          <t>U-0078</t>
        </is>
      </c>
      <c r="B355" s="43" t="inlineStr">
        <is>
          <t>Update 2026</t>
        </is>
      </c>
      <c r="C355" s="43" t="inlineStr">
        <is>
          <t>New provisional candidate</t>
        </is>
      </c>
      <c r="D355" s="43" t="n">
        <v>78</v>
      </c>
      <c r="E355" s="43" t="n"/>
      <c r="F355" s="43" t="n"/>
      <c r="G355" s="98" t="n">
        <v>78</v>
      </c>
      <c r="H355" s="98" t="n">
        <v>2025</v>
      </c>
      <c r="I355" s="41" t="inlineStr">
        <is>
          <t>Capsule DenseNet++: Enhanced autism detection framework with deep learning and reinforcement learning-based lifestyle recommendation</t>
        </is>
      </c>
      <c r="J355" s="43" t="inlineStr">
        <is>
          <t>10.1016/j.compbiomed.2025.110038</t>
        </is>
      </c>
      <c r="K355" s="43" t="inlineStr">
        <is>
          <t>Ahmed Ibrahim Alutaibi and Sunil Kumar Sharma and Ahmad Raza Khan</t>
        </is>
      </c>
      <c r="L355" s="41" t="inlineStr">
        <is>
          <t>Computers in Biology and Medicine</t>
        </is>
      </c>
      <c r="M355" s="43" t="inlineStr">
        <is>
          <t>article</t>
        </is>
      </c>
      <c r="N355" s="43" t="inlineStr">
        <is>
          <t>Elsevier Ltd</t>
        </is>
      </c>
      <c r="O355" s="43">
        <f>'Actualizacion_430'!B79</f>
        <v/>
      </c>
      <c r="P355" s="41">
        <f>'Actualizacion_430'!C79</f>
        <v/>
      </c>
      <c r="Q355" s="43">
        <f>'Actualizacion_430'!D79</f>
        <v/>
      </c>
      <c r="R355" s="43">
        <f>'Actualizacion_430'!E79</f>
        <v/>
      </c>
      <c r="S355" s="41">
        <f>'Actualizacion_430'!G79</f>
        <v/>
      </c>
      <c r="T355" s="41">
        <f>'Actualizacion_430'!I79</f>
        <v/>
      </c>
      <c r="U355" s="41">
        <f>'Actualizacion_430'!J79</f>
        <v/>
      </c>
      <c r="V355" s="43">
        <f>'Actualizacion_430'!K79</f>
        <v/>
      </c>
      <c r="W355" s="43">
        <f>'Actualizacion_430'!L79</f>
        <v/>
      </c>
      <c r="X355" s="43" t="inlineStr">
        <is>
          <t>https://www.sciencedirect.com/science/article/pii/S0010482525003890</t>
        </is>
      </c>
      <c r="Y355" s="43" t="inlineStr">
        <is>
          <t>doi:10.1016/j.compbiomed.2025.110038</t>
        </is>
      </c>
      <c r="Z355" s="43" t="inlineStr">
        <is>
          <t>Autism Spectrum Disorder (ASD) is a complex neurological condition that impairs the ability to interact, communicate, and behave. It is becoming increasingly prevalent worldwide, with an increase in the number of young children diagnosed with ASD in Saudi Arabia. Timely identification and customized interventions are essential for enhancing developmental outcomes. However, existing diagnostic approaches are subjective, limiting the cost-effectiveness of their utilization and the uniformity of their outcomes across different communities. In light of these concerns, this study presents a two-phase deep learning framework for autism detection with lifestyle advice using reinforcement learning. In the first phase, the proposed framework utilizes advanced multiscale statistical techniques for feature extraction, such as measures of central tendencies, variability indices, and percentiles, incorporated with the CosmoNest Optimizer, which is a hybrid of the African Vultures Optimization Algorithm and Butterfly Optimization Algorithm. For accurate ASD identification, these optimized features were classified using Capsule DenseNet++, an advanced deep learning model that increases feature representation efficiency and interpretability. In the second stage, we implement a personalized lifestyle recommendation system using the Proximal Policy Optimization (PPO) algorithm, a reinforcement learning algorithm. In the PPO approach, lifestyle decisions are sequential actions aimed at optimizing interventions, therapies, or daily activities for a given person. The PPO system dynamically learns and adapts recommendations over time to improve its effectiveness. The framework was developed in Python and tested on two datasets: autism screening data and ASD screening data for toddlers in Saudi Arabia. The performance of the detection model was recorded in terms of accuracy (99.2 % and 99.3 %, respectively), precision (98.5 % and 98.7 %, respectively), sensitivity (98.7 % and 98.9 %, respectively), and F1-score (99.1 % and 99.2 %, respectively), demonstrating its robustness for ASD detection across both datasets.</t>
        </is>
      </c>
      <c r="AA355" s="43" t="inlineStr">
        <is>
          <t>title_abstract_plus_targeted_primary_source_verification</t>
        </is>
      </c>
      <c r="AB355" s="43">
        <f>COUNTIF($A$2:$A$707,A355)</f>
        <v/>
      </c>
    </row>
    <row r="356" ht="32" customHeight="1">
      <c r="A356" s="43" t="inlineStr">
        <is>
          <t>U-0079</t>
        </is>
      </c>
      <c r="B356" s="43" t="inlineStr">
        <is>
          <t>Update 2026</t>
        </is>
      </c>
      <c r="C356" s="43" t="inlineStr">
        <is>
          <t>New record excluded</t>
        </is>
      </c>
      <c r="D356" s="43" t="n">
        <v>79</v>
      </c>
      <c r="E356" s="43" t="n"/>
      <c r="F356" s="43" t="n"/>
      <c r="G356" s="98" t="n">
        <v>79</v>
      </c>
      <c r="H356" s="98" t="n">
        <v>2026</v>
      </c>
      <c r="I356" s="41" t="inlineStr">
        <is>
          <t>Expression of Concern: Data Mining–Based Model for Computer-Aided Diagnosis of Autism and Gelotophobia: Mixed Methods Deep Learning Approach (JMIR Formative Research (2025) 9 (e72115) DOI: 10.2196/72115)</t>
        </is>
      </c>
      <c r="J356" s="43" t="inlineStr">
        <is>
          <t>10.2196/91833</t>
        </is>
      </c>
      <c r="K356" s="43" t="n"/>
      <c r="L356" s="41" t="inlineStr">
        <is>
          <t>JMIR Formative Research</t>
        </is>
      </c>
      <c r="M356" s="43" t="inlineStr">
        <is>
          <t>article</t>
        </is>
      </c>
      <c r="N356" s="43" t="inlineStr">
        <is>
          <t>JMIR Publications Inc.</t>
        </is>
      </c>
      <c r="O356" s="43">
        <f>'Actualizacion_430'!B80</f>
        <v/>
      </c>
      <c r="P356" s="41">
        <f>'Actualizacion_430'!C80</f>
        <v/>
      </c>
      <c r="Q356" s="43">
        <f>'Actualizacion_430'!D80</f>
        <v/>
      </c>
      <c r="R356" s="43">
        <f>'Actualizacion_430'!E80</f>
        <v/>
      </c>
      <c r="S356" s="41">
        <f>'Actualizacion_430'!G80</f>
        <v/>
      </c>
      <c r="T356" s="41">
        <f>'Actualizacion_430'!I80</f>
        <v/>
      </c>
      <c r="U356" s="41">
        <f>'Actualizacion_430'!J80</f>
        <v/>
      </c>
      <c r="V356" s="43">
        <f>'Actualizacion_430'!K80</f>
        <v/>
      </c>
      <c r="W356" s="43">
        <f>'Actualizacion_430'!L80</f>
        <v/>
      </c>
      <c r="X356" s="43" t="inlineStr">
        <is>
          <t>https://formative.jmir.org/2026/1/e91833</t>
        </is>
      </c>
      <c r="Y356" s="43" t="inlineStr">
        <is>
          <t>doi:10.2196/91833</t>
        </is>
      </c>
      <c r="Z356" s="43" t="inlineStr">
        <is>
          <t>Following the publication of this article [1] concerns were raised regarding the validity of the dataset used. The JMIR Publications Editorial Office is investigating this matter and in the interim issues this expression of concern.</t>
        </is>
      </c>
      <c r="AA356" s="43" t="inlineStr">
        <is>
          <t>title_abstract_plus_targeted_primary_source_verification</t>
        </is>
      </c>
      <c r="AB356" s="43">
        <f>COUNTIF($A$2:$A$707,A356)</f>
        <v/>
      </c>
    </row>
    <row r="357" ht="32" customHeight="1">
      <c r="A357" s="43" t="inlineStr">
        <is>
          <t>U-0080</t>
        </is>
      </c>
      <c r="B357" s="43" t="inlineStr">
        <is>
          <t>Update 2026</t>
        </is>
      </c>
      <c r="C357" s="43" t="inlineStr">
        <is>
          <t>Duplicate of prior corpus</t>
        </is>
      </c>
      <c r="D357" s="43" t="n">
        <v>80</v>
      </c>
      <c r="E357" s="43" t="n"/>
      <c r="F357" s="43" t="n">
        <v>285</v>
      </c>
      <c r="G357" s="98" t="n">
        <v>80</v>
      </c>
      <c r="H357" s="98" t="n">
        <v>2025</v>
      </c>
      <c r="I357" s="41" t="inlineStr">
        <is>
          <t>Exploring pesticide risk in autism via integrative machine learning and network toxicology</t>
        </is>
      </c>
      <c r="J357" s="43" t="inlineStr">
        <is>
          <t>10.1016/j.ecoenv.2025.118233</t>
        </is>
      </c>
      <c r="K357" s="43" t="inlineStr">
        <is>
          <t>Ling Qi and Jingran Yang and Qiao Niu and Jianan Li</t>
        </is>
      </c>
      <c r="L357" s="41" t="inlineStr">
        <is>
          <t>Ecotoxicology and Environmental Safety</t>
        </is>
      </c>
      <c r="M357" s="43" t="inlineStr">
        <is>
          <t>article</t>
        </is>
      </c>
      <c r="N357" s="43" t="inlineStr">
        <is>
          <t>Academic Press</t>
        </is>
      </c>
      <c r="O357" s="43">
        <f>'Actualizacion_430'!B81</f>
        <v/>
      </c>
      <c r="P357" s="41">
        <f>'Actualizacion_430'!C81</f>
        <v/>
      </c>
      <c r="Q357" s="43">
        <f>'Actualizacion_430'!D81</f>
        <v/>
      </c>
      <c r="R357" s="43">
        <f>'Actualizacion_430'!E81</f>
        <v/>
      </c>
      <c r="S357" s="41">
        <f>'Actualizacion_430'!G81</f>
        <v/>
      </c>
      <c r="T357" s="41">
        <f>'Actualizacion_430'!I81</f>
        <v/>
      </c>
      <c r="U357" s="41">
        <f>'Actualizacion_430'!J81</f>
        <v/>
      </c>
      <c r="V357" s="43">
        <f>'Actualizacion_430'!K81</f>
        <v/>
      </c>
      <c r="W357" s="43">
        <f>'Actualizacion_430'!L81</f>
        <v/>
      </c>
      <c r="X357" s="43" t="inlineStr">
        <is>
          <t>https://www.sciencedirect.com/science/article/pii/S014765132500569X</t>
        </is>
      </c>
      <c r="Y357" s="43" t="inlineStr">
        <is>
          <t>doi:10.1016/j.ecoenv.2025.118233</t>
        </is>
      </c>
      <c r="Z357" s="43" t="inlineStr">
        <is>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is>
      </c>
      <c r="AA357" s="43" t="inlineStr">
        <is>
          <t>title_abstract_plus_targeted_primary_source_verification</t>
        </is>
      </c>
      <c r="AB357" s="43">
        <f>COUNTIF($A$2:$A$707,A357)</f>
        <v/>
      </c>
    </row>
    <row r="358" ht="32" customHeight="1">
      <c r="A358" s="43" t="inlineStr">
        <is>
          <t>U-0081</t>
        </is>
      </c>
      <c r="B358" s="43" t="inlineStr">
        <is>
          <t>Update 2026</t>
        </is>
      </c>
      <c r="C358" s="43" t="inlineStr">
        <is>
          <t>New provisional candidate</t>
        </is>
      </c>
      <c r="D358" s="43" t="n">
        <v>81</v>
      </c>
      <c r="E358" s="43" t="n"/>
      <c r="F358" s="43" t="n"/>
      <c r="G358" s="98" t="n">
        <v>81</v>
      </c>
      <c r="H358" s="98" t="n">
        <v>2025</v>
      </c>
      <c r="I358" s="41" t="inlineStr">
        <is>
          <t>Self-training EEG discrimination model with weakly supervised sample construction: An age-based perspective on ASD evaluation</t>
        </is>
      </c>
      <c r="J358" s="43" t="inlineStr">
        <is>
          <t>10.1016/j.neunet.2025.107337</t>
        </is>
      </c>
      <c r="K358" s="43" t="inlineStr">
        <is>
          <t>Tengfei Gao and Dan Chen and Meiqi Zhou and Yaodong Wang and Yiping Zuo and Weiping Tu and Xiaoli Li and Jingying Chen</t>
        </is>
      </c>
      <c r="L358" s="41" t="inlineStr">
        <is>
          <t>Neural Networks</t>
        </is>
      </c>
      <c r="M358" s="43" t="inlineStr">
        <is>
          <t>article</t>
        </is>
      </c>
      <c r="N358" s="43" t="inlineStr">
        <is>
          <t>Elsevier Ltd</t>
        </is>
      </c>
      <c r="O358" s="43">
        <f>'Actualizacion_430'!B82</f>
        <v/>
      </c>
      <c r="P358" s="41">
        <f>'Actualizacion_430'!C82</f>
        <v/>
      </c>
      <c r="Q358" s="43">
        <f>'Actualizacion_430'!D82</f>
        <v/>
      </c>
      <c r="R358" s="43">
        <f>'Actualizacion_430'!E82</f>
        <v/>
      </c>
      <c r="S358" s="41">
        <f>'Actualizacion_430'!G82</f>
        <v/>
      </c>
      <c r="T358" s="41">
        <f>'Actualizacion_430'!I82</f>
        <v/>
      </c>
      <c r="U358" s="41">
        <f>'Actualizacion_430'!J82</f>
        <v/>
      </c>
      <c r="V358" s="43">
        <f>'Actualizacion_430'!K82</f>
        <v/>
      </c>
      <c r="W358" s="43">
        <f>'Actualizacion_430'!L82</f>
        <v/>
      </c>
      <c r="X358" s="43" t="inlineStr">
        <is>
          <t>https://www.sciencedirect.com/science/article/pii/S0893608025002163</t>
        </is>
      </c>
      <c r="Y358" s="43" t="inlineStr">
        <is>
          <t>doi:10.1016/j.neunet.2025.107337</t>
        </is>
      </c>
      <c r="Z358" s="43" t="inlineStr">
        <is>
          <t>Deep learning for Electroencephalography (EEG) has become dominant in the tasks of discrimination and evaluation of brain disorders. However, despite its significant successes, this approach has long been facing challenges due to the limited availability of labeled samples and the individuality of subjects, particularly in complex scenarios such as Autism Spectrum Disorders (ASD). To facilitate the efficient optimization of EEG discrimination models in the face of these limitations, this study has developed a framework called STEM (Self-Training EEG Model). STEM accomplishes this by self-training the model, which involves initializing it with limited labeled samples and optimizing it with self-constructed samples. (1) Model initialization with multi-task learning: A multi-task model (MAC) comprising an AutoEncoder and a classifier offers guidance for subsequent pseudo-labeling. This guidance includes task-related latent EEG representations and prediction probabilities of unlabeled samples. The AutoEncoder, which consists of depth-separable convolutions and BiGRUs, is responsible for learning comprehensive EEG representations through the EEG reconstruction task. Meanwhile, the classifier, trained using limited labeled samples through supervised learning, directs the model's attention towards capturing task-related features. (2) Model optimization aided by pseudo-labeled samples construction: Next, trustworthy pseudo-labels are assigned to the unlabeled samples, and this approach (PLASC) combines the sample's distance relationship in the feature space mapped by the encoder with the sample's predicted probability, using the initial MAC model as a reference. The constructed pseudo-labeled samples then support the self-training of MAC to learn individual information from new subjects, potentially enhancing the adaptation of the optimized model to samples from new subjects. The STEM framework has undergone an extensive evaluation, comparing it to state-of-the-art counterparts, using resting-state EEG data collected from 175 ASD-suspicious children spanning different age groups. The observed results indicate the following: (1) STEM achieves the best performance, with an accuracy of 88.33% and an F1-score of 87.24%, and (2) STEM's multi-task learning capability outperforms supervised methods when labeled data is limited. More importantly, the use of PLASC improves the model's performance in ASD discrimination across different age groups, resulting in an increase in accuracy (3%–8%) and F1-scores (4%–10%). These increments are approximately 6% higher than those achieved by the comparison methods.</t>
        </is>
      </c>
      <c r="AA358" s="43" t="inlineStr">
        <is>
          <t>title_abstract_plus_targeted_primary_source_verification</t>
        </is>
      </c>
      <c r="AB358" s="43">
        <f>COUNTIF($A$2:$A$707,A358)</f>
        <v/>
      </c>
    </row>
    <row r="359" ht="32" customHeight="1">
      <c r="A359" s="43" t="inlineStr">
        <is>
          <t>U-0082</t>
        </is>
      </c>
      <c r="B359" s="43" t="inlineStr">
        <is>
          <t>Update 2026</t>
        </is>
      </c>
      <c r="C359" s="43" t="inlineStr">
        <is>
          <t>New record excluded</t>
        </is>
      </c>
      <c r="D359" s="43" t="n">
        <v>82</v>
      </c>
      <c r="E359" s="43" t="n"/>
      <c r="F359" s="43" t="n"/>
      <c r="G359" s="98" t="n">
        <v>82</v>
      </c>
      <c r="H359" s="98" t="n">
        <v>2026</v>
      </c>
      <c r="I359" s="41" t="inlineStr">
        <is>
          <t>AI-Enabled Smart Glasses for Active Aging: Scoping Review</t>
        </is>
      </c>
      <c r="J359" s="43" t="inlineStr">
        <is>
          <t>10.2196/81157</t>
        </is>
      </c>
      <c r="K359" s="43" t="inlineStr">
        <is>
          <t>Claudio Delgado-Morales and Juan Jesús García-Iglesias and Ana Duarte-Hueros</t>
        </is>
      </c>
      <c r="L359" s="41" t="inlineStr">
        <is>
          <t>JMIR Aging</t>
        </is>
      </c>
      <c r="M359" s="43" t="inlineStr">
        <is>
          <t>article</t>
        </is>
      </c>
      <c r="N359" s="43" t="inlineStr">
        <is>
          <t>JMIR Publications Inc.</t>
        </is>
      </c>
      <c r="O359" s="43">
        <f>'Actualizacion_430'!B83</f>
        <v/>
      </c>
      <c r="P359" s="41">
        <f>'Actualizacion_430'!C83</f>
        <v/>
      </c>
      <c r="Q359" s="43">
        <f>'Actualizacion_430'!D83</f>
        <v/>
      </c>
      <c r="R359" s="43">
        <f>'Actualizacion_430'!E83</f>
        <v/>
      </c>
      <c r="S359" s="41">
        <f>'Actualizacion_430'!G83</f>
        <v/>
      </c>
      <c r="T359" s="41">
        <f>'Actualizacion_430'!I83</f>
        <v/>
      </c>
      <c r="U359" s="41">
        <f>'Actualizacion_430'!J83</f>
        <v/>
      </c>
      <c r="V359" s="43">
        <f>'Actualizacion_430'!K83</f>
        <v/>
      </c>
      <c r="W359" s="43">
        <f>'Actualizacion_430'!L83</f>
        <v/>
      </c>
      <c r="X359" s="43" t="inlineStr">
        <is>
          <t>https://doi.org/10.2196/81157</t>
        </is>
      </c>
      <c r="Y359" s="43" t="inlineStr">
        <is>
          <t>doi:10.2196/81157</t>
        </is>
      </c>
      <c r="Z359" s="43" t="inlineStr">
        <is>
          <t>Background: The daily use of digital technologies is transforming the day-to-day lives of older adults. Among these technologies, artificial intelligence–enabled smart glasses have recently emerged, which allow constant interaction with the device itself and with the environment. They are designed to be used for multitasking, including options such as being able to take photographs and/or videos; record immersive audio; make calls; and share multimedia content through voice commands, touch, or blink detection. Objective: The aim of this study was to map the existing evidence and gain insight into the effectiveness and potential benefits of artificial intelligence–enabled smart glasses in promoting active living in old age. Methods: A scoping review was performed following the PRISMA-ScR (Preferred Reporting Items for Systematic Reviews and Meta-Analyses extension for Scoping Reviews) statement by consulting the PubMed, Scopus, and Web of Science databases using a search strategy and syntax (“smart glasses” AND (“older adult” OR elderly OR aging) AND health). The review process was conducted through the Covidence online platform, and the final review protocol was prospectively registered in the Open Science Framework. Both the research question and eligibility criteria were based on the population, concept, and context framework for scoping reviews. Results: From a total of 58 papers identified, 6 (10.3%) studies were finally included (2 pilot studies, 2 technological development studies with experimental validation of a prototype, 1 mixed methods feasibility trial, and 1 survey) published between 2015 and 2023 after eliminating duplications and screening titles, abstracts, and keywords. The results suggest that the use of artificial intelligence–enabled smart glasses may contribute to improving the quality of life, independence, autonomy, motor functions, and social interactions of older adults. Conclusions: Because of the novelty of this type of digital technology, there is very little research on this topic at present. Moreover, the adoption and implementation of artificial intelligence–enabled smart glasses are conditioned by hindering factors such as data protection, the high price, and the lack of compatibility with conventional prescription glasses, as well as the lack of evaluation of their effectiveness, usability, and acceptance.</t>
        </is>
      </c>
      <c r="AA359" s="43" t="inlineStr">
        <is>
          <t>title_abstract_plus_targeted_primary_source_verification</t>
        </is>
      </c>
      <c r="AB359" s="43">
        <f>COUNTIF($A$2:$A$707,A359)</f>
        <v/>
      </c>
    </row>
    <row r="360" ht="32" customHeight="1">
      <c r="A360" s="43" t="inlineStr">
        <is>
          <t>U-0083</t>
        </is>
      </c>
      <c r="B360" s="43" t="inlineStr">
        <is>
          <t>Update 2026</t>
        </is>
      </c>
      <c r="C360" s="43" t="inlineStr">
        <is>
          <t>New record excluded</t>
        </is>
      </c>
      <c r="D360" s="43" t="n">
        <v>83</v>
      </c>
      <c r="E360" s="43" t="n"/>
      <c r="F360" s="43" t="n"/>
      <c r="G360" s="98" t="n">
        <v>83</v>
      </c>
      <c r="H360" s="98" t="n">
        <v>2026</v>
      </c>
      <c r="I360" s="41" t="inlineStr">
        <is>
          <t>Embodied Intelligence Applications in Health Care Populations: Scoping Review</t>
        </is>
      </c>
      <c r="J360" s="43" t="inlineStr">
        <is>
          <t>10.2196/83871</t>
        </is>
      </c>
      <c r="K360" s="43" t="inlineStr">
        <is>
          <t>Wan Shu and Ying Zhou and Erhong Sun and Lei Deng and Xuchun Ye</t>
        </is>
      </c>
      <c r="L360" s="41" t="inlineStr">
        <is>
          <t>Journal of Medical Internet Research</t>
        </is>
      </c>
      <c r="M360" s="43" t="inlineStr">
        <is>
          <t>article</t>
        </is>
      </c>
      <c r="N360" s="43" t="inlineStr">
        <is>
          <t>JMIR Publications Inc.</t>
        </is>
      </c>
      <c r="O360" s="43">
        <f>'Actualizacion_430'!B84</f>
        <v/>
      </c>
      <c r="P360" s="41">
        <f>'Actualizacion_430'!C84</f>
        <v/>
      </c>
      <c r="Q360" s="43">
        <f>'Actualizacion_430'!D84</f>
        <v/>
      </c>
      <c r="R360" s="43">
        <f>'Actualizacion_430'!E84</f>
        <v/>
      </c>
      <c r="S360" s="41">
        <f>'Actualizacion_430'!G84</f>
        <v/>
      </c>
      <c r="T360" s="41">
        <f>'Actualizacion_430'!I84</f>
        <v/>
      </c>
      <c r="U360" s="41">
        <f>'Actualizacion_430'!J84</f>
        <v/>
      </c>
      <c r="V360" s="43">
        <f>'Actualizacion_430'!K84</f>
        <v/>
      </c>
      <c r="W360" s="43">
        <f>'Actualizacion_430'!L84</f>
        <v/>
      </c>
      <c r="X360" s="43" t="inlineStr">
        <is>
          <t>https://doi.org/10.2196/83871</t>
        </is>
      </c>
      <c r="Y360" s="43" t="inlineStr">
        <is>
          <t>doi:10.2196/83871</t>
        </is>
      </c>
      <c r="Z360" s="43" t="inlineStr">
        <is>
          <t>Background: Embodied intelligence—artificial intelligence instantiated in physical or virtual bodies that can perceive, communicate, and interact with users and their environments—has been increasingly applied in health care. However, the evidence base remains fragmented because of inconsistent terminology, diverse embodiment forms, and limited synthesis of application domains, target populations, care settings, acceptability, and effectiveness. This fragmentation constrains conceptual clarity and translation into routine health care practice. Objective: This scoping review aimed to systematically map the applications of embodied intelligence in health care by classifying embodiment forms, identifying major functional domains, describing target populations and implementation settings, and synthesizing the available evidence on acceptability and effectiveness. Methods: This scoping review followed the Arksey and O’Malley framework, with enhancements by Levac et al, and was reported in accordance with the PRISMA-ScR (Preferred Reporting Items for Systematic Reviews and Meta-Analyses extension for Scoping Reviews) and PRISMA-S (Preferred Reporting Items for Systematic Reviews and Meta-Analyses literature search extension) guidelines. Seven electronic databases were searched from database inception to December 2025, supplemented by gray literature searches and backward citation screening. Eligible studies were primary empirical studies published in English or Chinese that examined embodied intelligence in health care contexts. Two reviewers independently screened records and charted data using a pilot-tested standardized form. Descriptive statistics and thematic synthesis were applied. No formal critical appraisal was conducted because the aim was to map the breadth and characteristics of the evidence base. Results: A total of 83 studies were included. Five embodiment forms were identified: virtual humanoid agents (32/83, 38.6%), physical humanoid robots (32/83, 38.6%), virtual animal-shaped agents (1/83, 1.2%), physical animal robots (13/83, 15.7%), and mechanical robots (5/83, 6%). Applications clustered into 3 functional domains: health management and health education (40/83, 48.2%), mental health promotion (37/83, 44.6%), and physiological health promotion (6/83, 7.2%). Older adults were the most frequently targeted population (45/83, 54.3%). Interventions were mainly implemented in home settings, care homes, laboratories, and hospitals. Twenty-two randomized controlled trials reported generally beneficial effects on health behaviors, mental health outcomes, or cognitive function, although outcome measures were heterogeneous. Twelve studies examined acceptability and generally reported favorable user acceptance. Conclusions: This scoping review provides the first comprehensive synthesis of embodied intelligence in health care using a unified classification of forms, functional domains, populations, and application settings. The findings indicate that embodied intelligence is most mature in “health management and health education” and “mental health promotion,” with increasing real-world deployment in home and care home settings. By consolidating fragmented evidence and standardizing terminology, this review offers a practical foundation for clinicians, nurses, and policymakers to support the implementation of embodied intelligence in routine health care. Evidence is limited by heterogeneous outcome measures, many lab-based evaluations, and the absence of formal quality appraisal, underscoring the need for standardized outcome measures, rigorous randomized controlled trials, and longitudinal evaluations to enable scalable and ethically grounded real-world adoption.</t>
        </is>
      </c>
      <c r="AA360" s="43" t="inlineStr">
        <is>
          <t>title_abstract_plus_targeted_primary_source_verification</t>
        </is>
      </c>
      <c r="AB360" s="43">
        <f>COUNTIF($A$2:$A$707,A360)</f>
        <v/>
      </c>
    </row>
    <row r="361" ht="32" customHeight="1">
      <c r="A361" s="43" t="inlineStr">
        <is>
          <t>U-0084</t>
        </is>
      </c>
      <c r="B361" s="43" t="inlineStr">
        <is>
          <t>Update 2026</t>
        </is>
      </c>
      <c r="C361" s="43" t="inlineStr">
        <is>
          <t>New provisional candidate</t>
        </is>
      </c>
      <c r="D361" s="43" t="n">
        <v>84</v>
      </c>
      <c r="E361" s="43" t="n"/>
      <c r="F361" s="43" t="n"/>
      <c r="G361" s="98" t="n">
        <v>84</v>
      </c>
      <c r="H361" s="98" t="n">
        <v>2026</v>
      </c>
      <c r="I361" s="41" t="inlineStr">
        <is>
          <t>Towards screening of children students with autism spectrum disorder based on executive functions with serious game and machine learning approaches</t>
        </is>
      </c>
      <c r="J361" s="43" t="inlineStr">
        <is>
          <t>10.1016/j.eswa.2025.128884</t>
        </is>
      </c>
      <c r="K361" s="43" t="inlineStr">
        <is>
          <t>Sara Raquel Araujo Leal Martins and Franciely Alves de Souza and Lucas Candeia Teixeira and Bruna Roberta Araujo Leal and Diego Marconi Pinheiro Ferreira Silva and Carlo Marcelo Revoredo da Silva</t>
        </is>
      </c>
      <c r="L361" s="41" t="inlineStr">
        <is>
          <t>Expert Systems with Applications</t>
        </is>
      </c>
      <c r="M361" s="43" t="inlineStr">
        <is>
          <t>article</t>
        </is>
      </c>
      <c r="N361" s="43" t="inlineStr">
        <is>
          <t>Elsevier Ltd</t>
        </is>
      </c>
      <c r="O361" s="43">
        <f>'Actualizacion_430'!B85</f>
        <v/>
      </c>
      <c r="P361" s="41">
        <f>'Actualizacion_430'!C85</f>
        <v/>
      </c>
      <c r="Q361" s="43">
        <f>'Actualizacion_430'!D85</f>
        <v/>
      </c>
      <c r="R361" s="43">
        <f>'Actualizacion_430'!E85</f>
        <v/>
      </c>
      <c r="S361" s="41">
        <f>'Actualizacion_430'!G85</f>
        <v/>
      </c>
      <c r="T361" s="41">
        <f>'Actualizacion_430'!I85</f>
        <v/>
      </c>
      <c r="U361" s="41">
        <f>'Actualizacion_430'!J85</f>
        <v/>
      </c>
      <c r="V361" s="43">
        <f>'Actualizacion_430'!K85</f>
        <v/>
      </c>
      <c r="W361" s="43">
        <f>'Actualizacion_430'!L85</f>
        <v/>
      </c>
      <c r="X361" s="43" t="inlineStr">
        <is>
          <t>https://www.sciencedirect.com/science/article/pii/S0957417425025011</t>
        </is>
      </c>
      <c r="Y361" s="43" t="inlineStr">
        <is>
          <t>doi:10.1016/j.eswa.2025.128884</t>
        </is>
      </c>
      <c r="Z361" s="43" t="inlineStr">
        <is>
          <t>Educators face challenges in accommodating children with Autism Spectrum Disorder (ASD), particularly those without a definitive clinical diagnosis. Full-day schools provide a convenient setting to implement ASD screening techniques. Children diagnosed with ASD can receive customized interventions, allowing educators to customize teaching to individual needs and promote inclusive education. However, screening methods must seamlessly integrate into the educational environment, ensuring they are noninvasive and engaging. This study proposes a Serious Game (SG) tablet application that combines user requirements for inclusive design with Machine Learning (ML) techniques for screening analysis, offering a playful tool for ASD screening. This tablet application includes three classical games designed to analyze executive functions (EF) in children. We recruited three inclusive education teachers to supervise 12 children aged between 3 and 6 years old, including 6 with ASD and 6 typically developing children. The teachers also facilitated the children's use of our tablet application. Over three months, children completed 640 game matches, and preprocessing these matches resulted in a comprehensive dataset. We compared seven well-known and commonly used ML approaches: Random Forest (RF), Multilayer Perceptron (MLP), K-Nearest Neighbor (KNN), Logistic Regression (LR), Deep Learning (DL), Support Vector Machine (SVM), and Naive Bayes (NB). According to our results, the RF model performed best with an accuracy of 96 %. Our study sheds light on the integration of playful approaches based on SG and ML techniques in educational environments, laying the groundwork for future research and practical applications to screen for suspected ASD among children in school settings.</t>
        </is>
      </c>
      <c r="AA361" s="43" t="inlineStr">
        <is>
          <t>title_abstract_plus_targeted_primary_source_verification</t>
        </is>
      </c>
      <c r="AB361" s="43">
        <f>COUNTIF($A$2:$A$707,A361)</f>
        <v/>
      </c>
    </row>
    <row r="362" ht="32" customHeight="1">
      <c r="A362" s="43" t="inlineStr">
        <is>
          <t>U-0085</t>
        </is>
      </c>
      <c r="B362" s="43" t="inlineStr">
        <is>
          <t>Update 2026</t>
        </is>
      </c>
      <c r="C362" s="43" t="inlineStr">
        <is>
          <t>New record excluded</t>
        </is>
      </c>
      <c r="D362" s="43" t="n">
        <v>85</v>
      </c>
      <c r="E362" s="43" t="n"/>
      <c r="F362" s="43" t="n"/>
      <c r="G362" s="98" t="n">
        <v>85</v>
      </c>
      <c r="H362" s="98" t="n">
        <v>2026</v>
      </c>
      <c r="I362" s="41" t="inlineStr">
        <is>
          <t>Social Media Perspectives on a Future HIV Vaccine: Mixed Methods Analysis</t>
        </is>
      </c>
      <c r="J362" s="43" t="inlineStr">
        <is>
          <t>10.2196/82917</t>
        </is>
      </c>
      <c r="K362" s="43" t="inlineStr">
        <is>
          <t>Megan A Rabin and Sarah Penuela-Wermers and Neil K R Sehgal and Teniola I Egbe and Criswell L M Lavery and Sharath Chandra Guntuku and Alison M Buttenheim</t>
        </is>
      </c>
      <c r="L362" s="41" t="inlineStr">
        <is>
          <t>JMIR Infodemiology</t>
        </is>
      </c>
      <c r="M362" s="43" t="inlineStr">
        <is>
          <t>article</t>
        </is>
      </c>
      <c r="N362" s="43" t="inlineStr">
        <is>
          <t>JMIR Publications Inc.</t>
        </is>
      </c>
      <c r="O362" s="43">
        <f>'Actualizacion_430'!B86</f>
        <v/>
      </c>
      <c r="P362" s="41">
        <f>'Actualizacion_430'!C86</f>
        <v/>
      </c>
      <c r="Q362" s="43">
        <f>'Actualizacion_430'!D86</f>
        <v/>
      </c>
      <c r="R362" s="43">
        <f>'Actualizacion_430'!E86</f>
        <v/>
      </c>
      <c r="S362" s="41">
        <f>'Actualizacion_430'!G86</f>
        <v/>
      </c>
      <c r="T362" s="41">
        <f>'Actualizacion_430'!I86</f>
        <v/>
      </c>
      <c r="U362" s="41">
        <f>'Actualizacion_430'!J86</f>
        <v/>
      </c>
      <c r="V362" s="43">
        <f>'Actualizacion_430'!K86</f>
        <v/>
      </c>
      <c r="W362" s="43">
        <f>'Actualizacion_430'!L86</f>
        <v/>
      </c>
      <c r="X362" s="43" t="inlineStr">
        <is>
          <t>https://doi.org/10.2196/82917</t>
        </is>
      </c>
      <c r="Y362" s="43" t="inlineStr">
        <is>
          <t>doi:10.2196/82917</t>
        </is>
      </c>
      <c r="Z362" s="43" t="inlineStr">
        <is>
          <t>Background: As the prospect of an HIV vaccine nears reality, understanding public discourse around the vaccine is essential for informing communication strategies and addressing misinformation. Social media platforms are influential spaces where public narratives form, yet little research has examined discourse around an HIV vaccine, especially on TikTok. Objective: This study aims to compare and characterize public discourse about a future HIV vaccine across Twitter (subsequently rebranded X) and TikTok, identifying prevailing themes, sentiments, and rhetorical strategies to inform public health communication. Methods: From over 400,000 tweets and 65,000 TikTok comments, we analyzed the 1000 most-liked posts on each platform using natural language processing and coded the top 500 most-liked posts for rhetorical strategies, sentiment, and themes. Results: Our findings reveal expressions of hope and trust in science on both platforms, as well as concerns about institutional corruption and conspiracy theories, such as the belief that the HIV vaccine responds to harm caused by the COVID-19 vaccine. Tweets tended to be more linguistically complex and yielded richer insights, while TikTok comments were shorter and more difficult to interpret without video context. Key rhetorical strategies included conspiracy theories, post hoc reasoning, and emotional appeals. Conclusions: This study underscores the need for platform-specific communication strategies to address misinformation and build public trust. The findings offer timely insights into emerging HIV vaccine discourse and highlight actionable opportunities for public health stakeholders to build trust and combat misinformation in advance of the vaccine rollout.</t>
        </is>
      </c>
      <c r="AA362" s="43" t="inlineStr">
        <is>
          <t>title_abstract_plus_targeted_primary_source_verification</t>
        </is>
      </c>
      <c r="AB362" s="43">
        <f>COUNTIF($A$2:$A$707,A362)</f>
        <v/>
      </c>
    </row>
    <row r="363" ht="32" customHeight="1">
      <c r="A363" s="43" t="inlineStr">
        <is>
          <t>U-0086</t>
        </is>
      </c>
      <c r="B363" s="43" t="inlineStr">
        <is>
          <t>Update 2026</t>
        </is>
      </c>
      <c r="C363" s="43" t="inlineStr">
        <is>
          <t>New provisional candidate</t>
        </is>
      </c>
      <c r="D363" s="43" t="n">
        <v>86</v>
      </c>
      <c r="E363" s="43" t="n"/>
      <c r="F363" s="43" t="n"/>
      <c r="G363" s="98" t="n">
        <v>86</v>
      </c>
      <c r="H363" s="98" t="n">
        <v>2025</v>
      </c>
      <c r="I363" s="41" t="inlineStr">
        <is>
          <t>Optimized attention-enhanced U-Net for autism detection and region localization in MRI</t>
        </is>
      </c>
      <c r="J363" s="43" t="inlineStr">
        <is>
          <t>10.1016/j.pscychresns.2025.111970</t>
        </is>
      </c>
      <c r="K363" s="43" t="inlineStr">
        <is>
          <t>Venkata Ratna Prabha K. and Chinni Hima Bindu and K Rama Devi</t>
        </is>
      </c>
      <c r="L363" s="41" t="inlineStr">
        <is>
          <t>Psychiatry Research - Neuroimaging</t>
        </is>
      </c>
      <c r="M363" s="43" t="inlineStr">
        <is>
          <t>article</t>
        </is>
      </c>
      <c r="N363" s="43" t="inlineStr">
        <is>
          <t>Elsevier Ireland Ltd</t>
        </is>
      </c>
      <c r="O363" s="43">
        <f>'Actualizacion_430'!B87</f>
        <v/>
      </c>
      <c r="P363" s="41">
        <f>'Actualizacion_430'!C87</f>
        <v/>
      </c>
      <c r="Q363" s="43">
        <f>'Actualizacion_430'!D87</f>
        <v/>
      </c>
      <c r="R363" s="43">
        <f>'Actualizacion_430'!E87</f>
        <v/>
      </c>
      <c r="S363" s="41">
        <f>'Actualizacion_430'!G87</f>
        <v/>
      </c>
      <c r="T363" s="41">
        <f>'Actualizacion_430'!I87</f>
        <v/>
      </c>
      <c r="U363" s="41">
        <f>'Actualizacion_430'!J87</f>
        <v/>
      </c>
      <c r="V363" s="43">
        <f>'Actualizacion_430'!K87</f>
        <v/>
      </c>
      <c r="W363" s="43">
        <f>'Actualizacion_430'!L87</f>
        <v/>
      </c>
      <c r="X363" s="43" t="inlineStr">
        <is>
          <t>https://www.sciencedirect.com/science/article/pii/S0925492725000253</t>
        </is>
      </c>
      <c r="Y363" s="43" t="inlineStr">
        <is>
          <t>doi:10.1016/j.pscychresns.2025.111970</t>
        </is>
      </c>
      <c r="Z363" s="43" t="inlineStr">
        <is>
          <t>Autism spectrum disorder (ASD) is a neurodevelopmental condition that affects a child's cognitive and social skills, often diagnosed only after symptoms appear around age 2. Leveraging MRI for early ASD detection can improve intervention outcomes. This study proposes a framework for autism detection and region localization using an optimized deep learning approach with attention mechanisms. The pipeline includes MRI image collection, pre-processing (bias field correction, histogram equalization, artifact removal, and non-local mean filtering), and autism classification with a Symmetric Structured MobileNet with Attention Mechanism (SSM-AM). Enhanced by Refreshing Awareness-aided Election-Based Optimization (RA-EBO), SSM-AM achieves robust classification. Abnormality region localization utilizes a Multiscale Dilated Attention-based Adaptive U-Net (MDA-AUnet) further optimized by RA-EBO. Experimental results demonstrate that our proposed model outperforms existing methods, achieving an accuracy of 97.29%, sensitivity of 97.27%, specificity of 97.36%, and precision of 98.98%, significantly improving classification and localization performance. These results highlight the potential of our approach for early ASD diagnosis and targeted interventions. The datasets utilized for this work are publicly available at https://fcon_1000.projects.nitrc.org/indi/abide/.</t>
        </is>
      </c>
      <c r="AA363" s="43" t="inlineStr">
        <is>
          <t>title_abstract_plus_targeted_primary_source_verification</t>
        </is>
      </c>
      <c r="AB363" s="43">
        <f>COUNTIF($A$2:$A$707,A363)</f>
        <v/>
      </c>
    </row>
    <row r="364" ht="32" customHeight="1">
      <c r="A364" s="43" t="inlineStr">
        <is>
          <t>U-0087</t>
        </is>
      </c>
      <c r="B364" s="43" t="inlineStr">
        <is>
          <t>Update 2026</t>
        </is>
      </c>
      <c r="C364" s="43" t="inlineStr">
        <is>
          <t>New record excluded</t>
        </is>
      </c>
      <c r="D364" s="43" t="n">
        <v>87</v>
      </c>
      <c r="E364" s="43" t="n"/>
      <c r="F364" s="43" t="n"/>
      <c r="G364" s="98" t="n">
        <v>87</v>
      </c>
      <c r="H364" s="98" t="n">
        <v>2026</v>
      </c>
      <c r="I364" s="41" t="inlineStr">
        <is>
          <t>Multimodal Virtual Reality Assessment of Medication Effects in Attention-Deficit/Hyperactivity Disorder and Its Distinction From Depression: Cross-Sectional Study</t>
        </is>
      </c>
      <c r="J364" s="43" t="inlineStr">
        <is>
          <t>10.2196/85351</t>
        </is>
      </c>
      <c r="K364" s="43" t="inlineStr">
        <is>
          <t>Laura Asché and Julian Pakos and Hannah Schrage and Johanna Schuder and Luisa Jung and Dario Sanchez and Benjamin Selaskowski and Annika Wiebe and Alexandra Philipsen and Niclas Braun</t>
        </is>
      </c>
      <c r="L364" s="41" t="inlineStr">
        <is>
          <t>JMIR Human Factors</t>
        </is>
      </c>
      <c r="M364" s="43" t="inlineStr">
        <is>
          <t>article</t>
        </is>
      </c>
      <c r="N364" s="43" t="inlineStr">
        <is>
          <t>JMIR Publications Inc.</t>
        </is>
      </c>
      <c r="O364" s="43">
        <f>'Actualizacion_430'!B88</f>
        <v/>
      </c>
      <c r="P364" s="41">
        <f>'Actualizacion_430'!C88</f>
        <v/>
      </c>
      <c r="Q364" s="43">
        <f>'Actualizacion_430'!D88</f>
        <v/>
      </c>
      <c r="R364" s="43">
        <f>'Actualizacion_430'!E88</f>
        <v/>
      </c>
      <c r="S364" s="41">
        <f>'Actualizacion_430'!G88</f>
        <v/>
      </c>
      <c r="T364" s="41">
        <f>'Actualizacion_430'!I88</f>
        <v/>
      </c>
      <c r="U364" s="41">
        <f>'Actualizacion_430'!J88</f>
        <v/>
      </c>
      <c r="V364" s="43">
        <f>'Actualizacion_430'!K88</f>
        <v/>
      </c>
      <c r="W364" s="43">
        <f>'Actualizacion_430'!L88</f>
        <v/>
      </c>
      <c r="X364" s="43" t="inlineStr">
        <is>
          <t>https://doi.org/10.2196/85351</t>
        </is>
      </c>
      <c r="Y364" s="43" t="inlineStr">
        <is>
          <t>doi:10.2196/85351</t>
        </is>
      </c>
      <c r="Z364" s="43" t="inlineStr">
        <is>
          <t>Background: Over the past 2 decades, virtual reality–based neuropsychological tasks have gained traction as tools for objectively assessing symptoms of attention-deficit/hyperactivity disorder (ADHD), offering enhanced ecological validity by simulating naturalistic environments. To complement realistic settings with an ecologically valid task, we recently developed the virtual email sorting task (VEST), which immerses participants into an office environment where they sort emails while being exposed to distractors. Objective: This study examined for the first time the VEST’s sensitivity to medication effects and its specificity in differentiating ADHD from other psychiatric disorders that share overlapping cognitive symptoms, such as major depressive disorder (MDD). Methods: A total of 23 unmedicated individuals with ADHD, 23 medicated individuals with ADHD, and 16 unmedicated individuals with MDD completed the VEST. During alternating distractor phases (DP) and nondistractor phases (NDP), we recorded the participants’ task performance; head, torso, and leg actigraphy; eye movements; and brain activity using functional near-infrared spectroscopy (fNIRS), and subjective symptom ratings. Correlational analyses of main objective and subjective task-related parameters were computed. Data were analyzed using mixed-design ANOVAs. Results: Processing time variability increased over time in participants with MDD and unmedicated ADHD as indicated by a group × block interaction (P=.04; η2p=0.10), while a group × phase interaction (P=.009; η2p=0.15) revealed that medicated participants with ADHD showed an increase during DP compared to NDP. Moreover, both ADHD groups exhibited increased head movements during DP compared to NDP (trend group × phase interaction: P=.09; η2p=0.08), an effect not observed in the MDD group, and higher rotation during DP in unmedicated individuals with ADHD (P&lt;.001; η2p=0.23). Also, scores in 3 out of 4 subjective symptom intensity ratings of inattention, impulsivity, and emotional dysregulation were higher in at least 1 of the ADHD groups compared to the MDD group. No significant group differences were found in actigraphy measures of the arm and torso, fNIRS brain activity, or eye-tracking data. Regarding correlational analyses, inattention was correlated to off-task gaze (r=0.28; P=.03), hyperactivity with mean processing time (r=0.33; P=.01) and head movement (r=0.35; P=.006), and impulsivity with error rate (r=0.35; P=.006), and various significant correlations between objective parameters were found. Conclusions: Our findings highlight the potential of the VEST to differentiate between ADHD and MDD, as well as to detect medication-related effects within ADHD. The results underscore the value of multimodal and ecological assessment approaches with distractors in the evaluation of attentional and behavioral symptoms. The VEST may offer a standardized way to investigate complex behavior in mental disorders in research settings and, potentially, in clinical practice. However, further studies with greater statistical power are needed to confirm these findings.</t>
        </is>
      </c>
      <c r="AA364" s="43" t="inlineStr">
        <is>
          <t>title_abstract_plus_targeted_primary_source_verification</t>
        </is>
      </c>
      <c r="AB364" s="43">
        <f>COUNTIF($A$2:$A$707,A364)</f>
        <v/>
      </c>
    </row>
    <row r="365" ht="32" customHeight="1">
      <c r="A365" s="43" t="inlineStr">
        <is>
          <t>U-0088</t>
        </is>
      </c>
      <c r="B365" s="43" t="inlineStr">
        <is>
          <t>Update 2026</t>
        </is>
      </c>
      <c r="C365" s="43" t="inlineStr">
        <is>
          <t>New record excluded</t>
        </is>
      </c>
      <c r="D365" s="43" t="n">
        <v>88</v>
      </c>
      <c r="E365" s="43" t="n"/>
      <c r="F365" s="43" t="n"/>
      <c r="G365" s="98" t="n">
        <v>88</v>
      </c>
      <c r="H365" s="98" t="n">
        <v>2025</v>
      </c>
      <c r="I365" s="41" t="inlineStr">
        <is>
          <t>Severity of autism-related symptoms in treatment-resistant schizophrenia: associations with cognitive performance, psychosocial functioning, and neurological soft signs — Clinical evidence and ROC analysis</t>
        </is>
      </c>
      <c r="J365" s="43" t="inlineStr">
        <is>
          <t>10.1016/j.jpsychires.2025.03.040</t>
        </is>
      </c>
      <c r="K365" s="43" t="inlineStr">
        <is>
          <t>Licia Vellucci and Annarita Barone and Elisabetta Filomena Buonaguro and Mariateresa Ciccarelli and Giuseppe De Simone and Federica Iannotta and Marta Matrone and Benedetta Mazza and Roberto Vitelli and Andrea de Bartolomeis and Felice Iasevoli</t>
        </is>
      </c>
      <c r="L365" s="41" t="inlineStr">
        <is>
          <t>Journal of Psychiatric Research</t>
        </is>
      </c>
      <c r="M365" s="43" t="inlineStr">
        <is>
          <t>article</t>
        </is>
      </c>
      <c r="N365" s="43" t="inlineStr">
        <is>
          <t>Elsevier Ltd</t>
        </is>
      </c>
      <c r="O365" s="43">
        <f>'Actualizacion_430'!B89</f>
        <v/>
      </c>
      <c r="P365" s="41">
        <f>'Actualizacion_430'!C89</f>
        <v/>
      </c>
      <c r="Q365" s="43">
        <f>'Actualizacion_430'!D89</f>
        <v/>
      </c>
      <c r="R365" s="43">
        <f>'Actualizacion_430'!E89</f>
        <v/>
      </c>
      <c r="S365" s="41">
        <f>'Actualizacion_430'!G89</f>
        <v/>
      </c>
      <c r="T365" s="41">
        <f>'Actualizacion_430'!I89</f>
        <v/>
      </c>
      <c r="U365" s="41">
        <f>'Actualizacion_430'!J89</f>
        <v/>
      </c>
      <c r="V365" s="43">
        <f>'Actualizacion_430'!K89</f>
        <v/>
      </c>
      <c r="W365" s="43">
        <f>'Actualizacion_430'!L89</f>
        <v/>
      </c>
      <c r="X365" s="43" t="inlineStr">
        <is>
          <t>https://www.sciencedirect.com/science/article/pii/S0022395625001943</t>
        </is>
      </c>
      <c r="Y365" s="43" t="inlineStr">
        <is>
          <t>doi:10.1016/j.jpsychires.2025.03.040</t>
        </is>
      </c>
      <c r="Z365" s="43" t="inlineStr">
        <is>
          <t>Treatment-resistant schizophrenia (TRS) occurs when symptoms persist despite adequate antipsychotic treatment in terms of both timing and dosage. This severe condition is often overlooked, despite the existence of guidelines, with an average delay of 4–9 years before the introduction of clozapine, the gold standard treatment. We hypothesized that schizophrenia patients with severe autistic symptoms are more prone to develop TRS. To test this, we administered the Positive and Negative Syndrome Scale for Schizophrenia Autism Severity Scale (PAUSS) to 117 patients diagnosed with schizophrenia. Our results revealed that both TRS and clozapine non-responder (CLZ-nR) groups had higher rates of autistic symptoms than non-TRS patients. A machine learning model was developed to examine the relationship between PAUSS scores and TRS, obtaining an accuracy of 0.65 and an AUC of 0.67. Specifically, PAUSS items N6 (“lack of spontaneity and flow of conversation”) and N7 (“stereotypical thinking”) emerged as the most significant factors in the model. In addition, PAUSS was correlated with cognitive and social functions, as well as soft neurological signs, in TRS patients. Autism-related symptoms were found to predict significant variance in motor coordination, verbal fluency, functional ability and soft neurological signs. These results suggest that autism-related symptoms in schizophrenia may define a distinct subgroup with unique neurobiological characteristics.</t>
        </is>
      </c>
      <c r="AA365" s="43" t="inlineStr">
        <is>
          <t>title_abstract_plus_targeted_primary_source_verification</t>
        </is>
      </c>
      <c r="AB365" s="43">
        <f>COUNTIF($A$2:$A$707,A365)</f>
        <v/>
      </c>
    </row>
    <row r="366" ht="32" customHeight="1">
      <c r="A366" s="43" t="inlineStr">
        <is>
          <t>U-0089</t>
        </is>
      </c>
      <c r="B366" s="43" t="inlineStr">
        <is>
          <t>Update 2026</t>
        </is>
      </c>
      <c r="C366" s="43" t="inlineStr">
        <is>
          <t>New record excluded</t>
        </is>
      </c>
      <c r="D366" s="43" t="n">
        <v>89</v>
      </c>
      <c r="E366" s="43" t="n"/>
      <c r="F366" s="43" t="n"/>
      <c r="G366" s="98" t="n">
        <v>89</v>
      </c>
      <c r="H366" s="98" t="n">
        <v>2026</v>
      </c>
      <c r="I366" s="41" t="inlineStr">
        <is>
          <t>Stakeholder Perspectives on Humanistic Implementation of Computer Perception in Health Care: Qualitative Study</t>
        </is>
      </c>
      <c r="J366" s="43" t="inlineStr">
        <is>
          <t>10.2196/79182</t>
        </is>
      </c>
      <c r="K366" s="43" t="inlineStr">
        <is>
          <t>Kristin M Kostick-Quenet and Meghan E Hurley and Syed Ayaz and John D Herrington and Casey J Zampella and Julia Parish-Morris and Birkan Tunç and Gabriel Lázaro-Muñoz and Jennifer Blumenthal-Barby and Eric A Storch</t>
        </is>
      </c>
      <c r="L366" s="41" t="inlineStr">
        <is>
          <t>JMIR Mental Health</t>
        </is>
      </c>
      <c r="M366" s="43" t="inlineStr">
        <is>
          <t>article</t>
        </is>
      </c>
      <c r="N366" s="43" t="inlineStr">
        <is>
          <t>JMIR Publications Inc.</t>
        </is>
      </c>
      <c r="O366" s="43">
        <f>'Actualizacion_430'!B90</f>
        <v/>
      </c>
      <c r="P366" s="41">
        <f>'Actualizacion_430'!C90</f>
        <v/>
      </c>
      <c r="Q366" s="43">
        <f>'Actualizacion_430'!D90</f>
        <v/>
      </c>
      <c r="R366" s="43">
        <f>'Actualizacion_430'!E90</f>
        <v/>
      </c>
      <c r="S366" s="41">
        <f>'Actualizacion_430'!G90</f>
        <v/>
      </c>
      <c r="T366" s="41">
        <f>'Actualizacion_430'!I90</f>
        <v/>
      </c>
      <c r="U366" s="41">
        <f>'Actualizacion_430'!J90</f>
        <v/>
      </c>
      <c r="V366" s="43">
        <f>'Actualizacion_430'!K90</f>
        <v/>
      </c>
      <c r="W366" s="43">
        <f>'Actualizacion_430'!L90</f>
        <v/>
      </c>
      <c r="X366" s="43" t="inlineStr">
        <is>
          <t>https://doi.org/10.2196/79182</t>
        </is>
      </c>
      <c r="Y366" s="43" t="inlineStr">
        <is>
          <t>doi:10.2196/79182</t>
        </is>
      </c>
      <c r="Z366" s="43" t="inlineStr">
        <is>
          <t>Background: Computer perception (CP) technologies-including digital phenotyping, affective computing, and related passive sensing approaches-offer unprecedented opportunities to personalize health care, especially mental health care, yet they also provoke concerns about privacy, bias, and the erosion of empathic, relationship-centered practice. At present, it remains elusive what stakeholders who design, deploy, and experience these tools in real-world settings perceive as the risks and benefits of CP technologies. Objective: This study aims to explore key stakeholder perspectives on the potential benefits, risks, and concerns associated with integrating CP technologies into patient care. A better understanding of these concerns is crucial for responding to and mitigating such concerns via design implementation strategies that augment, rather than compromise, patient-centered and humanistic care and associated outcomes. Methods: We conducted in-depth, semistructured interviews with 102 stakeholders involved at key points in CP's development and implementation: adolescent patients (n=20) and their caregivers (n=20); frontline clinicians (n=20); technology developers (n=21); and ethics, legal, policy, or philosophy scholars (n=21). Interviews (∼45 minutes each) explored perceived benefits, risks, and implementation challenges of CP in clinical care. Transcripts underwent thematic analysis by a multidisciplinary team; reliability was enhanced through double coding and consensus adjudication. Results: Stakeholders raised concerns across 7 themes: (1) Data Privacy and Protection (88/102, 86.3%); (2) Trustworthiness and Integrity of CP Technologies (72/102, 70.6%); (3) direct and indirect Patient Harms (65/102, 63.7%); (4) Utility and Implementation Challenges (60/102, 58.8%); (5) Patient-Specific Relevance (24/102, 23.5%); (6) Regulation and Governance (17/102, 16.7%); and (7) Philosophical Critiques of reductionism (13/102, 12.7%). A cross-cutting insight was the primacy of context and subjective meaning in determining whether CP outputs are clinically valid and actionable. Participants warned that without attention to these factors, algorithms risk misclassification and dehumanization of care. Conclusions: To operationalize humanistic safeguards, we propose "personalized road maps": co-designed plans that predetermine which metrics will be monitored, how and when feedback is shared, thresholds for clinical action, and procedures for reconciling discrepancies between algorithmic inferences and lived experience. Road maps embed patient education, dynamic consent, and tailored feedback, thereby aligning CP deployment with patient autonomy, therapeutic alliance, and ethical transparency. This multistakeholder study provides the first comprehensive, evidence-based account of relational, technical, and governance challenges raised by CP tools in clinical care. By translating these insights into personalized road maps, we offer a practical framework for developers, clinicians, and policy makers seeking to harness continuous behavioral data while preserving the humanistic core of care.</t>
        </is>
      </c>
      <c r="AA366" s="43" t="inlineStr">
        <is>
          <t>title_abstract_plus_targeted_primary_source_verification</t>
        </is>
      </c>
      <c r="AB366" s="43">
        <f>COUNTIF($A$2:$A$707,A366)</f>
        <v/>
      </c>
    </row>
    <row r="367" ht="32" customHeight="1">
      <c r="A367" s="43" t="inlineStr">
        <is>
          <t>U-0090</t>
        </is>
      </c>
      <c r="B367" s="43" t="inlineStr">
        <is>
          <t>Update 2026</t>
        </is>
      </c>
      <c r="C367" s="43" t="inlineStr">
        <is>
          <t>New record excluded</t>
        </is>
      </c>
      <c r="D367" s="43" t="n">
        <v>90</v>
      </c>
      <c r="E367" s="43" t="n"/>
      <c r="F367" s="43" t="n"/>
      <c r="G367" s="98" t="n">
        <v>90</v>
      </c>
      <c r="H367" s="98" t="n">
        <v>2025</v>
      </c>
      <c r="I367" s="41" t="inlineStr">
        <is>
          <t>Assessing the impact of Transcranial Direct Current Stimulation (tDCS) over the dorsolateral prefrontal cortex on social communication in children and adolescents with Autism Spectrum Disorder (ASD)</t>
        </is>
      </c>
      <c r="J367" s="43" t="inlineStr">
        <is>
          <t>10.1016/j.ridd.2025.104958</t>
        </is>
      </c>
      <c r="K367" s="43" t="inlineStr">
        <is>
          <t>Alptekin Aydin and Ali YILDIRIM</t>
        </is>
      </c>
      <c r="L367" s="41" t="inlineStr">
        <is>
          <t>Research in Developmental Disabilities</t>
        </is>
      </c>
      <c r="M367" s="43" t="inlineStr">
        <is>
          <t>article</t>
        </is>
      </c>
      <c r="N367" s="43" t="inlineStr">
        <is>
          <t>Elsevier Inc.</t>
        </is>
      </c>
      <c r="O367" s="43">
        <f>'Actualizacion_430'!B91</f>
        <v/>
      </c>
      <c r="P367" s="41">
        <f>'Actualizacion_430'!C91</f>
        <v/>
      </c>
      <c r="Q367" s="43">
        <f>'Actualizacion_430'!D91</f>
        <v/>
      </c>
      <c r="R367" s="43">
        <f>'Actualizacion_430'!E91</f>
        <v/>
      </c>
      <c r="S367" s="41">
        <f>'Actualizacion_430'!G91</f>
        <v/>
      </c>
      <c r="T367" s="41">
        <f>'Actualizacion_430'!I91</f>
        <v/>
      </c>
      <c r="U367" s="41">
        <f>'Actualizacion_430'!J91</f>
        <v/>
      </c>
      <c r="V367" s="43">
        <f>'Actualizacion_430'!K91</f>
        <v/>
      </c>
      <c r="W367" s="43">
        <f>'Actualizacion_430'!L91</f>
        <v/>
      </c>
      <c r="X367" s="43" t="inlineStr">
        <is>
          <t>https://www.sciencedirect.com/science/article/pii/S0891422225000423</t>
        </is>
      </c>
      <c r="Y367" s="43" t="inlineStr">
        <is>
          <t>doi:10.1016/j.ridd.2025.104958</t>
        </is>
      </c>
      <c r="Z367" s="43" t="inlineStr">
        <is>
          <t>Introduction: Autism Spectrum Disorder (ASD) is characterized by persistent difficulties in social communication and behavior regulation. Although behavioral and pharmacological interventions exist, many yield limited improvements in these core areas. Transcranial Direct Current Stimulation (tDCS), a non-invasive neuromodulation technique, has shown potential for enhancing social and cognitive functions in individuals with ASD. This study evaluated the impact of tDCS, applied over the Dorsolateral Prefrontal Cortex (DLPFC), on social communication and behavioral outcomes in children and adolescents with ASD. Materials and methods: Two hundred sixty-five participants (3–18 years) with clinically confirmed ASD diagnoses (including ADOS-2 assessments) received a four-week course of tDCS over the DLPFC. Outcome measures included the Social Responsiveness Scale (SRS-2), the Autism Diagnostic Observation Schedule (ADOS-2), and the Aberrant Behavior Checklist (ABC). Family perceptions were explored through semi-structured interviews. Quantitative data were analyzed using paired t-tests and ANOVA, and qualitative data were examined via thematic analysis. No sham or control group was included. Results: Participants exhibited significant improvements in verbal and non-verbal communication (e.g., vocabulary, eye contact, gesture use), as well as reductions in repetitive behaviors and emotional dysregulation. Families reported decreased parental stress and enhanced family interactions, underscoring the intervention's feasibility and acceptability. Conclusion: tDCS over the DLPFC shows promise as an adjunctive intervention to improve social communication and behavioral outcomes in children and adolescents with ASD. However, the absence of a control group and the short duration of follow-up limit causal inferences. Further randomized, controlled, and longitudinal studies are needed to confirm these preliminary findings and determine their long-term clinical relevance.</t>
        </is>
      </c>
      <c r="AA367" s="43" t="inlineStr">
        <is>
          <t>title_abstract_plus_targeted_primary_source_verification</t>
        </is>
      </c>
      <c r="AB367" s="43">
        <f>COUNTIF($A$2:$A$707,A367)</f>
        <v/>
      </c>
    </row>
    <row r="368" ht="32" customHeight="1">
      <c r="A368" s="43" t="inlineStr">
        <is>
          <t>U-0091</t>
        </is>
      </c>
      <c r="B368" s="43" t="inlineStr">
        <is>
          <t>Update 2026</t>
        </is>
      </c>
      <c r="C368" s="43" t="inlineStr">
        <is>
          <t>New record excluded</t>
        </is>
      </c>
      <c r="D368" s="43" t="n">
        <v>91</v>
      </c>
      <c r="E368" s="43" t="n"/>
      <c r="F368" s="43" t="n"/>
      <c r="G368" s="98" t="n">
        <v>91</v>
      </c>
      <c r="H368" s="98" t="n">
        <v>2026</v>
      </c>
      <c r="I368" s="41" t="inlineStr">
        <is>
          <t>Effects of an Eye-Tracking Digital Serious Game on Cognitive Function in Mild Cognitive Impairment: Pilot Intervention Study</t>
        </is>
      </c>
      <c r="J368" s="43" t="inlineStr">
        <is>
          <t>10.2196/88924</t>
        </is>
      </c>
      <c r="K368" s="43" t="inlineStr">
        <is>
          <t>Sang Woo Lee and Jun Su Kim and Seung Jae Kim and Seungho Choun and Jeong Heon Song</t>
        </is>
      </c>
      <c r="L368" s="41" t="inlineStr">
        <is>
          <t>JMIR Formative Research</t>
        </is>
      </c>
      <c r="M368" s="43" t="inlineStr">
        <is>
          <t>article</t>
        </is>
      </c>
      <c r="N368" s="43" t="inlineStr">
        <is>
          <t>JMIR Publications Inc.</t>
        </is>
      </c>
      <c r="O368" s="43">
        <f>'Actualizacion_430'!B92</f>
        <v/>
      </c>
      <c r="P368" s="41">
        <f>'Actualizacion_430'!C92</f>
        <v/>
      </c>
      <c r="Q368" s="43">
        <f>'Actualizacion_430'!D92</f>
        <v/>
      </c>
      <c r="R368" s="43">
        <f>'Actualizacion_430'!E92</f>
        <v/>
      </c>
      <c r="S368" s="41">
        <f>'Actualizacion_430'!G92</f>
        <v/>
      </c>
      <c r="T368" s="41">
        <f>'Actualizacion_430'!I92</f>
        <v/>
      </c>
      <c r="U368" s="41">
        <f>'Actualizacion_430'!J92</f>
        <v/>
      </c>
      <c r="V368" s="43">
        <f>'Actualizacion_430'!K92</f>
        <v/>
      </c>
      <c r="W368" s="43">
        <f>'Actualizacion_430'!L92</f>
        <v/>
      </c>
      <c r="X368" s="43" t="inlineStr">
        <is>
          <t>https://doi.org/10.2196/88924</t>
        </is>
      </c>
      <c r="Y368" s="43" t="inlineStr">
        <is>
          <t>doi:10.2196/88924</t>
        </is>
      </c>
      <c r="Z368" s="43" t="inlineStr">
        <is>
          <t>Background: Cognitive decline in aging populations underscores the need for early interventions in mild cognitive impairment (MCI), where pharmacological treatments show limited benefit. Eye-movement metrics serve as sensitive markers of cognitive deficits in MCI, and digital programs integrating these tasks offer scalable, data-driven training approaches. Objective: This study aimed to evaluate the effectiveness of a digital cognitive training program incorporating eye-movement tasks in individuals with MCI, and to determine whether eye-movement indicators can serve as objective markers of cognitive improvement. Methods: A total of 12 participants aged 60-85 years with MCI (Korean version of the Montreal Cognitive Assessment [K-MoCA] score of ≤22) completed baseline and postintervention assessments using the K-MoCA and Mini-Mental State Examination-Korean version (MMSE-K). Longitudinal changes in visuospatial attention and oculomotor performance were examined using Spearman correlations across sessions, and pre-post comparisons of eye-tracking metrics were conducted to assess training-related improvements. Results: Cognitive scores improved significantly, with K-MoCA increasing by 1.5 points (from mean 20.3, SD 1.1 to mean 21.8, SD 1.7; P=.004; Cohen d=1.38) and MMSE-K by 1.3 points (from mean 21.9, SD 2.0 to mean 23.2, SD 2.2; P=.002; Cohen d=1.29). Fixation duration decreased (r=0.248; P=.003), and saccade velocity increased (r=0.258; P=.002), indicating enhanced visual processing efficiency and faster attentional shifts, whereas fixation count and saccade amplitude showed no consistent changes. In addition, saccade duration decreased by 21.72 ms, and saccade velocity increased by 114.54 °/s. Conclusions: Digital cognitive training yielded measurable gains in visuospatial attention and oculomotor efficiency in MCI, with optimized fixation and saccade patterns indicating enhanced attentional control and information processing. These findings support eye-movement metrics as sensitive indicators of cognitive change and highlight digital interventions as scalable, noninvasive tools for cognitive support in aging populations.</t>
        </is>
      </c>
      <c r="AA368" s="43" t="inlineStr">
        <is>
          <t>title_abstract_plus_targeted_primary_source_verification</t>
        </is>
      </c>
      <c r="AB368" s="43">
        <f>COUNTIF($A$2:$A$707,A368)</f>
        <v/>
      </c>
    </row>
    <row r="369" ht="32" customHeight="1">
      <c r="A369" s="43" t="inlineStr">
        <is>
          <t>U-0092</t>
        </is>
      </c>
      <c r="B369" s="43" t="inlineStr">
        <is>
          <t>Update 2026</t>
        </is>
      </c>
      <c r="C369" s="43" t="inlineStr">
        <is>
          <t>New provisional candidate</t>
        </is>
      </c>
      <c r="D369" s="43" t="n">
        <v>92</v>
      </c>
      <c r="E369" s="43" t="n"/>
      <c r="F369" s="43" t="n"/>
      <c r="G369" s="98" t="n">
        <v>92</v>
      </c>
      <c r="H369" s="98" t="n">
        <v>2025</v>
      </c>
      <c r="I369" s="41" t="inlineStr">
        <is>
          <t>Data independent acquisition proteomics and machine learning reveals that proteins associated with immunity are potential molecular markers for early diagnosis of autism</t>
        </is>
      </c>
      <c r="J369" s="43" t="inlineStr">
        <is>
          <t>10.1016/j.cca.2025.120238</t>
        </is>
      </c>
      <c r="K369" s="43" t="inlineStr">
        <is>
          <t>Erlin Hu and Xiaoni Kuang and Sun Zhaohui and Sifeng Wang and Tuoyu Gan and Wenjuan zhou and Zhu Ming and Yuxia Cheng and Chunhua Ye and Kang Yan and Xiaohui Gong and Tuanmei Wang and Xiangwen Peng</t>
        </is>
      </c>
      <c r="L369" s="41" t="inlineStr">
        <is>
          <t>Clinica Chimica Acta</t>
        </is>
      </c>
      <c r="M369" s="43" t="inlineStr">
        <is>
          <t>article</t>
        </is>
      </c>
      <c r="N369" s="43" t="inlineStr">
        <is>
          <t>Elsevier B.V.</t>
        </is>
      </c>
      <c r="O369" s="43">
        <f>'Actualizacion_430'!B93</f>
        <v/>
      </c>
      <c r="P369" s="41">
        <f>'Actualizacion_430'!C93</f>
        <v/>
      </c>
      <c r="Q369" s="43">
        <f>'Actualizacion_430'!D93</f>
        <v/>
      </c>
      <c r="R369" s="43">
        <f>'Actualizacion_430'!E93</f>
        <v/>
      </c>
      <c r="S369" s="41">
        <f>'Actualizacion_430'!G93</f>
        <v/>
      </c>
      <c r="T369" s="41">
        <f>'Actualizacion_430'!I93</f>
        <v/>
      </c>
      <c r="U369" s="41">
        <f>'Actualizacion_430'!J93</f>
        <v/>
      </c>
      <c r="V369" s="43">
        <f>'Actualizacion_430'!K93</f>
        <v/>
      </c>
      <c r="W369" s="43">
        <f>'Actualizacion_430'!L93</f>
        <v/>
      </c>
      <c r="X369" s="43" t="inlineStr">
        <is>
          <t>https://www.sciencedirect.com/science/article/pii/S0009898125001172</t>
        </is>
      </c>
      <c r="Y369" s="43" t="inlineStr">
        <is>
          <t>doi:10.1016/j.cca.2025.120238</t>
        </is>
      </c>
      <c r="Z369" s="43" t="inlineStr">
        <is>
          <t>Background: Early diagnosis of autism is critical to its treatment, but so far, there is no clear molecular marker for early diagnosis in children. Methods: We used data independent acquisition (DIA) mass spectrometry to compare protein expression in serum from 99 Chinese children with autism spectrum disorders with 70 healthy children. Results: We identified 347 downregulated and 394 upregulated proteins. Based on bioinformatics analysis, differential proteins were enriched in the immune system, immune disease, cell motility, and focal adhesion. Machine learning revealed a model with eight proteins (IGH c1898_heavy_IGHV3-33_IGHD3-9_IGHJ4, LYZ, IGL c1860_light_IGLV8-61_IGLJ2, SERPINA10, IG c1421_light_IGKV1-27_IGKJ4, rheumatoid factor RF-ET1, IGL c600_light_IGKV4-1_IGKJ4, and SELL) that were mostly associated with immunity, and accurate for diagnosis of autism. The protein family was verified by a logic-regression leave-one cross-validation method with bidirectional feature screening. The accuracy of this model was 0.9527, and the kappa coefficient was 0.9025. Conclusions: Our study showed that immunity is closely related to the onset of autism and can be used for early screening of patients. A model with eight proteins (IGH c1898_heavy_IGHV3-33_IGHD3-9_IGHJ4, LYZ, IGL c1860_light_IGLV8-61_IGLJ2, SERPINA10, IG c1421_light_IGKV1-27_IGKJ4, rheumatoid factor RF-ET1, IGL c600_light_IGKV4-1_IGKJ4, and SELL), which are mostly associated with immunity, is accurate for diagnosis of autism.</t>
        </is>
      </c>
      <c r="AA369" s="43" t="inlineStr">
        <is>
          <t>title_abstract_plus_targeted_primary_source_verification</t>
        </is>
      </c>
      <c r="AB369" s="43">
        <f>COUNTIF($A$2:$A$707,A369)</f>
        <v/>
      </c>
    </row>
    <row r="370" ht="32" customHeight="1">
      <c r="A370" s="43" t="inlineStr">
        <is>
          <t>U-0093</t>
        </is>
      </c>
      <c r="B370" s="43" t="inlineStr">
        <is>
          <t>Update 2026</t>
        </is>
      </c>
      <c r="C370" s="43" t="inlineStr">
        <is>
          <t>New provisional candidate</t>
        </is>
      </c>
      <c r="D370" s="43" t="n">
        <v>93</v>
      </c>
      <c r="E370" s="43" t="n"/>
      <c r="F370" s="43" t="n"/>
      <c r="G370" s="98" t="n">
        <v>93</v>
      </c>
      <c r="H370" s="98" t="n">
        <v>2025</v>
      </c>
      <c r="I370" s="41" t="inlineStr">
        <is>
          <t>Large language models deconstruct the clinical intuition behind diagnosing autism</t>
        </is>
      </c>
      <c r="J370" s="43" t="inlineStr">
        <is>
          <t>10.1016/j.cell.2025.02.025</t>
        </is>
      </c>
      <c r="K370" s="43" t="inlineStr">
        <is>
          <t>Jack Stanley and Emmett Rabot and Siva Reddy and Eugene Belilovsky and Laurent Mottron and Danilo Bzdok</t>
        </is>
      </c>
      <c r="L370" s="41" t="inlineStr">
        <is>
          <t>Cell</t>
        </is>
      </c>
      <c r="M370" s="43" t="inlineStr">
        <is>
          <t>article</t>
        </is>
      </c>
      <c r="N370" s="43" t="inlineStr">
        <is>
          <t>Elsevier B.V.</t>
        </is>
      </c>
      <c r="O370" s="43">
        <f>'Actualizacion_430'!B94</f>
        <v/>
      </c>
      <c r="P370" s="41">
        <f>'Actualizacion_430'!C94</f>
        <v/>
      </c>
      <c r="Q370" s="43">
        <f>'Actualizacion_430'!D94</f>
        <v/>
      </c>
      <c r="R370" s="43">
        <f>'Actualizacion_430'!E94</f>
        <v/>
      </c>
      <c r="S370" s="41">
        <f>'Actualizacion_430'!G94</f>
        <v/>
      </c>
      <c r="T370" s="41">
        <f>'Actualizacion_430'!I94</f>
        <v/>
      </c>
      <c r="U370" s="41">
        <f>'Actualizacion_430'!J94</f>
        <v/>
      </c>
      <c r="V370" s="43">
        <f>'Actualizacion_430'!K94</f>
        <v/>
      </c>
      <c r="W370" s="43">
        <f>'Actualizacion_430'!L94</f>
        <v/>
      </c>
      <c r="X370" s="43" t="inlineStr">
        <is>
          <t>https://www.sciencedirect.com/science/article/pii/S0092867425002132</t>
        </is>
      </c>
      <c r="Y370" s="43" t="inlineStr">
        <is>
          <t>doi:10.1016/j.cell.2025.02.025</t>
        </is>
      </c>
      <c r="Z370" s="43" t="inlineStr">
        <is>
          <t>Efforts to use genome-wide assays or brain scans to diagnose autism have seen diminishing returns. Yet the clinical intuition of healthcare professionals, based on longstanding first-hand experience, remains the gold standard for diagnosis of autism. We leveraged deep learning to deconstruct and interrogate the logic of expert clinician intuition from clinical reports to inform our understanding of autism. After pre-training on hundreds of millions of general sentences, we finessed large language models (LLMs) on &gt;4,000 free-form health records from healthcare professionals to distinguish confirmed versus suspected autism cases. By introducing an explainability strategy, our extended language model architecture could pin down the most salient single sentences in what drives clinical thinking toward correct diagnoses. Our framework flagged the most autism-critical DSM-5 criteria to be stereotyped repetitive behaviors, special interests, and perception-based behaviors, which challenges today's focus on deficits in social interplay, suggesting necessary revision of long-trusted diagnostic criteria in gold-standard instruments.</t>
        </is>
      </c>
      <c r="AA370" s="43" t="inlineStr">
        <is>
          <t>title_abstract_plus_targeted_primary_source_verification</t>
        </is>
      </c>
      <c r="AB370" s="43">
        <f>COUNTIF($A$2:$A$707,A370)</f>
        <v/>
      </c>
    </row>
    <row r="371" ht="32" customHeight="1">
      <c r="A371" s="43" t="inlineStr">
        <is>
          <t>U-0094</t>
        </is>
      </c>
      <c r="B371" s="43" t="inlineStr">
        <is>
          <t>Update 2026</t>
        </is>
      </c>
      <c r="C371" s="43" t="inlineStr">
        <is>
          <t>New record excluded</t>
        </is>
      </c>
      <c r="D371" s="43" t="n">
        <v>94</v>
      </c>
      <c r="E371" s="43" t="n"/>
      <c r="F371" s="43" t="n"/>
      <c r="G371" s="98" t="n">
        <v>94</v>
      </c>
      <c r="H371" s="98" t="n">
        <v>2026</v>
      </c>
      <c r="I371" s="41" t="inlineStr">
        <is>
          <t>AI Chatbots for Mental Health Self-Management: Lived Experience–Centered Qualitative Study</t>
        </is>
      </c>
      <c r="J371" s="43" t="inlineStr">
        <is>
          <t>10.2196/78288</t>
        </is>
      </c>
      <c r="K371" s="43" t="inlineStr">
        <is>
          <t>Dong Whi Yoo and Jiayue Melissa Shi and Violeta J Rodriguez and Koustuv Saha</t>
        </is>
      </c>
      <c r="L371" s="41" t="inlineStr">
        <is>
          <t>JMIR Mental Health</t>
        </is>
      </c>
      <c r="M371" s="43" t="inlineStr">
        <is>
          <t>article</t>
        </is>
      </c>
      <c r="N371" s="43" t="inlineStr">
        <is>
          <t>JMIR Publications Inc.</t>
        </is>
      </c>
      <c r="O371" s="43">
        <f>'Actualizacion_430'!B95</f>
        <v/>
      </c>
      <c r="P371" s="41">
        <f>'Actualizacion_430'!C95</f>
        <v/>
      </c>
      <c r="Q371" s="43">
        <f>'Actualizacion_430'!D95</f>
        <v/>
      </c>
      <c r="R371" s="43">
        <f>'Actualizacion_430'!E95</f>
        <v/>
      </c>
      <c r="S371" s="41">
        <f>'Actualizacion_430'!G95</f>
        <v/>
      </c>
      <c r="T371" s="41">
        <f>'Actualizacion_430'!I95</f>
        <v/>
      </c>
      <c r="U371" s="41">
        <f>'Actualizacion_430'!J95</f>
        <v/>
      </c>
      <c r="V371" s="43">
        <f>'Actualizacion_430'!K95</f>
        <v/>
      </c>
      <c r="W371" s="43">
        <f>'Actualizacion_430'!L95</f>
        <v/>
      </c>
      <c r="X371" s="43" t="inlineStr">
        <is>
          <t>https://doi.org/10.2196/78288</t>
        </is>
      </c>
      <c r="Y371" s="43" t="inlineStr">
        <is>
          <t>doi:10.2196/78288</t>
        </is>
      </c>
      <c r="Z371" s="43" t="inlineStr">
        <is>
          <t>Background: Large language models (LLMs) now enable chatbots to engage in sensitive mental health conversations, including depression self-management. Yet their rapid deployment often overlooks how well these tools align with the priorities of people with lived experiences, which can introduce harms such as inaccurate information, lack of empathy, or inadequate crisis support. Objective: This study explores how people with lived experience of depression experience an LLM-based mental health chatbot in self-management contexts, and what perceived benefits, limitations, and concerns inform harm-mitigating design implications. Methods: We developed a technology probe (a GPT-4o–based chatbot named Zenny) designed to simulate depression self-management scenarios grounded in prior research. We conducted interviews with 17 individuals with lived experiences of depression, who interacted with Zenny during the session. We applied qualitative content analysis to interview transcripts, notes, and chat logs using sensitizing concepts related to values and harms. Results: We identified 3 themes shaping participants’ evaluations: (1) informational accuracy and applicability, including concerns about incorrect or misleading information, vagueness, and fit with personal constraints; (2) emotional support vs need for human connection, including validation and a judgment-free space alongside perceived limits of machine empathy; and (3) a personalization-privacy dilemma, where participants wanted more tailored guidance while withholding sensitive information and using privacy-preserving tactics. Conclusions: People with lived experience of depression evaluated LLM-based mental health chatbots through intertwined priorities of actionable information, emotional validation with clear limits, and personalization that does not require unsafe data disclosure. These findings suggest concrete design strategies to mitigate harms and support LLM-based tools as complements to, rather than replacements for, human support and recovery.</t>
        </is>
      </c>
      <c r="AA371" s="43" t="inlineStr">
        <is>
          <t>title_abstract_plus_targeted_primary_source_verification</t>
        </is>
      </c>
      <c r="AB371" s="43">
        <f>COUNTIF($A$2:$A$707,A371)</f>
        <v/>
      </c>
    </row>
    <row r="372" ht="32" customHeight="1">
      <c r="A372" s="43" t="inlineStr">
        <is>
          <t>U-0095</t>
        </is>
      </c>
      <c r="B372" s="43" t="inlineStr">
        <is>
          <t>Update 2026</t>
        </is>
      </c>
      <c r="C372" s="43" t="inlineStr">
        <is>
          <t>New record excluded</t>
        </is>
      </c>
      <c r="D372" s="43" t="n">
        <v>95</v>
      </c>
      <c r="E372" s="43" t="n"/>
      <c r="F372" s="43" t="n"/>
      <c r="G372" s="98" t="n">
        <v>95</v>
      </c>
      <c r="H372" s="98" t="n">
        <v>2026</v>
      </c>
      <c r="I372" s="41" t="inlineStr">
        <is>
          <t>Digital and Blended Lifestyle Interventions for Preschool-Aged Children and Families With a Low Socioeconomic Position and the General Population: Scoping Review</t>
        </is>
      </c>
      <c r="J372" s="43" t="inlineStr">
        <is>
          <t>10.2196/86596</t>
        </is>
      </c>
      <c r="K372" s="43" t="inlineStr">
        <is>
          <t>Lea Hohendorf and Tessa Dekkers and Hanneke Kip and Laurence Alpay and Saskia M Kelders</t>
        </is>
      </c>
      <c r="L372" s="41" t="inlineStr">
        <is>
          <t>Journal of Medical Internet Research</t>
        </is>
      </c>
      <c r="M372" s="43" t="inlineStr">
        <is>
          <t>article</t>
        </is>
      </c>
      <c r="N372" s="43" t="inlineStr">
        <is>
          <t>JMIR Publications Inc.</t>
        </is>
      </c>
      <c r="O372" s="43">
        <f>'Actualizacion_430'!B96</f>
        <v/>
      </c>
      <c r="P372" s="41">
        <f>'Actualizacion_430'!C96</f>
        <v/>
      </c>
      <c r="Q372" s="43">
        <f>'Actualizacion_430'!D96</f>
        <v/>
      </c>
      <c r="R372" s="43">
        <f>'Actualizacion_430'!E96</f>
        <v/>
      </c>
      <c r="S372" s="41">
        <f>'Actualizacion_430'!G96</f>
        <v/>
      </c>
      <c r="T372" s="41">
        <f>'Actualizacion_430'!I96</f>
        <v/>
      </c>
      <c r="U372" s="41">
        <f>'Actualizacion_430'!J96</f>
        <v/>
      </c>
      <c r="V372" s="43">
        <f>'Actualizacion_430'!K96</f>
        <v/>
      </c>
      <c r="W372" s="43">
        <f>'Actualizacion_430'!L96</f>
        <v/>
      </c>
      <c r="X372" s="43" t="inlineStr">
        <is>
          <t>https://doi.org/10.2196/86596</t>
        </is>
      </c>
      <c r="Y372" s="43" t="inlineStr">
        <is>
          <t>doi:10.2196/86596</t>
        </is>
      </c>
      <c r="Z372" s="43" t="inlineStr">
        <is>
          <t>Background: Many unhealthy habits develop in early childhood and can lead to long-term health risks, which disproportionately affect children with low socioeconomic position (SEP). Digital and blended lifestyle interventions can promote healthier lifestyles, yet families with lower SEP remain underrepresented and face unique barriers to healthy behaviors and intervention access. As a result, it remains unclear which intervention characteristics are most effective for these populations. Objective: This study aimed to identify and map digital and blended lifestyle interventions targeting preschool-aged children and explore how intervention characteristics and reported effectiveness patterns differ between interventions for the general population and low SEP families. Methods: A search across Scopus, Web of Science, Cochrane Library, ERIC, and ACM Digital Library was conducted. Studies were eligible if they (1) targeted preschool-aged children (6 months to 5 years) or caregivers, (2) evaluated a digital or blended lifestyle intervention, and (3) addressed at least one behavioral domain (nutrition, physical activity, sedentary behavior, sleep, and oral health). Studies focusing on pregnant women, children aged &gt;5 years, or interventions delivered solely nondigitally were excluded. Screening and prioritization were supported by artificial intelligence–assisted software (ASReview; Utrecht University). Data covered intervention targets, populations, theoretical and guideline foundations, delivery modes and settings, and persuasive systems design features. Intervention characteristics and effectiveness categories were synthesized descriptively. The methodological quality of quasi-experimental studies was assessed using the Joanna Briggs Institute critical appraisal tools. Results: A total of 77 studies describing 54 interventions were included. Of these, 35 targeted the general population, and 19 focused solely on low SEP families. Interventions were similar across groups: typically parent-focused, targeting multiple lifestyle domains, and informed by theories, frameworks, or evidence-based guidelines. Low SEP interventions more often used text messaging, included fewer persuasive design features, and tended toward single delivery channels. Effectiveness findings were mixed; no consistent patterns emerged when interventions were grouped by their characteristics. Among low SEP interventions only, less effective interventions more often targeted multiple behaviors and included more persuasive systems design features. Conclusions: To our knowledge, this is one of the first reviews to map digital and blended lifestyle interventions for preschool-aged children while comparing intervention characteristics and descriptive effectiveness patterns across general and low SEP populations. The review highlights heterogeneity in intervention characteristics and outcomes and identifies gaps where evidence is limited. These findings underscore the need to better represent low SEP families in intervention research, strengthen understanding of feasibility and contextual fit, and support multilevel approaches that reflect families’ everyday contexts. However, the findings should be interpreted in light of several limitations, including the exclusion of gray literature, partial double-screening, the possibility that artificial intelligence–assisted prioritization may have omitted relevant studies, and variation in the reporting of intervention components across studies.</t>
        </is>
      </c>
      <c r="AA372" s="43" t="inlineStr">
        <is>
          <t>title_abstract_plus_targeted_primary_source_verification</t>
        </is>
      </c>
      <c r="AB372" s="43">
        <f>COUNTIF($A$2:$A$707,A372)</f>
        <v/>
      </c>
    </row>
    <row r="373" ht="32" customHeight="1">
      <c r="A373" s="43" t="inlineStr">
        <is>
          <t>U-0096</t>
        </is>
      </c>
      <c r="B373" s="43" t="inlineStr">
        <is>
          <t>Update 2026</t>
        </is>
      </c>
      <c r="C373" s="43" t="inlineStr">
        <is>
          <t>New provisional candidate</t>
        </is>
      </c>
      <c r="D373" s="43" t="n">
        <v>96</v>
      </c>
      <c r="E373" s="43" t="n"/>
      <c r="F373" s="43" t="n"/>
      <c r="G373" s="98" t="n">
        <v>96</v>
      </c>
      <c r="H373" s="98" t="n">
        <v>2025</v>
      </c>
      <c r="I373" s="41" t="inlineStr">
        <is>
          <t>Ensemble of Deep Learning with Crested Porcupine Optimizer Based Autism Spectrum Disorder Detection Using Facial Images</t>
        </is>
      </c>
      <c r="J373" s="43" t="inlineStr">
        <is>
          <t>10.32604/cmc.2025.062266</t>
        </is>
      </c>
      <c r="K373" s="43" t="inlineStr">
        <is>
          <t>Jagadesh Balasubramani and Surendran Rajendran and Mohammad Zakariah and Abeer Alnuaim</t>
        </is>
      </c>
      <c r="L373" s="41" t="inlineStr">
        <is>
          <t>Computers, Materials and Continua</t>
        </is>
      </c>
      <c r="M373" s="43" t="inlineStr">
        <is>
          <t>article</t>
        </is>
      </c>
      <c r="N373" s="43" t="inlineStr">
        <is>
          <t>Tech Science Press</t>
        </is>
      </c>
      <c r="O373" s="43">
        <f>'Actualizacion_430'!B97</f>
        <v/>
      </c>
      <c r="P373" s="41">
        <f>'Actualizacion_430'!C97</f>
        <v/>
      </c>
      <c r="Q373" s="43">
        <f>'Actualizacion_430'!D97</f>
        <v/>
      </c>
      <c r="R373" s="43">
        <f>'Actualizacion_430'!E97</f>
        <v/>
      </c>
      <c r="S373" s="41">
        <f>'Actualizacion_430'!G97</f>
        <v/>
      </c>
      <c r="T373" s="41">
        <f>'Actualizacion_430'!I97</f>
        <v/>
      </c>
      <c r="U373" s="41">
        <f>'Actualizacion_430'!J97</f>
        <v/>
      </c>
      <c r="V373" s="43">
        <f>'Actualizacion_430'!K97</f>
        <v/>
      </c>
      <c r="W373" s="43">
        <f>'Actualizacion_430'!L97</f>
        <v/>
      </c>
      <c r="X373" s="43" t="inlineStr">
        <is>
          <t>https://www.sciencedirect.com/science/article/pii/S1546221825003297</t>
        </is>
      </c>
      <c r="Y373" s="43" t="inlineStr">
        <is>
          <t>doi:10.32604/cmc.2025.062266</t>
        </is>
      </c>
      <c r="Z373" s="43" t="inlineStr">
        <is>
          <t>Autism spectrum disorder (ASD) is a multifaceted neurological developmental condition that manifests in several ways. Nearly all autistic children remain undiagnosed before the age of three. Developmental problems affecting face features are often associated with fundamental brain disorders. The facial evolution of newborns with ASD is quite different from that of typically developing children. Early recognition is very significant to aid families and parents in superstition and denial. Distinguishing facial features from typically developing children is an evident manner to detect children analyzed with ASD. Presently, artificial intelligence (AI) significantly contributes to the emerging computer-aided diagnosis (CAD) of autism and to the evolving interactive methods that aid in the treatment and reintegration of autistic patients. This study introduces an Ensemble of deep learning models based on the autism spectrum disorder detection in facial images (EDLM-ASDDFI) model. The overarching goal of the EDLM-ASDDFI model is to recognize the difference between facial images of individuals with ASD and normal controls. In the EDLM-ASDDFI method, the primary level of data pre-processing is involved by Gabor filtering (GF). Besides, the EDLM-ASDDFI technique applies the MobileNetV2 model to learn complex features from the pre-processed data. For the ASD detection process, the EDLM-ASDDFI method uses ensemble techniques for classification procedure that encompasses long short-term memory (LSTM), deep belief network (DBN), and hybrid kernel extreme learning machine (HKELM). Finally, the hyperparameter selection of the three deep learning (DL) models can be implemented by the design of the crested porcupine optimizer (CPO) technique. An extensive experiment was conducted to emphasize the improved ASD detection performance of the EDLM-ASDDFI method. The simulation outcomes indicated that the EDLM-ASDDFI technique highlighted betterment over other existing models in terms of numerous performance measures.</t>
        </is>
      </c>
      <c r="AA373" s="43" t="inlineStr">
        <is>
          <t>title_abstract_plus_targeted_primary_source_verification</t>
        </is>
      </c>
      <c r="AB373" s="43">
        <f>COUNTIF($A$2:$A$707,A373)</f>
        <v/>
      </c>
    </row>
    <row r="374" ht="32" customHeight="1">
      <c r="A374" s="43" t="inlineStr">
        <is>
          <t>U-0097</t>
        </is>
      </c>
      <c r="B374" s="43" t="inlineStr">
        <is>
          <t>Update 2026</t>
        </is>
      </c>
      <c r="C374" s="43" t="inlineStr">
        <is>
          <t>New provisional candidate</t>
        </is>
      </c>
      <c r="D374" s="43" t="n">
        <v>97</v>
      </c>
      <c r="E374" s="43" t="n"/>
      <c r="F374" s="43" t="n"/>
      <c r="G374" s="98" t="n">
        <v>97</v>
      </c>
      <c r="H374" s="98" t="n">
        <v>2025</v>
      </c>
      <c r="I374" s="41" t="inlineStr">
        <is>
          <t>Child-therapist acoustic synchrony and response trajectories in autism intervention: an AI-based automated analysis using dynamic systems theory and affective computing</t>
        </is>
      </c>
      <c r="J374" s="43" t="inlineStr">
        <is>
          <t>10.1016/j.etdah.2025.100176</t>
        </is>
      </c>
      <c r="K374" s="43" t="inlineStr">
        <is>
          <t>Giulio Bertamini and Silvia Perzolli and Arianna Bentenuto and Cesare Furlanello and Mohamed Chetouani and David Cohen and Paola Venuti</t>
        </is>
      </c>
      <c r="L374" s="41" t="inlineStr">
        <is>
          <t>Emerging Trends in Drugs, Addictions, and Health</t>
        </is>
      </c>
      <c r="M374" s="43" t="inlineStr">
        <is>
          <t>article</t>
        </is>
      </c>
      <c r="N374" s="43" t="inlineStr">
        <is>
          <t>Elsevier Ltd</t>
        </is>
      </c>
      <c r="O374" s="43">
        <f>'Actualizacion_430'!B98</f>
        <v/>
      </c>
      <c r="P374" s="41">
        <f>'Actualizacion_430'!C98</f>
        <v/>
      </c>
      <c r="Q374" s="43">
        <f>'Actualizacion_430'!D98</f>
        <v/>
      </c>
      <c r="R374" s="43">
        <f>'Actualizacion_430'!E98</f>
        <v/>
      </c>
      <c r="S374" s="41">
        <f>'Actualizacion_430'!G98</f>
        <v/>
      </c>
      <c r="T374" s="41">
        <f>'Actualizacion_430'!I98</f>
        <v/>
      </c>
      <c r="U374" s="41">
        <f>'Actualizacion_430'!J98</f>
        <v/>
      </c>
      <c r="V374" s="43">
        <f>'Actualizacion_430'!K98</f>
        <v/>
      </c>
      <c r="W374" s="43">
        <f>'Actualizacion_430'!L98</f>
        <v/>
      </c>
      <c r="X374" s="43" t="inlineStr">
        <is>
          <t>https://www.sciencedirect.com/science/article/pii/S2667118225000078</t>
        </is>
      </c>
      <c r="Y374" s="43" t="inlineStr">
        <is>
          <t>doi:10.1016/j.etdah.2025.100176</t>
        </is>
      </c>
      <c r="Z374" s="43" t="inlineStr">
        <is>
          <t>Introduction: Child-clinician interpersonal dynamics are central to psychotherapy and are increasingly acknowledged as key elements in autism intervention. However, quantitatively studying fine-grained aspects such as the child-clinician synchrony patterns poses challenges, limiting translational research. Moreover, synchrony is rarely investigated with a long-term perspective. This study employed an AI-based, fully automated computational pipeline to analyze child-clinician interpersonal acoustic synchrony through the lens of complex dynamic systems and affective computing. Methods: We followed 25 autistic preschoolers over one year of Naturalistic Developmental Behavioral Intervention (NDBI). Three 60-minute intervention sessions, at the beginning, after three months, and after one year, were analyzed second-by-second, totaling 75 videos. After AI-based automatic speech segmentation, acoustic synchrony was assessed using Cross-Recurrence Quantification Analysis to derive interaction metrics over the entire therapy sessions employing affective prosodic features. Robust Bayesian correlation analysis was used to explore the relationship between affective acoustic synchrony and developmental learning rates at different time points. Results: No significant associations were found at baseline, while correlations emerged after three months and became more pronounced at one year. Early in therapy, interactions with a stronger internal structure, particularly in loudness, spectral dynamics, and voice quality, were linked to higher developmental gains. After one year, the relationship between synchrony and response shifted toward metrics reflecting transition dynamics and stability. Associations with fine-grained spectral features particularly characterized this phase. Discussion: Specific and different synchrony aspects were associated with therapy response trajectories both in the initial and latter phases of therapy. Acoustic features involved in intervention response are known to participate in the emotional content of speech, highlighting the contribution of affective aspects to therapy. These findings provide valuable insights into the role of interpersonal synchrony in autism intervention and underscore the potential of computational methods in monitoring treatment progress.</t>
        </is>
      </c>
      <c r="AA374" s="43" t="inlineStr">
        <is>
          <t>title_abstract_plus_targeted_primary_source_verification</t>
        </is>
      </c>
      <c r="AB374" s="43">
        <f>COUNTIF($A$2:$A$707,A374)</f>
        <v/>
      </c>
    </row>
    <row r="375" ht="32" customHeight="1">
      <c r="A375" s="43" t="inlineStr">
        <is>
          <t>U-0098</t>
        </is>
      </c>
      <c r="B375" s="43" t="inlineStr">
        <is>
          <t>Update 2026</t>
        </is>
      </c>
      <c r="C375" s="43" t="inlineStr">
        <is>
          <t>New record excluded</t>
        </is>
      </c>
      <c r="D375" s="43" t="n">
        <v>98</v>
      </c>
      <c r="E375" s="43" t="n"/>
      <c r="F375" s="43" t="n"/>
      <c r="G375" s="98" t="n">
        <v>98</v>
      </c>
      <c r="H375" s="98" t="n">
        <v>2026</v>
      </c>
      <c r="I375" s="41" t="inlineStr">
        <is>
          <t>Examining Artificial Intelligence Chatbots’ Responses in Providing Human Papillomavirus Vaccine Information for Young Adults: Qualitative Content Analysis</t>
        </is>
      </c>
      <c r="J375" s="43" t="inlineStr">
        <is>
          <t>10.2196/79720</t>
        </is>
      </c>
      <c r="K375" s="43" t="inlineStr">
        <is>
          <t>Alfu Laily and Laura M Schwab-Reese and Megan Davish and Emily Cahue and Kathryn J Laroche and Natalia M Rodriguez and Robert J Duncan and Randolph D Hubach and Monica L Kasting</t>
        </is>
      </c>
      <c r="L375" s="41" t="inlineStr">
        <is>
          <t>JMIR Public Health and Surveillance</t>
        </is>
      </c>
      <c r="M375" s="43" t="inlineStr">
        <is>
          <t>article</t>
        </is>
      </c>
      <c r="N375" s="43" t="inlineStr">
        <is>
          <t>JMIR Publications Inc.</t>
        </is>
      </c>
      <c r="O375" s="43">
        <f>'Actualizacion_430'!B99</f>
        <v/>
      </c>
      <c r="P375" s="41">
        <f>'Actualizacion_430'!C99</f>
        <v/>
      </c>
      <c r="Q375" s="43">
        <f>'Actualizacion_430'!D99</f>
        <v/>
      </c>
      <c r="R375" s="43">
        <f>'Actualizacion_430'!E99</f>
        <v/>
      </c>
      <c r="S375" s="41">
        <f>'Actualizacion_430'!G99</f>
        <v/>
      </c>
      <c r="T375" s="41">
        <f>'Actualizacion_430'!I99</f>
        <v/>
      </c>
      <c r="U375" s="41">
        <f>'Actualizacion_430'!J99</f>
        <v/>
      </c>
      <c r="V375" s="43">
        <f>'Actualizacion_430'!K99</f>
        <v/>
      </c>
      <c r="W375" s="43">
        <f>'Actualizacion_430'!L99</f>
        <v/>
      </c>
      <c r="X375" s="43" t="inlineStr">
        <is>
          <t>https://doi.org/10.2196/79720</t>
        </is>
      </c>
      <c r="Y375" s="43" t="inlineStr">
        <is>
          <t>doi:10.2196/79720</t>
        </is>
      </c>
      <c r="Z375" s="43" t="inlineStr">
        <is>
          <t>Background: The growing use of artificial intelligence (AI) chatbots for seeking health-related information is concerning, as they were not originally developed for delivering medical guidance. The quality of AI chatbots’ responses relies heavily on their training data and is often limited in medical contexts due to their lack of specific training data in medical literature. Findings on the quality of AI chatbot responses related to health are mixed. Some studies showed the quality surpassed physicians’ responses, while others revealed occasional major errors and low readability. This study addresses a critical gap by examining the performance of various AI chatbots in a complex, misinformation-rich environment. Objective: This study examined AI chatbots' responses to human papillomavirus (HPV)–related questions by analyzing structure, linguistic features, information accuracy and currency, and vaccination stance. Methods: We conducted a qualitative content analysis following the approach outlined by Schreier to examine 4 selected AI chatbots’ (ChatGPT 4, Claude 3.7 Sonnet, DeepSeek V3, and Docus [General AI Doctor]) responses to HPV vaccine questions. These questions, simulated by young adults, were adapted from items on the Vaccine Conspiracy Beliefs Scale and Google Trends. The selection criteria for AI chatbots included popularity, accessibility, countries of origin, response update methods, and intended use. Two researchers, simulating a 22-year-old man or woman, collected 8 conversations between February 22 and 28, 2025. We used a deductive approach to develop initial code groups, then an inductive approach to generate codes. The responses were analyzed based on a comprehensive codebook, with codes examining response structure, linguistic features, information accuracy and currency, and vaccination stance. We also assessed readability using the Flesch-Kincaid Grade Level and Reading Ease Score. Results: All AI chatbots cited evidence-based sources from reputable health organizations. We found no fabricated information or inaccuracies in numerical data. For complex questions, all AI chatbots appropriately deferred to health care professionals’ suggestions. All AI chatbots maintained a neutral or provaccine stance, corresponding with scientific consensus. The mean and range of response lengths varied [word count; ChatGPT: 436.4 (218-954); Claude: 188.0 (138-255); DeepSeek: 510.0 (325-735); and Docus: 159.4 (61-200)], as did readability [Flesch-Kincaid Grade Level; ChatGPT: 10.7 (6.0-14.9); Claude: 13.2 (7.7-17.8); DeepSeek: 11.3 (7.0-14.7); and Docus: 12.2 (8.9-15.5); and Flesch-Kincaid Reading Ease Score; ChatGPT: 46.8 (25.4-72.2); Claude: 32.5 (6.3-67.3); DeepSeek: 43.7 (22.8-67.4); and Docus: 40.5 (19.6-58.2)]. ChatGPT and Claude offered personalized responses, while DeepSeek and Docus lacked this. Occasionally, some responses included broken or irrelevant links and medical jargon. Conclusions: Amidst an online environment saturated with misinformation, AI chatbots have the potential to serve as an alternative source of accurate HPV-related information to conventional online platforms (websites and social media). Improvements in readability, personalization, and link accuracy are still needed. Furthermore, we recommend that users treat AI chatbots as complements, not replacements, to health care professionals’ guidance on clinical settings.</t>
        </is>
      </c>
      <c r="AA375" s="43" t="inlineStr">
        <is>
          <t>title_abstract_plus_targeted_primary_source_verification</t>
        </is>
      </c>
      <c r="AB375" s="43">
        <f>COUNTIF($A$2:$A$707,A375)</f>
        <v/>
      </c>
    </row>
    <row r="376" ht="32" customHeight="1">
      <c r="A376" s="43" t="inlineStr">
        <is>
          <t>U-0099</t>
        </is>
      </c>
      <c r="B376" s="43" t="inlineStr">
        <is>
          <t>Update 2026</t>
        </is>
      </c>
      <c r="C376" s="43" t="inlineStr">
        <is>
          <t>New record excluded</t>
        </is>
      </c>
      <c r="D376" s="43" t="n">
        <v>99</v>
      </c>
      <c r="E376" s="43" t="n"/>
      <c r="F376" s="43" t="n"/>
      <c r="G376" s="98" t="n">
        <v>99</v>
      </c>
      <c r="H376" s="98" t="n">
        <v>2026</v>
      </c>
      <c r="I376" s="41" t="inlineStr">
        <is>
          <t>Consensus Statement on Digital Health and ADHD by The European Network for ADHD (EUNETHYDIS): a modified Delphi study (Preprint)</t>
        </is>
      </c>
      <c r="J376" s="43" t="inlineStr">
        <is>
          <t>10.2196/85638</t>
        </is>
      </c>
      <c r="K376" s="43" t="inlineStr">
        <is>
          <t>Anna Price and Emi Furukawa and Alessio Bellato and Pascal-M. Aggensteiner and Matthew Bellringer and Claire Cattel and Samuele Cortese and David Daley and Manfred Döpfner and Federica Donno and Madeleine J Groom and Anna Kaiser and Christina Kini-Seery and Katarzyna Kostyrka-Allchorne and Jonna Kuntsi and Stuart Kyle and Elizabeth B Liddle and Giorgia Michelini and Emilie S Nordby and Nicholas Peres and Tashinga Ruzive and Anita Salimi and Douglas Sjöwall and Edmund J S Sonuga-Barke and James Wenger and Tamsin Newlove-Delgado</t>
        </is>
      </c>
      <c r="L376" s="41" t="inlineStr">
        <is>
          <t>Journal of Medical Internet Research</t>
        </is>
      </c>
      <c r="M376" s="43" t="inlineStr">
        <is>
          <t>article</t>
        </is>
      </c>
      <c r="N376" s="43" t="inlineStr">
        <is>
          <t>JMIR Publications Inc.</t>
        </is>
      </c>
      <c r="O376" s="43">
        <f>'Actualizacion_430'!B100</f>
        <v/>
      </c>
      <c r="P376" s="41">
        <f>'Actualizacion_430'!C100</f>
        <v/>
      </c>
      <c r="Q376" s="43">
        <f>'Actualizacion_430'!D100</f>
        <v/>
      </c>
      <c r="R376" s="43">
        <f>'Actualizacion_430'!E100</f>
        <v/>
      </c>
      <c r="S376" s="41">
        <f>'Actualizacion_430'!G100</f>
        <v/>
      </c>
      <c r="T376" s="41">
        <f>'Actualizacion_430'!I100</f>
        <v/>
      </c>
      <c r="U376" s="41">
        <f>'Actualizacion_430'!J100</f>
        <v/>
      </c>
      <c r="V376" s="43">
        <f>'Actualizacion_430'!K100</f>
        <v/>
      </c>
      <c r="W376" s="43">
        <f>'Actualizacion_430'!L100</f>
        <v/>
      </c>
      <c r="X376" s="43" t="inlineStr">
        <is>
          <t>https://doi.org/10.2196/85638</t>
        </is>
      </c>
      <c r="Y376" s="43" t="inlineStr">
        <is>
          <t>doi:10.2196/85638</t>
        </is>
      </c>
      <c r="Z376" s="43" t="n"/>
      <c r="AA376" s="43" t="inlineStr">
        <is>
          <t>title_abstract_plus_targeted_primary_source_verification</t>
        </is>
      </c>
      <c r="AB376" s="43">
        <f>COUNTIF($A$2:$A$707,A376)</f>
        <v/>
      </c>
    </row>
    <row r="377" ht="32" customHeight="1">
      <c r="A377" s="43" t="inlineStr">
        <is>
          <t>U-0100</t>
        </is>
      </c>
      <c r="B377" s="43" t="inlineStr">
        <is>
          <t>Update 2026</t>
        </is>
      </c>
      <c r="C377" s="43" t="inlineStr">
        <is>
          <t>New record excluded</t>
        </is>
      </c>
      <c r="D377" s="43" t="n">
        <v>100</v>
      </c>
      <c r="E377" s="43" t="n"/>
      <c r="F377" s="43" t="n"/>
      <c r="G377" s="98" t="n">
        <v>100</v>
      </c>
      <c r="H377" s="98" t="n">
        <v>2025</v>
      </c>
      <c r="I377" s="41" t="inlineStr">
        <is>
          <t>Automated scoring of autism-like behaviors in the valproic acid mouse model: enhancing accuracy and efficiency with machine learning tools (DeepLabCut and SimBA)</t>
        </is>
      </c>
      <c r="J377" s="43" t="inlineStr">
        <is>
          <t>10.1016/j.neuroscience.2025.05.270</t>
        </is>
      </c>
      <c r="K377" s="43" t="inlineStr">
        <is>
          <t>Zineb Bouargane and Francisco E Olucha-Bordonau and Saadia Ba-M’hamed and Fatima-Zahra Lamghari-Moubarrad</t>
        </is>
      </c>
      <c r="L377" s="41" t="inlineStr">
        <is>
          <t>Neuroscience</t>
        </is>
      </c>
      <c r="M377" s="43" t="inlineStr">
        <is>
          <t>article</t>
        </is>
      </c>
      <c r="N377" s="43" t="inlineStr">
        <is>
          <t>Elsevier BV</t>
        </is>
      </c>
      <c r="O377" s="43">
        <f>'Actualizacion_430'!B101</f>
        <v/>
      </c>
      <c r="P377" s="41">
        <f>'Actualizacion_430'!C101</f>
        <v/>
      </c>
      <c r="Q377" s="43">
        <f>'Actualizacion_430'!D101</f>
        <v/>
      </c>
      <c r="R377" s="43">
        <f>'Actualizacion_430'!E101</f>
        <v/>
      </c>
      <c r="S377" s="41">
        <f>'Actualizacion_430'!G101</f>
        <v/>
      </c>
      <c r="T377" s="41">
        <f>'Actualizacion_430'!I101</f>
        <v/>
      </c>
      <c r="U377" s="41">
        <f>'Actualizacion_430'!J101</f>
        <v/>
      </c>
      <c r="V377" s="43">
        <f>'Actualizacion_430'!K101</f>
        <v/>
      </c>
      <c r="W377" s="43">
        <f>'Actualizacion_430'!L101</f>
        <v/>
      </c>
      <c r="X377" s="43" t="inlineStr">
        <is>
          <t>https://www.sciencedirect.com/science/article/pii/S0306452225006347</t>
        </is>
      </c>
      <c r="Y377" s="43" t="inlineStr">
        <is>
          <t>doi:10.1016/j.neuroscience.2025.05.270</t>
        </is>
      </c>
      <c r="Z377" s="43" t="n"/>
      <c r="AA377" s="43" t="inlineStr">
        <is>
          <t>title_abstract_plus_targeted_primary_source_verification</t>
        </is>
      </c>
      <c r="AB377" s="43">
        <f>COUNTIF($A$2:$A$707,A377)</f>
        <v/>
      </c>
    </row>
    <row r="378" ht="32" customHeight="1">
      <c r="A378" s="43" t="inlineStr">
        <is>
          <t>U-0101</t>
        </is>
      </c>
      <c r="B378" s="43" t="inlineStr">
        <is>
          <t>Update 2026</t>
        </is>
      </c>
      <c r="C378" s="43" t="inlineStr">
        <is>
          <t>New record excluded</t>
        </is>
      </c>
      <c r="D378" s="43" t="n">
        <v>101</v>
      </c>
      <c r="E378" s="43" t="n"/>
      <c r="F378" s="43" t="n"/>
      <c r="G378" s="98" t="n">
        <v>101</v>
      </c>
      <c r="H378" s="98" t="n">
        <v>2025</v>
      </c>
      <c r="I378" s="41" t="inlineStr">
        <is>
          <t>Development and validation of a spectrofluorimetric method for MHPG detection in plasma via rhodamine B fluorescence quenching: a Box-Behnken design approach with application to autism spectrum disorder</t>
        </is>
      </c>
      <c r="J378" s="43" t="inlineStr">
        <is>
          <t>10.1016/j.microc.2025.114560</t>
        </is>
      </c>
      <c r="K378" s="43" t="inlineStr">
        <is>
          <t>Razaz A Felemban and Majed A Algarni and Ayman A Abd Al Maksoud and Adnan Alharbi and Ahmed K Bamaga and Mohammad S Alzahrani and Abdulaziz Ibrahim Alzarea and Ahmed Serag and Atiah H Almalki</t>
        </is>
      </c>
      <c r="L378" s="41" t="inlineStr">
        <is>
          <t>Microchemical Journal</t>
        </is>
      </c>
      <c r="M378" s="43" t="inlineStr">
        <is>
          <t>article</t>
        </is>
      </c>
      <c r="N378" s="43" t="inlineStr">
        <is>
          <t>Elsevier Inc.</t>
        </is>
      </c>
      <c r="O378" s="43">
        <f>'Actualizacion_430'!B102</f>
        <v/>
      </c>
      <c r="P378" s="41">
        <f>'Actualizacion_430'!C102</f>
        <v/>
      </c>
      <c r="Q378" s="43">
        <f>'Actualizacion_430'!D102</f>
        <v/>
      </c>
      <c r="R378" s="43">
        <f>'Actualizacion_430'!E102</f>
        <v/>
      </c>
      <c r="S378" s="41">
        <f>'Actualizacion_430'!G102</f>
        <v/>
      </c>
      <c r="T378" s="41">
        <f>'Actualizacion_430'!I102</f>
        <v/>
      </c>
      <c r="U378" s="41">
        <f>'Actualizacion_430'!J102</f>
        <v/>
      </c>
      <c r="V378" s="43">
        <f>'Actualizacion_430'!K102</f>
        <v/>
      </c>
      <c r="W378" s="43">
        <f>'Actualizacion_430'!L102</f>
        <v/>
      </c>
      <c r="X378" s="43" t="inlineStr">
        <is>
          <t>https://www.sciencedirect.com/science/article/pii/S0026265X25019149</t>
        </is>
      </c>
      <c r="Y378" s="43" t="inlineStr">
        <is>
          <t>doi:10.1016/j.microc.2025.114560</t>
        </is>
      </c>
      <c r="Z378" s="43" t="inlineStr">
        <is>
          <t>This study presents the development and validation of a sensitive spectrofluorimetric method for detecting 3-methoxy-4-hydroxyphenylglycol (MHPG), a major metabolite of norepinephrine and proxy for central noradrenergic activity, in plasma based on Rhodamine B fluorescence quenching. The spectral characteristics of Rhodamine B and its ion pair complex formation with MHPG were investigated using UV–vis and fluorescence spectroscopy. Mechanistic studies employing Stern-Volmer kinetics, thermodynamic analysis, and Job's method of continuous variation revealed a static quenching mode with 1:1 complex formation stoichiometry. Critical method parameters such as pH, Rhodamine B volume, and incubation time were optimized using a Box-Behnken design of experiments, with desirability function analysis employed to maximize the quenching efficiency and sensitivity. The method was validated according to the ICH M10 guidelines and demonstrated excellent linearity (2–200 ng/mL), precision, accuracy and selectivity, with lower limits of detection and quantification of 0.655 and 1.966 ng/mL, respectively. Application to a pilot cohort of children with ASD and neurotypical controls revealed elevated plasma MHPG levels in the ASD group, although the difference did not reach statistical significance. Notably, age-related trends in MHPG levels differed markedly between groups, with a robust positive correlation observed in controls but absent in the ASD group. Sex-specific analyses further suggested more pronounced sex-related variations in noradrenergic function in ASD compared to controls. These preliminary results provide valuable insights into potential alterations of the noradrenergic system in ASD and highlight the utility of the developed spectrofluorimetric method, warranting further investigations in larger cohorts to elucidate the clinical relevance of disturbed noradrenergic function in ASD.</t>
        </is>
      </c>
      <c r="AA378" s="43" t="inlineStr">
        <is>
          <t>title_abstract_plus_targeted_primary_source_verification</t>
        </is>
      </c>
      <c r="AB378" s="43">
        <f>COUNTIF($A$2:$A$707,A378)</f>
        <v/>
      </c>
    </row>
    <row r="379" ht="32" customHeight="1">
      <c r="A379" s="43" t="inlineStr">
        <is>
          <t>U-0102</t>
        </is>
      </c>
      <c r="B379" s="43" t="inlineStr">
        <is>
          <t>Update 2026</t>
        </is>
      </c>
      <c r="C379" s="43" t="inlineStr">
        <is>
          <t>New record excluded</t>
        </is>
      </c>
      <c r="D379" s="43" t="n">
        <v>102</v>
      </c>
      <c r="E379" s="43" t="n"/>
      <c r="F379" s="43" t="n"/>
      <c r="G379" s="98" t="n">
        <v>102</v>
      </c>
      <c r="H379" s="98" t="n">
        <v>2026</v>
      </c>
      <c r="I379" s="41" t="inlineStr">
        <is>
          <t>Early Detection of Alzheimer's Disease and Related Dementias From Spontaneous Speech Using Foundation Speech and Language Models: Comparative Evaluation</t>
        </is>
      </c>
      <c r="J379" s="43" t="inlineStr">
        <is>
          <t>10.2196/79411</t>
        </is>
      </c>
      <c r="K379" s="43" t="inlineStr">
        <is>
          <t>Jingyu Li and Lingchao Mao and Xi Mao and Hairong Wang and Zhendong Wang and Xuelei Sherry Ni</t>
        </is>
      </c>
      <c r="L379" s="41" t="inlineStr">
        <is>
          <t>JMIR Formative Research</t>
        </is>
      </c>
      <c r="M379" s="43" t="inlineStr">
        <is>
          <t>article</t>
        </is>
      </c>
      <c r="N379" s="43" t="inlineStr">
        <is>
          <t>JMIR Publications Inc.</t>
        </is>
      </c>
      <c r="O379" s="43">
        <f>'Actualizacion_430'!B103</f>
        <v/>
      </c>
      <c r="P379" s="41">
        <f>'Actualizacion_430'!C103</f>
        <v/>
      </c>
      <c r="Q379" s="43">
        <f>'Actualizacion_430'!D103</f>
        <v/>
      </c>
      <c r="R379" s="43">
        <f>'Actualizacion_430'!E103</f>
        <v/>
      </c>
      <c r="S379" s="41">
        <f>'Actualizacion_430'!G103</f>
        <v/>
      </c>
      <c r="T379" s="41">
        <f>'Actualizacion_430'!I103</f>
        <v/>
      </c>
      <c r="U379" s="41">
        <f>'Actualizacion_430'!J103</f>
        <v/>
      </c>
      <c r="V379" s="43">
        <f>'Actualizacion_430'!K103</f>
        <v/>
      </c>
      <c r="W379" s="43">
        <f>'Actualizacion_430'!L103</f>
        <v/>
      </c>
      <c r="X379" s="43" t="inlineStr">
        <is>
          <t>https://doi.org/10.2196/79411</t>
        </is>
      </c>
      <c r="Y379" s="43" t="inlineStr">
        <is>
          <t>doi:10.2196/79411</t>
        </is>
      </c>
      <c r="Z379" s="43" t="inlineStr">
        <is>
          <t>Background: Alzheimer's disease and related dementias (ADRD) are progressive neurodegenerative conditions where early detection is critical for timely intervention and care planning. However, current diagnostic methods are often inaccessible, costly, and delayed, especially for underserved populations. There is a growing need for scalable, noninvasive tools that can support timely diagnosis. Spontaneous speech contains rich acoustic and linguistic markers that can serve as noninvasive behavioral markers for cognitive decline. Foundation models, pretrained on large-scale audio or text data, generate high-dimensional embeddings that encode rich contextual and acoustic information. Objective: This study benchmarks open-source foundation language and speech models to evaluate their effectiveness in detecting ADRD from spontaneous speech as a potential solution for early, noninvasive, and scalable ADRD detection. Methods: In this study, we used the Pioneering Research for Early Prediction of Alzheimer’s and Related Dementias EUREKA (PREPARE) Challenge dataset, which consists of audio recordings from over 1600 participants with 3 distinct categories of cognitive decline: healthy control (HC), mild cognitive impairment (MCI), and Alzheimer's disease (AD). We further excluded samples that are non-English, nonspontaneous speech, or of poor quality. Our final samples included 703 (59.13%) HC, 81 (6.81%) MCI, and 405 (34.06%) AD cases. We systematically benchmarked 18 open-source foundation speech and language models to classify cognitive status into 3 categories (HC, MCI, or AD). Post hoc interpretability analysis was performed for the best-performing model using Shapley additive explanations linking high-dimensional embeddings with explainable acoustic and linguistic markers. Results: Whisper-medium model achieved the highest performance among speech models at 0.731 accuracy and 0.802 area under the curve, while Bidirectional Encoder Representations from Transformers with pause annotation achieved the top accuracy of 0.662 and 0.744 area under the curve among language models. Overall, ADRD detection based on state-of-the-art automatic speech recognition model-generated audio-embeddings outperformed other models, and the inclusion of nonsemantic information, such as pause patterns, consistently improved the classification performance of text-embedding–based models. Conclusions: Our work presents a comprehensive comparative evaluation of state-of-the-art speech and language models for AD and MCI detection on a large, clinically relevant dataset. Embeddings derived from acoustic models, which capture both semantic and acoustic information, show promising performance and highlight the potential for developing a more scalable, noninvasive, and cost-effective early detection tool for ADRD.</t>
        </is>
      </c>
      <c r="AA379" s="43" t="inlineStr">
        <is>
          <t>title_abstract_plus_targeted_primary_source_verification</t>
        </is>
      </c>
      <c r="AB379" s="43">
        <f>COUNTIF($A$2:$A$707,A379)</f>
        <v/>
      </c>
    </row>
    <row r="380" ht="32" customHeight="1">
      <c r="A380" s="43" t="inlineStr">
        <is>
          <t>U-0103</t>
        </is>
      </c>
      <c r="B380" s="43" t="inlineStr">
        <is>
          <t>Update 2026</t>
        </is>
      </c>
      <c r="C380" s="43" t="inlineStr">
        <is>
          <t>New provisional candidate</t>
        </is>
      </c>
      <c r="D380" s="43" t="n">
        <v>103</v>
      </c>
      <c r="E380" s="43" t="n"/>
      <c r="F380" s="43" t="n"/>
      <c r="G380" s="98" t="n">
        <v>103</v>
      </c>
      <c r="H380" s="98" t="n">
        <v>2025</v>
      </c>
      <c r="I380" s="41" t="inlineStr">
        <is>
          <t>Early fusion for Autism classification with biomarker detection using rs-fMRI and phenotypic data</t>
        </is>
      </c>
      <c r="J380" s="43" t="inlineStr">
        <is>
          <t>10.1016/j.bspc.2025.108020</t>
        </is>
      </c>
      <c r="K380" s="43" t="inlineStr">
        <is>
          <t>Vaishali Chawla and Bharti Rana</t>
        </is>
      </c>
      <c r="L380" s="41" t="inlineStr">
        <is>
          <t>Biomedical Signal Processing and Control</t>
        </is>
      </c>
      <c r="M380" s="43" t="inlineStr">
        <is>
          <t>article</t>
        </is>
      </c>
      <c r="N380" s="43" t="inlineStr">
        <is>
          <t>Elsevier Ltd</t>
        </is>
      </c>
      <c r="O380" s="43">
        <f>'Actualizacion_430'!B104</f>
        <v/>
      </c>
      <c r="P380" s="41">
        <f>'Actualizacion_430'!C104</f>
        <v/>
      </c>
      <c r="Q380" s="43">
        <f>'Actualizacion_430'!D104</f>
        <v/>
      </c>
      <c r="R380" s="43">
        <f>'Actualizacion_430'!E104</f>
        <v/>
      </c>
      <c r="S380" s="41">
        <f>'Actualizacion_430'!G104</f>
        <v/>
      </c>
      <c r="T380" s="41">
        <f>'Actualizacion_430'!I104</f>
        <v/>
      </c>
      <c r="U380" s="41">
        <f>'Actualizacion_430'!J104</f>
        <v/>
      </c>
      <c r="V380" s="43">
        <f>'Actualizacion_430'!K104</f>
        <v/>
      </c>
      <c r="W380" s="43">
        <f>'Actualizacion_430'!L104</f>
        <v/>
      </c>
      <c r="X380" s="43" t="inlineStr">
        <is>
          <t>https://www.sciencedirect.com/science/article/pii/S1746809425005312</t>
        </is>
      </c>
      <c r="Y380" s="43" t="inlineStr">
        <is>
          <t>doi:10.1016/j.bspc.2025.108020</t>
        </is>
      </c>
      <c r="Z380" s="43" t="inlineStr">
        <is>
          <t>Autism Spectrum Disorder (ASD) is a neurodevelopmental disorder affecting approximately 1% of people worldwide. Traditional diagnosis of ASD relies on subjective questionnaire-based assessments, whereas neuroimaging, particularly resting-state functional MRI (rs-fMRI), offers an objective approach for automated detection and improved accuracy. This paper proposes an end-to-end machine learning-based ASD diagnostic model that (i) integrates phenotypic and rs-fMRI data through early fusion, (ii) addresses high data dimensionality using principal component analysis (PCA) and convolutional autoencoder (AE), and (iii) leverages explainable Artificial Intelligence approaches to identify potential biomarkers. We evaluate the proposed model on the Autism Brain Imaging Data Exchange (ABIDE 1), a publicly available multisite dataset. To assess its effectiveness and generalizability, we conduct experiments on combined and individual site data, perform leave-one-site-out evaluations, and analyze the impact of dimensionality reduction techniques. We first train the model on combined data from all sites, achieving 64.9% accuracy with logistic regression. Next, we train and evaluate it on individual sites, with KKI yielding the highest accuracy of 83%. A leave-one-site-out evaluation is further performed to assess the model's generalizability across different sites, achieving the best accuracy of 65.3% with the SVM classifier using a linear kernel. Overall, we observe that the performance of convolutional AE is superior to PCA. Key regions such as the superior frontal gyrus, precuneus cortex, and some vital functional connections such as Brain Stem - Cerebellum were identified as potential biomarkers for the diagnosis of ASD. These findings offer significant clinical value, aiding clinicians in more reliable diagnoses.</t>
        </is>
      </c>
      <c r="AA380" s="43" t="inlineStr">
        <is>
          <t>title_abstract_plus_targeted_primary_source_verification</t>
        </is>
      </c>
      <c r="AB380" s="43">
        <f>COUNTIF($A$2:$A$707,A380)</f>
        <v/>
      </c>
    </row>
    <row r="381" ht="32" customHeight="1">
      <c r="A381" s="43" t="inlineStr">
        <is>
          <t>U-0104</t>
        </is>
      </c>
      <c r="B381" s="43" t="inlineStr">
        <is>
          <t>Update 2026</t>
        </is>
      </c>
      <c r="C381" s="43" t="inlineStr">
        <is>
          <t>New record excluded</t>
        </is>
      </c>
      <c r="D381" s="43" t="n">
        <v>104</v>
      </c>
      <c r="E381" s="43" t="n"/>
      <c r="F381" s="43" t="n"/>
      <c r="G381" s="98" t="n">
        <v>104</v>
      </c>
      <c r="H381" s="98" t="n">
        <v>2026</v>
      </c>
      <c r="I381" s="41" t="inlineStr">
        <is>
          <t>Assessing the Evolution and Influence of Medical Open Databases on Biomedical Research and Health Care Innovation: A 25-Year Perspective With a Focus on Privacy and Privacy-Enhancing Technologies</t>
        </is>
      </c>
      <c r="J381" s="43" t="inlineStr">
        <is>
          <t>10.2196/58954</t>
        </is>
      </c>
      <c r="K381" s="43" t="inlineStr">
        <is>
          <t>Albert Yang and Mei Lien Pan and Henry Horng-Shing Lu and Chung Yueh Lien and Da Wei Wang and Chih Hsiung Chen and Der Cherng Tarng and Dau Ming Niu and Shih Hwa Chiou and Chun Ying Wu and Ying Chou Sun and Shih Ann Chen and Shuu Jiun Wang and Wayne Huey-Herng Sheu and Chi Hung Lin</t>
        </is>
      </c>
      <c r="L381" s="41" t="inlineStr">
        <is>
          <t>Journal of Medical Internet Research</t>
        </is>
      </c>
      <c r="M381" s="43" t="inlineStr">
        <is>
          <t>article</t>
        </is>
      </c>
      <c r="N381" s="43" t="inlineStr">
        <is>
          <t>JMIR Publications Inc.</t>
        </is>
      </c>
      <c r="O381" s="43">
        <f>'Actualizacion_430'!B105</f>
        <v/>
      </c>
      <c r="P381" s="41">
        <f>'Actualizacion_430'!C105</f>
        <v/>
      </c>
      <c r="Q381" s="43">
        <f>'Actualizacion_430'!D105</f>
        <v/>
      </c>
      <c r="R381" s="43">
        <f>'Actualizacion_430'!E105</f>
        <v/>
      </c>
      <c r="S381" s="41">
        <f>'Actualizacion_430'!G105</f>
        <v/>
      </c>
      <c r="T381" s="41">
        <f>'Actualizacion_430'!I105</f>
        <v/>
      </c>
      <c r="U381" s="41">
        <f>'Actualizacion_430'!J105</f>
        <v/>
      </c>
      <c r="V381" s="43">
        <f>'Actualizacion_430'!K105</f>
        <v/>
      </c>
      <c r="W381" s="43">
        <f>'Actualizacion_430'!L105</f>
        <v/>
      </c>
      <c r="X381" s="43" t="inlineStr">
        <is>
          <t>https://doi.org/10.2196/58954</t>
        </is>
      </c>
      <c r="Y381" s="43" t="inlineStr">
        <is>
          <t>doi:10.2196/58954</t>
        </is>
      </c>
      <c r="Z381" s="43" t="inlineStr">
        <is>
          <t>The integration of medical open databases with artificial intelligence (AI) technologies marks a transformative era in biomedical research and health care innovation. Over the past 25 years, initiatives like PhysioNet have revolutionized data access, fostering unprecedented levels of collaboration and accelerating medical discoveries. This rise of medical open databases presents challenges, particularly in harmonizing research enablement with patient confidentiality. In response, privacy laws such as the Health Insurance Portability and Accountability Act have been established, and privacy-enhancing technologies have been adopted to maintain this delicate balance. Privacy-enhancing technologies, including differential privacy, secure multiparty computation, and notably, federated learning (FL), have become instrumental in safeguarding personal health information. FL, in particular, represents a significant advancement by enabling the development and training of AI models on decentralized data. In Taiwan, significant strides have been made in aligning with these global data-sharing and privacy standards. We have actively promoted the sharing of medical data through the development of dynamic consent systems. These systems enable individuals to control and adjust their data-sharing preferences, ensuring transparency and continuity of consent in the ever-evolving landscape of digital health. Despite the challenges associated with privacy protections, the benefits, including improved diagnostics and treatment, are substantial. The availability of open databases has notably accelerated AI research, leading to significant advancements in medical diagnostics and treatments. As the landscape of health care research continues to evolve with open science and FL, the role of medical open databases remains crucial in shaping the future of medicine, promising enhanced patient outcomes and fostering a global research community committed to ethical integrity and privacy.</t>
        </is>
      </c>
      <c r="AA381" s="43" t="inlineStr">
        <is>
          <t>title_abstract_plus_targeted_primary_source_verification</t>
        </is>
      </c>
      <c r="AB381" s="43">
        <f>COUNTIF($A$2:$A$707,A381)</f>
        <v/>
      </c>
    </row>
    <row r="382" ht="32" customHeight="1">
      <c r="A382" s="43" t="inlineStr">
        <is>
          <t>U-0105</t>
        </is>
      </c>
      <c r="B382" s="43" t="inlineStr">
        <is>
          <t>Update 2026</t>
        </is>
      </c>
      <c r="C382" s="43" t="inlineStr">
        <is>
          <t>New record excluded</t>
        </is>
      </c>
      <c r="D382" s="43" t="n">
        <v>105</v>
      </c>
      <c r="E382" s="43" t="n"/>
      <c r="F382" s="43" t="n"/>
      <c r="G382" s="98" t="n">
        <v>105</v>
      </c>
      <c r="H382" s="98" t="n">
        <v>2026</v>
      </c>
      <c r="I382" s="41" t="inlineStr">
        <is>
          <t>Large Language Models for Psychiatric Diagnosis Based on Multicenter Real-World Clinical Records: Comparative Study</t>
        </is>
      </c>
      <c r="J382" s="43" t="inlineStr">
        <is>
          <t>10.2196/77699</t>
        </is>
      </c>
      <c r="K382" s="43" t="inlineStr">
        <is>
          <t>Maoqian Sun and Jia Yu and Zhuhong Long and Yun Yang and Tao Xiao and Jiaquan Liang and Jun Feng and Huaili Deng and Guoping Huang</t>
        </is>
      </c>
      <c r="L382" s="41" t="inlineStr">
        <is>
          <t>JMIR Medical Informatics</t>
        </is>
      </c>
      <c r="M382" s="43" t="inlineStr">
        <is>
          <t>article</t>
        </is>
      </c>
      <c r="N382" s="43" t="inlineStr">
        <is>
          <t>JMIR Publications Inc.</t>
        </is>
      </c>
      <c r="O382" s="43">
        <f>'Actualizacion_430'!B106</f>
        <v/>
      </c>
      <c r="P382" s="41">
        <f>'Actualizacion_430'!C106</f>
        <v/>
      </c>
      <c r="Q382" s="43">
        <f>'Actualizacion_430'!D106</f>
        <v/>
      </c>
      <c r="R382" s="43">
        <f>'Actualizacion_430'!E106</f>
        <v/>
      </c>
      <c r="S382" s="41">
        <f>'Actualizacion_430'!G106</f>
        <v/>
      </c>
      <c r="T382" s="41">
        <f>'Actualizacion_430'!I106</f>
        <v/>
      </c>
      <c r="U382" s="41">
        <f>'Actualizacion_430'!J106</f>
        <v/>
      </c>
      <c r="V382" s="43">
        <f>'Actualizacion_430'!K106</f>
        <v/>
      </c>
      <c r="W382" s="43">
        <f>'Actualizacion_430'!L106</f>
        <v/>
      </c>
      <c r="X382" s="43" t="inlineStr">
        <is>
          <t>https://doi.org/10.2196/77699</t>
        </is>
      </c>
      <c r="Y382" s="43" t="inlineStr">
        <is>
          <t>doi:10.2196/77699</t>
        </is>
      </c>
      <c r="Z382" s="43" t="inlineStr">
        <is>
          <t>Background: Psychiatric disorders are diagnostically challenging and often rely on subjective clinical judgment, particularly in resource-limited settings. Large language models (LLMs) have demonstrated potential in supporting psychiatric diagnosis; however, robust evidence from large-scale, real-world clinical data remains limited. Objective: This study aimed to evaluate and compare the diagnostic performance of multiple LLMs for psychiatric disorders using multicenter real-world electronic health records (EHRs). Methods: We retrospectively analyzed 9923 inpatient EHRs collected from 6 psychiatric centers across China, encompassing all ICD-10 (International Statistical Classification of Diseases, Tenth Revision) psychiatric categories. In total, 3 LLMs—GPT-4.0 (OpenAI), GPT-3.5 (OpenAI), and GLM-4-Plus (Zhipu AI)—were evaluated against physician-confirmed discharge diagnoses. Diagnostic performance was assessed using strict accuracy criteria and lenient classification metrics, with subgroup analyses conducted across diagnostic categories and age groups. Results: GPT-4.0 achieved the highest overall strict diagnostic accuracy (71.7%) and the highest weighted F1-score under lenient evaluation (0.881), particularly for high-prevalence disorders, such as mood disorders and schizophrenia spectrum disorders. Diagnostic performance varied across age groups, with the highest accuracy observed in older adult patients (up to 79.5%) and lower accuracy in adolescents. Across centers, model performance remained stable, with no significant intercenter differences. Conclusions: LLMs—especially GPT-4.0—demonstrate promising capability in supporting psychiatric diagnosis using real-world EHRs. However, diagnostic performance varies by age group and disorder category. LLMs should be regarded as assistive tools rather than replacements for clinical judgment, and further validation is needed before routine clinical implementation.</t>
        </is>
      </c>
      <c r="AA382" s="43" t="inlineStr">
        <is>
          <t>title_abstract_plus_targeted_primary_source_verification</t>
        </is>
      </c>
      <c r="AB382" s="43">
        <f>COUNTIF($A$2:$A$707,A382)</f>
        <v/>
      </c>
    </row>
    <row r="383" ht="32" customHeight="1">
      <c r="A383" s="43" t="inlineStr">
        <is>
          <t>U-0106</t>
        </is>
      </c>
      <c r="B383" s="43" t="inlineStr">
        <is>
          <t>Update 2026</t>
        </is>
      </c>
      <c r="C383" s="43" t="inlineStr">
        <is>
          <t>Duplicate of prior corpus</t>
        </is>
      </c>
      <c r="D383" s="43" t="n">
        <v>106</v>
      </c>
      <c r="E383" s="43" t="n"/>
      <c r="F383" s="43" t="n">
        <v>266</v>
      </c>
      <c r="G383" s="98" t="n">
        <v>106</v>
      </c>
      <c r="H383" s="98" t="n">
        <v>2025</v>
      </c>
      <c r="I383" s="41" t="inlineStr">
        <is>
          <t>Prenatal exposure to criteria air pollution and traffic-related air toxics and risk of autism spectrum disorder: A population-based cohort study of California births (1990–2018)</t>
        </is>
      </c>
      <c r="J383" s="43" t="inlineStr">
        <is>
          <t>10.1016/j.envint.2025.109562</t>
        </is>
      </c>
      <c r="K383" s="43" t="inlineStr">
        <is>
          <t>Karl O'Sharkey and Sanjali Mitra and Ting Chow and Seung a. Paik and Laura Thompson and Jason Su and Myles Cockburn and Beate Ritz</t>
        </is>
      </c>
      <c r="L383" s="41" t="inlineStr">
        <is>
          <t>Environment International</t>
        </is>
      </c>
      <c r="M383" s="43" t="inlineStr">
        <is>
          <t>article</t>
        </is>
      </c>
      <c r="N383" s="43" t="inlineStr">
        <is>
          <t>Elsevier Ltd</t>
        </is>
      </c>
      <c r="O383" s="43">
        <f>'Actualizacion_430'!B107</f>
        <v/>
      </c>
      <c r="P383" s="41">
        <f>'Actualizacion_430'!C107</f>
        <v/>
      </c>
      <c r="Q383" s="43">
        <f>'Actualizacion_430'!D107</f>
        <v/>
      </c>
      <c r="R383" s="43">
        <f>'Actualizacion_430'!E107</f>
        <v/>
      </c>
      <c r="S383" s="41">
        <f>'Actualizacion_430'!G107</f>
        <v/>
      </c>
      <c r="T383" s="41">
        <f>'Actualizacion_430'!I107</f>
        <v/>
      </c>
      <c r="U383" s="41">
        <f>'Actualizacion_430'!J107</f>
        <v/>
      </c>
      <c r="V383" s="43">
        <f>'Actualizacion_430'!K107</f>
        <v/>
      </c>
      <c r="W383" s="43">
        <f>'Actualizacion_430'!L107</f>
        <v/>
      </c>
      <c r="X383" s="43" t="inlineStr">
        <is>
          <t>https://www.sciencedirect.com/science/article/pii/S0160412025003137</t>
        </is>
      </c>
      <c r="Y383" s="43" t="inlineStr">
        <is>
          <t>doi:10.1016/j.envint.2025.109562</t>
        </is>
      </c>
      <c r="Z383" s="43" t="inlineStr">
        <is>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is>
      </c>
      <c r="AA383" s="43" t="inlineStr">
        <is>
          <t>title_abstract_plus_targeted_primary_source_verification</t>
        </is>
      </c>
      <c r="AB383" s="43">
        <f>COUNTIF($A$2:$A$707,A383)</f>
        <v/>
      </c>
    </row>
    <row r="384" ht="32" customHeight="1">
      <c r="A384" s="43" t="inlineStr">
        <is>
          <t>U-0107</t>
        </is>
      </c>
      <c r="B384" s="43" t="inlineStr">
        <is>
          <t>Update 2026</t>
        </is>
      </c>
      <c r="C384" s="43" t="inlineStr">
        <is>
          <t>New record excluded</t>
        </is>
      </c>
      <c r="D384" s="43" t="n">
        <v>107</v>
      </c>
      <c r="E384" s="43" t="n"/>
      <c r="F384" s="43" t="n"/>
      <c r="G384" s="98" t="n">
        <v>107</v>
      </c>
      <c r="H384" s="98" t="n">
        <v>2026</v>
      </c>
      <c r="I384" s="41" t="inlineStr">
        <is>
          <t>Developing and Validating Measures of Structural Ableism to Improve Health Outcomes for the Disability Community: Protocol for a Mixed Methods Study</t>
        </is>
      </c>
      <c r="J384" s="43" t="inlineStr">
        <is>
          <t>10.2196/86976</t>
        </is>
      </c>
      <c r="K384" s="43" t="inlineStr">
        <is>
          <t>Rupa S Valdez and Bonnielin K Swenor and Franz Castro and Caroline Cerilli and Bailey A Middleton and Kara S Fitzgibbon and Ashley Shew and Varshini Varadaraj and Hari Srinivasan and Diana Cejas</t>
        </is>
      </c>
      <c r="L384" s="41" t="inlineStr">
        <is>
          <t>JMIR Research Protocols</t>
        </is>
      </c>
      <c r="M384" s="43" t="inlineStr">
        <is>
          <t>article</t>
        </is>
      </c>
      <c r="N384" s="43" t="inlineStr">
        <is>
          <t>JMIR Publications Inc.</t>
        </is>
      </c>
      <c r="O384" s="43">
        <f>'Actualizacion_430'!B108</f>
        <v/>
      </c>
      <c r="P384" s="41">
        <f>'Actualizacion_430'!C108</f>
        <v/>
      </c>
      <c r="Q384" s="43">
        <f>'Actualizacion_430'!D108</f>
        <v/>
      </c>
      <c r="R384" s="43">
        <f>'Actualizacion_430'!E108</f>
        <v/>
      </c>
      <c r="S384" s="41">
        <f>'Actualizacion_430'!G108</f>
        <v/>
      </c>
      <c r="T384" s="41">
        <f>'Actualizacion_430'!I108</f>
        <v/>
      </c>
      <c r="U384" s="41">
        <f>'Actualizacion_430'!J108</f>
        <v/>
      </c>
      <c r="V384" s="43">
        <f>'Actualizacion_430'!K108</f>
        <v/>
      </c>
      <c r="W384" s="43">
        <f>'Actualizacion_430'!L108</f>
        <v/>
      </c>
      <c r="X384" s="43" t="inlineStr">
        <is>
          <t>https://doi.org/10.2196/86976</t>
        </is>
      </c>
      <c r="Y384" s="43" t="inlineStr">
        <is>
          <t>doi:10.2196/86976</t>
        </is>
      </c>
      <c r="Z384" s="43" t="n"/>
      <c r="AA384" s="43" t="inlineStr">
        <is>
          <t>title_abstract_plus_targeted_primary_source_verification</t>
        </is>
      </c>
      <c r="AB384" s="43">
        <f>COUNTIF($A$2:$A$707,A384)</f>
        <v/>
      </c>
    </row>
    <row r="385" ht="32" customHeight="1">
      <c r="A385" s="43" t="inlineStr">
        <is>
          <t>U-0108</t>
        </is>
      </c>
      <c r="B385" s="43" t="inlineStr">
        <is>
          <t>Update 2026</t>
        </is>
      </c>
      <c r="C385" s="43" t="inlineStr">
        <is>
          <t>New provisional candidate</t>
        </is>
      </c>
      <c r="D385" s="43" t="n">
        <v>108</v>
      </c>
      <c r="E385" s="43" t="n"/>
      <c r="F385" s="43" t="n"/>
      <c r="G385" s="98" t="n">
        <v>108</v>
      </c>
      <c r="H385" s="98" t="n">
        <v>2025</v>
      </c>
      <c r="I385" s="41" t="inlineStr">
        <is>
          <t>Awareness with Machine: Hybrid Approach to Detecting ASD with a Clustering</t>
        </is>
      </c>
      <c r="J385" s="43" t="inlineStr">
        <is>
          <t>10.32604/cmc.2025.062643</t>
        </is>
      </c>
      <c r="K385" s="43" t="inlineStr">
        <is>
          <t>Gozde Karatas Baydogmus and Onder Demir</t>
        </is>
      </c>
      <c r="L385" s="41" t="inlineStr">
        <is>
          <t>Computers, Materials and Continua</t>
        </is>
      </c>
      <c r="M385" s="43" t="inlineStr">
        <is>
          <t>article</t>
        </is>
      </c>
      <c r="N385" s="43" t="inlineStr">
        <is>
          <t>Tech Science Press</t>
        </is>
      </c>
      <c r="O385" s="43">
        <f>'Actualizacion_430'!B109</f>
        <v/>
      </c>
      <c r="P385" s="41">
        <f>'Actualizacion_430'!C109</f>
        <v/>
      </c>
      <c r="Q385" s="43">
        <f>'Actualizacion_430'!D109</f>
        <v/>
      </c>
      <c r="R385" s="43">
        <f>'Actualizacion_430'!E109</f>
        <v/>
      </c>
      <c r="S385" s="41">
        <f>'Actualizacion_430'!G109</f>
        <v/>
      </c>
      <c r="T385" s="41">
        <f>'Actualizacion_430'!I109</f>
        <v/>
      </c>
      <c r="U385" s="41">
        <f>'Actualizacion_430'!J109</f>
        <v/>
      </c>
      <c r="V385" s="43">
        <f>'Actualizacion_430'!K109</f>
        <v/>
      </c>
      <c r="W385" s="43">
        <f>'Actualizacion_430'!L109</f>
        <v/>
      </c>
      <c r="X385" s="43" t="inlineStr">
        <is>
          <t>https://www.sciencedirect.com/science/article/pii/S1546221825006277</t>
        </is>
      </c>
      <c r="Y385" s="43" t="inlineStr">
        <is>
          <t>doi:10.32604/cmc.2025.062643</t>
        </is>
      </c>
      <c r="Z385" s="43" t="inlineStr">
        <is>
          <t>Detection of Autism Spectrum Disorder (ASD) is a crucial area of research, representing a foundational aspect of psychological studies. The advancement of technology and the widespread adoption of machine learning methodologies have brought significant attention to this field in recent years. Interdisciplinary efforts have further propelled research into detection methods. Consequently, this study aims to contribute to both the fields of psychology and computer science. Specifically, the goal is to apply machine learning techniques to limited data for the detection of Autism Spectrum Disorder. This study is structured into two distinct phases: data preprocessing and classification. In the data preprocessing phase, four datasets—Toddler, Children, Adolescent, and Adult—were converted into numerical form, adjusted as necessary, and subsequently clustered. Clustering was performed using six different methods: K-means, agglomerative, DBSCAN (Density-Based Spatial Clustering of Applications with Noise), mean shift, spectral, and Birch. In the second phase, the clustered ASD data were classified. The model’s accuracy was assessed using 5-fold cross-validation to ensure robust evaluation. In total, ten distinct machine learning algorithms were employed. The findings indicate that all clustering methods demonstrated success with various classifiers. Notably, the K-means algorithm emerged as particularly effective, achieving consistent and significant results across all datasets. This study is expected to serve as a guide for improving ASD detection performance, even with minimal data availability.</t>
        </is>
      </c>
      <c r="AA385" s="43" t="inlineStr">
        <is>
          <t>title_abstract_plus_targeted_primary_source_verification</t>
        </is>
      </c>
      <c r="AB385" s="43">
        <f>COUNTIF($A$2:$A$707,A385)</f>
        <v/>
      </c>
    </row>
    <row r="386" ht="32" customHeight="1">
      <c r="A386" s="43" t="inlineStr">
        <is>
          <t>U-0109</t>
        </is>
      </c>
      <c r="B386" s="43" t="inlineStr">
        <is>
          <t>Update 2026</t>
        </is>
      </c>
      <c r="C386" s="43" t="inlineStr">
        <is>
          <t>New record excluded</t>
        </is>
      </c>
      <c r="D386" s="43" t="n">
        <v>109</v>
      </c>
      <c r="E386" s="43" t="n"/>
      <c r="F386" s="43" t="n"/>
      <c r="G386" s="98" t="n">
        <v>109</v>
      </c>
      <c r="H386" s="98" t="n">
        <v>2026</v>
      </c>
      <c r="I386" s="41" t="inlineStr">
        <is>
          <t>Balancing Privacy and Utility in Child and Adolescent Mental Health Services Research: Retrospective Cohort Study on Synthetic Data Generation</t>
        </is>
      </c>
      <c r="J386" s="43" t="inlineStr">
        <is>
          <t>10.2196/71819</t>
        </is>
      </c>
      <c r="K386" s="43" t="inlineStr">
        <is>
          <t>Mounir Haizoune and Bennett L Leventhal and Dipendra Pant and Øystein Nytrø and Kaban Koochakpour and Roman A Koposov and Lars Ravn Øhlckers and Norbert Skokauskas</t>
        </is>
      </c>
      <c r="L386" s="41" t="inlineStr">
        <is>
          <t>JMIR Medical Informatics</t>
        </is>
      </c>
      <c r="M386" s="43" t="inlineStr">
        <is>
          <t>article</t>
        </is>
      </c>
      <c r="N386" s="43" t="inlineStr">
        <is>
          <t>JMIR Publications Inc.</t>
        </is>
      </c>
      <c r="O386" s="43">
        <f>'Actualizacion_430'!B110</f>
        <v/>
      </c>
      <c r="P386" s="41">
        <f>'Actualizacion_430'!C110</f>
        <v/>
      </c>
      <c r="Q386" s="43">
        <f>'Actualizacion_430'!D110</f>
        <v/>
      </c>
      <c r="R386" s="43">
        <f>'Actualizacion_430'!E110</f>
        <v/>
      </c>
      <c r="S386" s="41">
        <f>'Actualizacion_430'!G110</f>
        <v/>
      </c>
      <c r="T386" s="41">
        <f>'Actualizacion_430'!I110</f>
        <v/>
      </c>
      <c r="U386" s="41">
        <f>'Actualizacion_430'!J110</f>
        <v/>
      </c>
      <c r="V386" s="43">
        <f>'Actualizacion_430'!K110</f>
        <v/>
      </c>
      <c r="W386" s="43">
        <f>'Actualizacion_430'!L110</f>
        <v/>
      </c>
      <c r="X386" s="43" t="inlineStr">
        <is>
          <t>https://doi.org/10.2196/71819</t>
        </is>
      </c>
      <c r="Y386" s="43" t="inlineStr">
        <is>
          <t>doi:10.2196/71819</t>
        </is>
      </c>
      <c r="Z386" s="43" t="inlineStr">
        <is>
          <t>Background: Electronic health records are essential for advancing research aimed at improving clinical outcomes. However, stringent data protection and privacy concerns severely limit the accessibility and use of real clinical data, particularly within Child and Adolescent Mental Health Services (CAMHS) involving vulnerable young individuals. This challenge can be effectively addressed through synthetic data generation, which safeguards individual privacy while facilitating comprehensive analyses of clinical information. Objective: This study aims to investigate whether hierarchical synthetic data generators (SDGs) can effectively replicate the statistical properties, preserve the utility, and maintain the privacy of real CAMHS clinical data, thereby enabling data sharing and broader access to research-ready datasets. Methods: This retrospective cohort study used electronic medical record data from 6924 distinct patients from CAMHS in Stavanger, Norway, comprising 7730 referral periods and 58,524 episodes of care. An 80%-20% split was used for training and testing. A hierarchical synthetic data generation model was trained to generate synthetic referral periods and associated episodes of care. Data quality was evaluated using SDMetrics for distribution (Kolmogorov-Smirnov Complement [KSC]/Total Variation Complement [TVC]), correlation (CorrelationSimilarity [CS]), and cardinality (CardinalityShapeSimilarity [CSS]) similarity. Privacy was evaluated using the Anonymeter library to simulate singling out, linkability, and inference reidentification attacks. Utility was assessed using the train synthetic test real (TSTR) pattern, comparing the predictive performance using precision-recall area under the curve [PRAUC] of models trained on synthetic vs real data for classifying the intensity of care. Results: The hierarchical SDG created highly reproducible synthetic CAMHS data. The average statistical similarity scores were high across all metrics: KSC/TVC at 0.92, CS at 0.77 (intertable CS at 0.75), and CSS at 0.92. The synthetic data also demonstrated a low risk under simulated privacy attacks on a control dataset (n=1546): the average success rate was 6/1546 (0.39%) for singling out and 77/1546 (5%) for multivariate attacks. The average linkability risk was 54/1546 (0.5%), and the highest inference risk for a sensitive variable was 2/1546 (0.12%). The classification model trained on synthetic data (TSTR) produced comparable predictive performance (PRAUC=0.40) to the model trained on real data (PRAUC=0.43) for classifying the intensity of care (low vs medium or higher). Shapley additive explanations analysis confirmed that the synthetic model’s explanations aligned with real-world insights, validating its ability to capture fundamental predictive patterns. Conclusions: Synthetic data can be used to build trust and promote collaboration among CAMHS researchers by offering access to extensive, representative samples with a low risk of patient identification. This approach expands the breadth of research while safeguarding patient privacy. Effective implementation of synthetic data generation depends on the model’s ability to accurately identify and replicate the complex, sequential patterns present in real data.</t>
        </is>
      </c>
      <c r="AA386" s="43" t="inlineStr">
        <is>
          <t>title_abstract_plus_targeted_primary_source_verification</t>
        </is>
      </c>
      <c r="AB386" s="43">
        <f>COUNTIF($A$2:$A$707,A386)</f>
        <v/>
      </c>
    </row>
    <row r="387" ht="32" customHeight="1">
      <c r="A387" s="43" t="inlineStr">
        <is>
          <t>U-0110</t>
        </is>
      </c>
      <c r="B387" s="43" t="inlineStr">
        <is>
          <t>Update 2026</t>
        </is>
      </c>
      <c r="C387" s="43" t="inlineStr">
        <is>
          <t>New provisional candidate</t>
        </is>
      </c>
      <c r="D387" s="43" t="n">
        <v>110</v>
      </c>
      <c r="E387" s="43" t="n"/>
      <c r="F387" s="43" t="n"/>
      <c r="G387" s="98" t="n">
        <v>110</v>
      </c>
      <c r="H387" s="98" t="n">
        <v>2025</v>
      </c>
      <c r="I387" s="41" t="inlineStr">
        <is>
          <t>A deep learning model for diagnosing autism using brain time series</t>
        </is>
      </c>
      <c r="J387" s="43" t="inlineStr">
        <is>
          <t>10.1016/j.neuroscience.2025.08.001</t>
        </is>
      </c>
      <c r="K387" s="43" t="inlineStr">
        <is>
          <t>Xianchen Wang and Can Pei and Jianbiao He and Jinyang Xu</t>
        </is>
      </c>
      <c r="L387" s="41" t="inlineStr">
        <is>
          <t>Neuroscience</t>
        </is>
      </c>
      <c r="M387" s="43" t="inlineStr">
        <is>
          <t>article</t>
        </is>
      </c>
      <c r="N387" s="43" t="inlineStr">
        <is>
          <t>Elsevier Ltd</t>
        </is>
      </c>
      <c r="O387" s="43">
        <f>'Actualizacion_430'!B111</f>
        <v/>
      </c>
      <c r="P387" s="41">
        <f>'Actualizacion_430'!C111</f>
        <v/>
      </c>
      <c r="Q387" s="43">
        <f>'Actualizacion_430'!D111</f>
        <v/>
      </c>
      <c r="R387" s="43">
        <f>'Actualizacion_430'!E111</f>
        <v/>
      </c>
      <c r="S387" s="41">
        <f>'Actualizacion_430'!G111</f>
        <v/>
      </c>
      <c r="T387" s="41">
        <f>'Actualizacion_430'!I111</f>
        <v/>
      </c>
      <c r="U387" s="41">
        <f>'Actualizacion_430'!J111</f>
        <v/>
      </c>
      <c r="V387" s="43">
        <f>'Actualizacion_430'!K111</f>
        <v/>
      </c>
      <c r="W387" s="43">
        <f>'Actualizacion_430'!L111</f>
        <v/>
      </c>
      <c r="X387" s="43" t="inlineStr">
        <is>
          <t>https://www.sciencedirect.com/science/article/pii/S0306452225008346</t>
        </is>
      </c>
      <c r="Y387" s="43" t="inlineStr">
        <is>
          <t>doi:10.1016/j.neuroscience.2025.08.001</t>
        </is>
      </c>
      <c r="Z387" s="43" t="inlineStr">
        <is>
          <t>The early identification of autism is especially critical as it can significantly enhance the effectiveness of intervention strategies. However, the recognition task remains challenging due to the subtle differences between ASD patients and neurotypical individuals. The presented approach leverages a hybrid model that combines Long Short-Term Memory (LSTM) networks with an Attention mechanism, enabling the extraction of both long-term and short-term features for more accurate autism diagnosis. Additionally, we integrate a residual block with channel Attention to enhance feature fusion and mitigate the risk of network degradation. Innovatively, we introduce a sliding window-based data preprocessing method alongside a voting strategy and validate the framework using subject-level 5-fold cross-validation to ensure generalizability across data splits. Our model was evaluated on the Region of Interest (ROI) time series dataset from the Autism Brain Imaging Data Exchange (ABIDE), achieving 73.1 % accuracy on the DOS brain atlas and 81.1 % on the HO brain atlas—outperforming baseline models. Moreover, we constructed brain functional connectivity topological structures for both ASD patients and healthy individuals, providing valuable resources for future autism research.</t>
        </is>
      </c>
      <c r="AA387" s="43" t="inlineStr">
        <is>
          <t>title_abstract_plus_targeted_primary_source_verification</t>
        </is>
      </c>
      <c r="AB387" s="43">
        <f>COUNTIF($A$2:$A$707,A387)</f>
        <v/>
      </c>
    </row>
    <row r="388" ht="32" customHeight="1">
      <c r="A388" s="43" t="inlineStr">
        <is>
          <t>U-0111</t>
        </is>
      </c>
      <c r="B388" s="43" t="inlineStr">
        <is>
          <t>Update 2026</t>
        </is>
      </c>
      <c r="C388" s="43" t="inlineStr">
        <is>
          <t>New record excluded</t>
        </is>
      </c>
      <c r="D388" s="43" t="n">
        <v>111</v>
      </c>
      <c r="E388" s="43" t="n"/>
      <c r="F388" s="43" t="n"/>
      <c r="G388" s="98" t="n">
        <v>111</v>
      </c>
      <c r="H388" s="98" t="n">
        <v>2026</v>
      </c>
      <c r="I388" s="41" t="inlineStr">
        <is>
          <t>Identifying Undiagnosed High-Risk Suicidality Cases by Matching Patients With a Similar Comorbidity Burden: Retrospective Observational Study</t>
        </is>
      </c>
      <c r="J388" s="43" t="inlineStr">
        <is>
          <t>10.2196/81499</t>
        </is>
      </c>
      <c r="K388" s="43" t="inlineStr">
        <is>
          <t>Louisa Bode and Rena Xu and Matthew Garber and Kenneth D Mandl and Andrew J McMurry</t>
        </is>
      </c>
      <c r="L388" s="41" t="inlineStr">
        <is>
          <t>JMIR Formative Research</t>
        </is>
      </c>
      <c r="M388" s="43" t="inlineStr">
        <is>
          <t>article</t>
        </is>
      </c>
      <c r="N388" s="43" t="inlineStr">
        <is>
          <t>JMIR Publications Inc.</t>
        </is>
      </c>
      <c r="O388" s="43">
        <f>'Actualizacion_430'!B112</f>
        <v/>
      </c>
      <c r="P388" s="41">
        <f>'Actualizacion_430'!C112</f>
        <v/>
      </c>
      <c r="Q388" s="43">
        <f>'Actualizacion_430'!D112</f>
        <v/>
      </c>
      <c r="R388" s="43">
        <f>'Actualizacion_430'!E112</f>
        <v/>
      </c>
      <c r="S388" s="41">
        <f>'Actualizacion_430'!G112</f>
        <v/>
      </c>
      <c r="T388" s="41">
        <f>'Actualizacion_430'!I112</f>
        <v/>
      </c>
      <c r="U388" s="41">
        <f>'Actualizacion_430'!J112</f>
        <v/>
      </c>
      <c r="V388" s="43">
        <f>'Actualizacion_430'!K112</f>
        <v/>
      </c>
      <c r="W388" s="43">
        <f>'Actualizacion_430'!L112</f>
        <v/>
      </c>
      <c r="X388" s="43" t="inlineStr">
        <is>
          <t>https://doi.org/10.2196/81499</t>
        </is>
      </c>
      <c r="Y388" s="43" t="inlineStr">
        <is>
          <t>doi:10.2196/81499</t>
        </is>
      </c>
      <c r="Z388" s="43" t="inlineStr">
        <is>
          <t>Background: Suicide is the second leading cause of death for children and adolescents aged 6 to 18 years. Pediatric suicidality is underreported, which poses significant challenges for effective intervention and prevention strategies. Identifying populations at risk of suicidality can provide critical benefits in terms of study cohort selection, prevalence estimation, and clinical resource allocation. Objective: This study sought to (1) measure the prevalence of mental health comorbidities in pediatric suicidality and (2) identify undiagnosed high-risk suicidality cases by matching them with patients with a similar mental health comorbidity burden. Methods: Electronic health record data from a large academic pediatric hospital in Boston, Massachusetts, were analyzed for patients aged 6 to 18 years presenting to the emergency department between June 1, 2016, and June 1, 2022. Suicidality cases were defined using International Classification of Diseases, 10th Revision (ICD-10) codes for 3 suicidality subtypes: suicidal ideation, self-harm, and suicide attempt. Comorbidities of suicidality were calculated as the conditional probability of ICD-10 code pairs. After multiple hypothesis corrections, statistically significant comorbidities and patient encounter demographics were input as covariates into a propensity score matching (PSM) model. The accuracy of the PSM model was validated against chart review by 2 independent subject matter experts. Results: In total, 2.9% (2638/90,980) of emergency department encounters met an ICD-10–based case definition of suicidality during the study period. The prevalence of suicidality by subtype was 2.5% (2275/90,980) for ideation, 1.1% (1030/90,980) for self-harm, and 0.2% (177/90,980) for suicide attempt. Suicidality prevalence was more common for the female sex (1825/43,929, 4.2%) than for the male sex (813/47,045, 1.7%). Comorbidities of suicidality were statistically significant for 55 frequently co-occurring ICD-10 codes. Nearly half of these comorbidities (26/55, 47.3%) were not present in the Diagnostic and Statistical Manual of Mental Disorders, Fifth Edition, and nearly a quarter (12/55, 21.8%) consisted of ICD-10 codes for accidental rather than intentional self-harm. Increased probability of suicidality was observed for patients with personality disorder (84/190, 44.2%), gender dysphoria (143/333, 42.9%), bipolar disorder (162/448, 36.2%), depression (1791/5426, 33%), and schizophrenia spectrum disorders (133/411, 32.4%). On the basis of gold-standard chart review, 53.4% of propensity-matched noncases were unrecognized cases of suicidality. Conclusions: PSM using comorbidity profiles is an effective approach for identifying suicidality cases that lack ICD-10 codes for suicidality.</t>
        </is>
      </c>
      <c r="AA388" s="43" t="inlineStr">
        <is>
          <t>title_abstract_plus_targeted_primary_source_verification</t>
        </is>
      </c>
      <c r="AB388" s="43">
        <f>COUNTIF($A$2:$A$707,A388)</f>
        <v/>
      </c>
    </row>
    <row r="389" ht="32" customHeight="1">
      <c r="A389" s="43" t="inlineStr">
        <is>
          <t>U-0112</t>
        </is>
      </c>
      <c r="B389" s="43" t="inlineStr">
        <is>
          <t>Update 2026</t>
        </is>
      </c>
      <c r="C389" s="43" t="inlineStr">
        <is>
          <t>New record excluded</t>
        </is>
      </c>
      <c r="D389" s="43" t="n">
        <v>112</v>
      </c>
      <c r="E389" s="43" t="n"/>
      <c r="F389" s="43" t="n"/>
      <c r="G389" s="98" t="n">
        <v>112</v>
      </c>
      <c r="H389" s="98" t="n">
        <v>2025</v>
      </c>
      <c r="I389" s="41" t="inlineStr">
        <is>
          <t>Assessment of stress levels in mothers of children with autism spectrum disorder using video self-modeling during children's dental procedure</t>
        </is>
      </c>
      <c r="J389" s="43" t="inlineStr">
        <is>
          <t>10.1016/j.jobcr.2025.05.005</t>
        </is>
      </c>
      <c r="K389" s="43" t="inlineStr">
        <is>
          <t>Kripa Dutta and Kavita Rai and Amarshree A Shetty and H Ananthu and Manju Raman Nair</t>
        </is>
      </c>
      <c r="L389" s="41" t="inlineStr">
        <is>
          <t>Journal of Oral Biology and Craniofacial Research</t>
        </is>
      </c>
      <c r="M389" s="43" t="inlineStr">
        <is>
          <t>article</t>
        </is>
      </c>
      <c r="N389" s="43" t="inlineStr">
        <is>
          <t>Elsevier B.V.</t>
        </is>
      </c>
      <c r="O389" s="43">
        <f>'Actualizacion_430'!B113</f>
        <v/>
      </c>
      <c r="P389" s="41">
        <f>'Actualizacion_430'!C113</f>
        <v/>
      </c>
      <c r="Q389" s="43">
        <f>'Actualizacion_430'!D113</f>
        <v/>
      </c>
      <c r="R389" s="43">
        <f>'Actualizacion_430'!E113</f>
        <v/>
      </c>
      <c r="S389" s="41">
        <f>'Actualizacion_430'!G113</f>
        <v/>
      </c>
      <c r="T389" s="41">
        <f>'Actualizacion_430'!I113</f>
        <v/>
      </c>
      <c r="U389" s="41">
        <f>'Actualizacion_430'!J113</f>
        <v/>
      </c>
      <c r="V389" s="43">
        <f>'Actualizacion_430'!K113</f>
        <v/>
      </c>
      <c r="W389" s="43">
        <f>'Actualizacion_430'!L113</f>
        <v/>
      </c>
      <c r="X389" s="43" t="inlineStr">
        <is>
          <t>https://www.sciencedirect.com/science/article/pii/S2212426825001095</t>
        </is>
      </c>
      <c r="Y389" s="43" t="inlineStr">
        <is>
          <t>doi:10.1016/j.jobcr.2025.05.005</t>
        </is>
      </c>
      <c r="Z389" s="43" t="inlineStr">
        <is>
          <t>Background: Autism Spectrum Disorder (ASD) is a neurodevelopmental condition affecting social interaction, communication, and behavior. Mothers of children with ASD often experience chronic stress, leading to dysregulation of the hypothalamic-pituitary-adrenal (HPA) axis and low cortisol levels. Salivary cortisol, a non-invasive biomarker, reflects physiological stress responses. Effective behavior guidance in pediatric dentistry can improve the dental experience for children with ASD and reduce maternal stress. Video self-modeling (VSM) is a promising intervention to enhance cooperation in children with ASD during dental procedures. Aim: This study aimed to estimate the salivary cortisol levels in the mothers of children with ASD following the application of VSM as a behavior guidance technique for their children during dental procedures. Materials and methods: Twenty-two mothers of children with ASD (aged 6–12 years) participated. Salivary cortisol samples were collected at baseline and two weeks post-intervention. Cortisol levels were measured using enzyme-linked immunosorbent assay (ELISA), and a paired t-test compared pre- and post-intervention levels. Results: Pre-intervention cortisol levels ranged from 13.35 ng/ml to 63.35 ng/ml (mean 33.2 ± 15.8 ng/ml). Post-intervention levels increased, ranging from 13.35 ng/ml to 55.52 ng/ml and difference was statistically significant (mean 44.2 ± 10.1 ng/ml; t = −2.53, p = 0.019). Conclusion: This study highlights the bidirectional relationship between child behavior and maternal stress. VSM improved cooperation in children with ASD during dental procedures and positively impacted maternal stress, as shown by increased salivary cortisol, thus emphasizing the need for behavior interventions benefiting both children and their families.</t>
        </is>
      </c>
      <c r="AA389" s="43" t="inlineStr">
        <is>
          <t>title_abstract_plus_targeted_primary_source_verification</t>
        </is>
      </c>
      <c r="AB389" s="43">
        <f>COUNTIF($A$2:$A$707,A389)</f>
        <v/>
      </c>
    </row>
    <row r="390" ht="32" customHeight="1">
      <c r="A390" s="43" t="inlineStr">
        <is>
          <t>U-0113</t>
        </is>
      </c>
      <c r="B390" s="43" t="inlineStr">
        <is>
          <t>Update 2026</t>
        </is>
      </c>
      <c r="C390" s="43" t="inlineStr">
        <is>
          <t>New record excluded</t>
        </is>
      </c>
      <c r="D390" s="43" t="n">
        <v>113</v>
      </c>
      <c r="E390" s="43" t="n"/>
      <c r="F390" s="43" t="n"/>
      <c r="G390" s="98" t="n">
        <v>113</v>
      </c>
      <c r="H390" s="98" t="n">
        <v>2026</v>
      </c>
      <c r="I390" s="41" t="inlineStr">
        <is>
          <t>Digital Health Technology Use Among Rehabilitation Professionals in China: Multi-Province Cross-Sectional Survey</t>
        </is>
      </c>
      <c r="J390" s="43" t="inlineStr">
        <is>
          <t>10.2196/90623</t>
        </is>
      </c>
      <c r="K390" s="43" t="inlineStr">
        <is>
          <t>Shuning Duan and Zi Ru Wang and Xier Chen and Guoxin Ni</t>
        </is>
      </c>
      <c r="L390" s="41" t="inlineStr">
        <is>
          <t>Journal of Medical Internet Research</t>
        </is>
      </c>
      <c r="M390" s="43" t="inlineStr">
        <is>
          <t>article</t>
        </is>
      </c>
      <c r="N390" s="43" t="inlineStr">
        <is>
          <t>JMIR Publications Inc.</t>
        </is>
      </c>
      <c r="O390" s="43">
        <f>'Actualizacion_430'!B114</f>
        <v/>
      </c>
      <c r="P390" s="41">
        <f>'Actualizacion_430'!C114</f>
        <v/>
      </c>
      <c r="Q390" s="43">
        <f>'Actualizacion_430'!D114</f>
        <v/>
      </c>
      <c r="R390" s="43">
        <f>'Actualizacion_430'!E114</f>
        <v/>
      </c>
      <c r="S390" s="41">
        <f>'Actualizacion_430'!G114</f>
        <v/>
      </c>
      <c r="T390" s="41">
        <f>'Actualizacion_430'!I114</f>
        <v/>
      </c>
      <c r="U390" s="41">
        <f>'Actualizacion_430'!J114</f>
        <v/>
      </c>
      <c r="V390" s="43">
        <f>'Actualizacion_430'!K114</f>
        <v/>
      </c>
      <c r="W390" s="43">
        <f>'Actualizacion_430'!L114</f>
        <v/>
      </c>
      <c r="X390" s="43" t="inlineStr">
        <is>
          <t>https://doi.org/10.2196/90623</t>
        </is>
      </c>
      <c r="Y390" s="43" t="inlineStr">
        <is>
          <t>doi:10.2196/90623</t>
        </is>
      </c>
      <c r="Z390" s="43" t="inlineStr">
        <is>
          <t>Background: The rapid expansion of rehabilitation needs in China has intensified pressure on a workforce that remains unevenly distributed. Digital health technologies (DHTs) offer potential to increase service reach and efficiency. However, little is known about how rehabilitation professionals currently gather and document clinical information, nor about their readiness to integrate digital tools into routine practice within China’s rapidly digitalizing health system. Objective: This study aimed to describe how rehabilitation professionals in China collect subjective and objective clinical information, document patient data in routine practice, and assess their willingness to use DHTs in clinical settings. Methods: We conducted a multi-province observational cross-sectional survey using a culturally adapted questionnaire based on the World Health Organization Digital Health Interventions framework. The instrument assessed participant characteristics, information collection methods, documentation practices, and willingness to adopt digital functions across rehabilitation activities. Descriptive analyses and subgroup comparisons were performed on 324 complete responses from certified rehabilitation professionals. The multi-province cross-sectional online survey was conducted among licensed rehabilitation professionals in China with internet access. Participants were recruited through professional networks and social media platforms. Results: Respondents were drawn from 20 provincial-level administrative regions across China, including Fujian (n=72), Guangdong (n=77), and Shanxi (n=45), among others, with 82.7% (268/324) employed in public sector rehabilitation services. Traditional methods dominated clinical work. Face-to-face communication was used frequently for subjective assessment by 96.3% (312/324) of respondents, whereas digital channels such as email (22/324, 6.8%) and telephone (47/324, 14.5%) saw limited use. For objective information, visual observation (271/324, 83.7%) and manual measurement tools (195/324, 60.2%) remained the primary approaches, while motion capture technology (45/324, 13.8%) and wearable sensors (13/324, 4%) were rarely used. Documentation practices also relied heavily on analogue formats, with 82.1% (266/324) using handwritten notes and 60.2% (195/324) using paper templates. In contrast, willingness to adopt DHTs was consistently high, with 80.6% (261/324) of respondents indicating readiness to use digital systems for identity verification, 79.0% (256/324) for progress tracking, and 78.1% (253/324) for outcome measurement. Subgroup analyses revealed that educational level significantly influenced the adoption of advanced technologies, with master’s or doctoral degree holders reporting higher use of sensor-based assessment, motion capture, and wearable devices. In contrast, professional title and clinical specialty showed limited influence, with no significant differences observed for most digital health functions. Conclusions: Rehabilitation professionals in China demonstrate strong readiness to use DHTs, yet their routine practice remains largely paper-based and analogue. These findings provide evidence to inform implementation strategies, workforce training, and system-level planning aimed at accelerating digital transformation in rehabilitation services.</t>
        </is>
      </c>
      <c r="AA390" s="43" t="inlineStr">
        <is>
          <t>title_abstract_plus_targeted_primary_source_verification</t>
        </is>
      </c>
      <c r="AB390" s="43">
        <f>COUNTIF($A$2:$A$707,A390)</f>
        <v/>
      </c>
    </row>
    <row r="391" ht="32" customHeight="1">
      <c r="A391" s="43" t="inlineStr">
        <is>
          <t>U-0114</t>
        </is>
      </c>
      <c r="B391" s="43" t="inlineStr">
        <is>
          <t>Update 2026</t>
        </is>
      </c>
      <c r="C391" s="43" t="inlineStr">
        <is>
          <t>Duplicate of prior corpus</t>
        </is>
      </c>
      <c r="D391" s="43" t="n">
        <v>114</v>
      </c>
      <c r="E391" s="43" t="n"/>
      <c r="F391" s="43" t="n">
        <v>27</v>
      </c>
      <c r="G391" s="98" t="n">
        <v>114</v>
      </c>
      <c r="H391" s="98" t="n">
        <v>2025</v>
      </c>
      <c r="I391" s="41" t="inlineStr">
        <is>
          <t>An analytics-driven model for identifying autism spectrum disorder using eye tracking</t>
        </is>
      </c>
      <c r="J391" s="43" t="inlineStr">
        <is>
          <t>10.1016/j.health.2025.100409</t>
        </is>
      </c>
      <c r="K391" s="43" t="inlineStr">
        <is>
          <t>Deblina Mazumder Setu</t>
        </is>
      </c>
      <c r="L391" s="41" t="inlineStr">
        <is>
          <t>Healthcare Analytics</t>
        </is>
      </c>
      <c r="M391" s="43" t="inlineStr">
        <is>
          <t>article</t>
        </is>
      </c>
      <c r="N391" s="43" t="inlineStr">
        <is>
          <t>Elsevier Inc.</t>
        </is>
      </c>
      <c r="O391" s="43">
        <f>'Actualizacion_430'!B115</f>
        <v/>
      </c>
      <c r="P391" s="41">
        <f>'Actualizacion_430'!C115</f>
        <v/>
      </c>
      <c r="Q391" s="43">
        <f>'Actualizacion_430'!D115</f>
        <v/>
      </c>
      <c r="R391" s="43">
        <f>'Actualizacion_430'!E115</f>
        <v/>
      </c>
      <c r="S391" s="41">
        <f>'Actualizacion_430'!G115</f>
        <v/>
      </c>
      <c r="T391" s="41">
        <f>'Actualizacion_430'!I115</f>
        <v/>
      </c>
      <c r="U391" s="41">
        <f>'Actualizacion_430'!J115</f>
        <v/>
      </c>
      <c r="V391" s="43">
        <f>'Actualizacion_430'!K115</f>
        <v/>
      </c>
      <c r="W391" s="43">
        <f>'Actualizacion_430'!L115</f>
        <v/>
      </c>
      <c r="X391" s="43" t="inlineStr">
        <is>
          <t>https://www.sciencedirect.com/science/article/pii/S2772442525000280</t>
        </is>
      </c>
      <c r="Y391" s="43" t="inlineStr">
        <is>
          <t>doi:10.1016/j.health.2025.100409</t>
        </is>
      </c>
      <c r="Z391" s="43" t="inlineStr">
        <is>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is>
      </c>
      <c r="AA391" s="43" t="inlineStr">
        <is>
          <t>title_abstract_plus_targeted_primary_source_verification</t>
        </is>
      </c>
      <c r="AB391" s="43">
        <f>COUNTIF($A$2:$A$707,A391)</f>
        <v/>
      </c>
    </row>
    <row r="392" ht="32" customHeight="1">
      <c r="A392" s="43" t="inlineStr">
        <is>
          <t>U-0115</t>
        </is>
      </c>
      <c r="B392" s="43" t="inlineStr">
        <is>
          <t>Update 2026</t>
        </is>
      </c>
      <c r="C392" s="43" t="inlineStr">
        <is>
          <t>New record excluded</t>
        </is>
      </c>
      <c r="D392" s="43" t="n">
        <v>115</v>
      </c>
      <c r="E392" s="43" t="n"/>
      <c r="F392" s="43" t="n"/>
      <c r="G392" s="98" t="n">
        <v>115</v>
      </c>
      <c r="H392" s="98" t="n">
        <v>2026</v>
      </c>
      <c r="I392" s="41" t="inlineStr">
        <is>
          <t>Co-Designed Mental Health Screening App (Here for You) for University Students: Pilot Feasibility Mixed Methods Study</t>
        </is>
      </c>
      <c r="J392" s="43" t="inlineStr">
        <is>
          <t>10.2196/75616</t>
        </is>
      </c>
      <c r="K392" s="43" t="inlineStr">
        <is>
          <t>Manik Inder Singh Sethi and Thirunavukarasu Manickam and Tanmoy Chakraborty and Suresh Bada Math</t>
        </is>
      </c>
      <c r="L392" s="41" t="inlineStr">
        <is>
          <t>JMIR Formative Research</t>
        </is>
      </c>
      <c r="M392" s="43" t="inlineStr">
        <is>
          <t>article</t>
        </is>
      </c>
      <c r="N392" s="43" t="inlineStr">
        <is>
          <t>JMIR Publications Inc.</t>
        </is>
      </c>
      <c r="O392" s="43">
        <f>'Actualizacion_430'!B116</f>
        <v/>
      </c>
      <c r="P392" s="41">
        <f>'Actualizacion_430'!C116</f>
        <v/>
      </c>
      <c r="Q392" s="43">
        <f>'Actualizacion_430'!D116</f>
        <v/>
      </c>
      <c r="R392" s="43">
        <f>'Actualizacion_430'!E116</f>
        <v/>
      </c>
      <c r="S392" s="41">
        <f>'Actualizacion_430'!G116</f>
        <v/>
      </c>
      <c r="T392" s="41">
        <f>'Actualizacion_430'!I116</f>
        <v/>
      </c>
      <c r="U392" s="41">
        <f>'Actualizacion_430'!J116</f>
        <v/>
      </c>
      <c r="V392" s="43">
        <f>'Actualizacion_430'!K116</f>
        <v/>
      </c>
      <c r="W392" s="43">
        <f>'Actualizacion_430'!L116</f>
        <v/>
      </c>
      <c r="X392" s="43" t="inlineStr">
        <is>
          <t>https://doi.org/10.2196/75616</t>
        </is>
      </c>
      <c r="Y392" s="43" t="inlineStr">
        <is>
          <t>doi:10.2196/75616</t>
        </is>
      </c>
      <c r="Z392" s="43" t="inlineStr">
        <is>
          <t>Background: Mental health disorders are a growing public health concern among university students globally and in India, exacerbated by stigma and limited access to care. Mobile health (mHealth) apps offer a potential solution, but user engagement and cultural relevance remain key challenges. This pilot study evaluated Here for You, a mental health screening app co-designed with Indian university students to provide accessible, nonstigmatizing support. Objective: This mixed methods study aimed to (1) describe the user-centered codevelopment and pilot testing process of the Here for You app; (2) evaluate the app’s feasibility, user acceptability, and engagement; and (3) assess the concurrent validity of the app’s screening tool, the Depression, Anxiety, and Stress Scale-21 (DASS-21) against established clinical measures (Hamilton Depression Rating Scale [HAM-D], Hamilton Anxiety Rating Scale [HAM-A], and Perceived Stress Scale [PSS]). Methods: This study used a 4-phase user-centered design involving students with lived mental health experience, clinicians, and developers. A purposive sample of 30 university students (mean age 21, SD 1.8 years; n=15, 50% female) diagnosed with depression, anxiety, or stress participated. Participants completed the DASS-21 via the app and underwent clinical assessments using the HAM-D, HAM-A, and PSS scales. User experience was evaluated using the User Mobile App Rating Scale and qualitative feedback. Data analysis included Pearson correlation coefficients and thematic analysis. Results: App-based DASS-21 scores showed strong correlations with clinician-administered scales: HAM-D (r=0.819; P&lt;.001), HAM-A (r=0.887; P&lt;.001), and PSS (r=0.972; P&lt;.001), indicating high concurrent validity. However, wide CIs reflected the small sample size typical of pilot studies. The app received high usability ratings on a 5-point scale (User Mobile App Rating Scale mean score 4.4), exceeding published benchmarks for mental health apps in low-resource settings, particularly for functionality (mean 4.7, SD 0.3) and aesthetics (mean 4.5, SD 0.4). Qualitative feedback highlighted usability and enhanced privacy due to features such as quick exit, cultural resonance, and the desire for integrated support features. The co-design process directly addressed student concerns, implementing features such as simplified language and crisis support links. Conclusions: This pilot study provides preliminary evidence for the feasibility and user acceptability of the Here for You app, co-designed using a participatory approach with Indian university students. Strong correlations between app-based screening and clinical assessments (r=0.819, r=0.887, and r=0.972) suggest promising concurrent validity. These findings from a single-site pilot study require validation through multisite studies across diverse educational and cultural contexts before broader implementation recommendations. By integrating user experience, clinical rigor, and ethical safeguards, such as adherence to digital personal data protection guidelines, the app offers a culturally resonant and scalable model for digital mental health screening in low-resource settings. This approach underscores the value of the “nothing about us without us” principle in developing effective mHealth interventions.</t>
        </is>
      </c>
      <c r="AA392" s="43" t="inlineStr">
        <is>
          <t>title_abstract_plus_targeted_primary_source_verification</t>
        </is>
      </c>
      <c r="AB392" s="43">
        <f>COUNTIF($A$2:$A$707,A392)</f>
        <v/>
      </c>
    </row>
    <row r="393" ht="32" customHeight="1">
      <c r="A393" s="43" t="inlineStr">
        <is>
          <t>U-0116</t>
        </is>
      </c>
      <c r="B393" s="43" t="inlineStr">
        <is>
          <t>Update 2026</t>
        </is>
      </c>
      <c r="C393" s="43" t="inlineStr">
        <is>
          <t>New record excluded</t>
        </is>
      </c>
      <c r="D393" s="43" t="n">
        <v>116</v>
      </c>
      <c r="E393" s="43" t="n"/>
      <c r="F393" s="43" t="n"/>
      <c r="G393" s="98" t="n">
        <v>116</v>
      </c>
      <c r="H393" s="98" t="n">
        <v>2025</v>
      </c>
      <c r="I393" s="41" t="inlineStr">
        <is>
          <t>A bibliometric analysis of mindfulness-based interventions for individuals with autism spectrum disorder and their caregivers</t>
        </is>
      </c>
      <c r="J393" s="43" t="inlineStr">
        <is>
          <t>10.1016/j.reia.2025.202640</t>
        </is>
      </c>
      <c r="K393" s="43" t="inlineStr">
        <is>
          <t>Xinlin Huang and Maosen Guan and Tatyana R Tomenko and Irina A Tuzankina and Valery A Chereshnev and Ningkun Xiao</t>
        </is>
      </c>
      <c r="L393" s="41" t="inlineStr">
        <is>
          <t>Research in Autism</t>
        </is>
      </c>
      <c r="M393" s="43" t="inlineStr">
        <is>
          <t>article</t>
        </is>
      </c>
      <c r="N393" s="43" t="inlineStr">
        <is>
          <t>Elsevier Ltd</t>
        </is>
      </c>
      <c r="O393" s="43">
        <f>'Actualizacion_430'!B117</f>
        <v/>
      </c>
      <c r="P393" s="41">
        <f>'Actualizacion_430'!C117</f>
        <v/>
      </c>
      <c r="Q393" s="43">
        <f>'Actualizacion_430'!D117</f>
        <v/>
      </c>
      <c r="R393" s="43">
        <f>'Actualizacion_430'!E117</f>
        <v/>
      </c>
      <c r="S393" s="41">
        <f>'Actualizacion_430'!G117</f>
        <v/>
      </c>
      <c r="T393" s="41">
        <f>'Actualizacion_430'!I117</f>
        <v/>
      </c>
      <c r="U393" s="41">
        <f>'Actualizacion_430'!J117</f>
        <v/>
      </c>
      <c r="V393" s="43">
        <f>'Actualizacion_430'!K117</f>
        <v/>
      </c>
      <c r="W393" s="43">
        <f>'Actualizacion_430'!L117</f>
        <v/>
      </c>
      <c r="X393" s="43" t="inlineStr">
        <is>
          <t>https://www.sciencedirect.com/science/article/pii/S3050656525001129</t>
        </is>
      </c>
      <c r="Y393" s="43" t="inlineStr">
        <is>
          <t>doi:10.1016/j.reia.2025.202640</t>
        </is>
      </c>
      <c r="Z393" s="43" t="inlineStr">
        <is>
          <t>Background: Autism spectrum disorder (ASD) presents significant challenges for both individuals and caregivers, often leading to stress, anxiety, and depression. Although mindfulness-based interventions (MBIs) have emerged as a promising approach to alleviate these burdens, this field lacks a comprehensive bibliometric analysis. Aim: We discuss future research hotspots and directions, with the aim of helping researchers quickly identify key areas for collaboration and development in this field, thereby advancing the clinical application of MBIs and improving the physical and mental well-being of autistic individuals and their caregivers. Methodology: We analyzed data from the Web of Science Core Collection (WoSCC), which included 335 articles authored by 1213 researchers and published in 146 journals. We employed bibliometric tools to examine publication trends, citations, key authors, and institutions. We conducted keyword and thematic evolution analyses to identify research hotspots and emerging trends. Findings: Since 2013, research on MBIs for ASD has significantly increased, with the USA leading in both output and impact. Family-centered mindfulness interventions focused on caregivers’ well-being, particularly for mothers, were a key theme. Researchers widely used psychometric tools like the Beck Anxiety Inventory (BAI) and Parenting Stress Index (PSI). Emerging trends include the integration of MBI with artificial intelligence and remote interventions, which address sensory processing and social communication in ASD. Significance: This is the first bibliometric study on MBIs for ASD, highlighting their growing importance in improving mental health and reducing stress in both autistic individuals and caregivers. Future research should focus on personalized interventions and further explore the underlying mechanisms of MBIs.</t>
        </is>
      </c>
      <c r="AA393" s="43" t="inlineStr">
        <is>
          <t>title_abstract_plus_targeted_primary_source_verification</t>
        </is>
      </c>
      <c r="AB393" s="43">
        <f>COUNTIF($A$2:$A$707,A393)</f>
        <v/>
      </c>
    </row>
    <row r="394" ht="32" customHeight="1">
      <c r="A394" s="43" t="inlineStr">
        <is>
          <t>U-0117</t>
        </is>
      </c>
      <c r="B394" s="43" t="inlineStr">
        <is>
          <t>Update 2026</t>
        </is>
      </c>
      <c r="C394" s="43" t="inlineStr">
        <is>
          <t>New record excluded</t>
        </is>
      </c>
      <c r="D394" s="43" t="n">
        <v>117</v>
      </c>
      <c r="E394" s="43" t="n"/>
      <c r="F394" s="43" t="n"/>
      <c r="G394" s="98" t="n">
        <v>117</v>
      </c>
      <c r="H394" s="98" t="n">
        <v>2026</v>
      </c>
      <c r="I394" s="41" t="inlineStr">
        <is>
          <t>Therapeutic Interaction Features of AI Chatbots in Depression Interventions: Systematic Review and Meta-Analysis</t>
        </is>
      </c>
      <c r="J394" s="43" t="inlineStr">
        <is>
          <t>10.2196/88697</t>
        </is>
      </c>
      <c r="K394" s="43" t="inlineStr">
        <is>
          <t>Ting Huang and Shuangyu Li and Yanzhong Wang and Wei Liu</t>
        </is>
      </c>
      <c r="L394" s="41" t="inlineStr">
        <is>
          <t>Journal of Medical Internet Research</t>
        </is>
      </c>
      <c r="M394" s="43" t="inlineStr">
        <is>
          <t>article</t>
        </is>
      </c>
      <c r="N394" s="43" t="inlineStr">
        <is>
          <t>JMIR Publications Inc.</t>
        </is>
      </c>
      <c r="O394" s="43">
        <f>'Actualizacion_430'!B118</f>
        <v/>
      </c>
      <c r="P394" s="41">
        <f>'Actualizacion_430'!C118</f>
        <v/>
      </c>
      <c r="Q394" s="43">
        <f>'Actualizacion_430'!D118</f>
        <v/>
      </c>
      <c r="R394" s="43">
        <f>'Actualizacion_430'!E118</f>
        <v/>
      </c>
      <c r="S394" s="41">
        <f>'Actualizacion_430'!G118</f>
        <v/>
      </c>
      <c r="T394" s="41">
        <f>'Actualizacion_430'!I118</f>
        <v/>
      </c>
      <c r="U394" s="41">
        <f>'Actualizacion_430'!J118</f>
        <v/>
      </c>
      <c r="V394" s="43">
        <f>'Actualizacion_430'!K118</f>
        <v/>
      </c>
      <c r="W394" s="43">
        <f>'Actualizacion_430'!L118</f>
        <v/>
      </c>
      <c r="X394" s="43" t="inlineStr">
        <is>
          <t>https://doi.org/10.2196/88697</t>
        </is>
      </c>
      <c r="Y394" s="43" t="inlineStr">
        <is>
          <t>doi:10.2196/88697</t>
        </is>
      </c>
      <c r="Z394" s="43" t="n"/>
      <c r="AA394" s="43" t="inlineStr">
        <is>
          <t>title_abstract_plus_targeted_primary_source_verification</t>
        </is>
      </c>
      <c r="AB394" s="43">
        <f>COUNTIF($A$2:$A$707,A394)</f>
        <v/>
      </c>
    </row>
    <row r="395" ht="32" customHeight="1">
      <c r="A395" s="43" t="inlineStr">
        <is>
          <t>U-0118</t>
        </is>
      </c>
      <c r="B395" s="43" t="inlineStr">
        <is>
          <t>Update 2026</t>
        </is>
      </c>
      <c r="C395" s="43" t="inlineStr">
        <is>
          <t>New provisional candidate</t>
        </is>
      </c>
      <c r="D395" s="43" t="n">
        <v>118</v>
      </c>
      <c r="E395" s="43" t="n"/>
      <c r="F395" s="43" t="n"/>
      <c r="G395" s="98" t="n">
        <v>118</v>
      </c>
      <c r="H395" s="98" t="n">
        <v>2025</v>
      </c>
      <c r="I395" s="41" t="inlineStr">
        <is>
          <t>Massively parallel characterization of non-coding de novo mutations in autism spectrum disorder</t>
        </is>
      </c>
      <c r="J395" s="43" t="inlineStr">
        <is>
          <t>10.1016/j.jgg.2025.07.008</t>
        </is>
      </c>
      <c r="K395" s="43" t="inlineStr">
        <is>
          <t>Congcong Chen and Songwei Guo and Yanan Shi and Xinyu Gu and Ziye Xu and Yingjia Chen and Yayun Gu and Na Qin and Yue Jiang and Juncheng Dai and Yuanlin He and Xiao Han and Yan Liu and Zhibin Hu and Xiaoyan Ke and Cheng Wang</t>
        </is>
      </c>
      <c r="L395" s="41" t="inlineStr">
        <is>
          <t>Journal of Genetics and Genomics</t>
        </is>
      </c>
      <c r="M395" s="43" t="inlineStr">
        <is>
          <t>article</t>
        </is>
      </c>
      <c r="N395" s="43" t="inlineStr">
        <is>
          <t>Institute of Genetics and Developmental Biology</t>
        </is>
      </c>
      <c r="O395" s="43">
        <f>'Actualizacion_430'!B119</f>
        <v/>
      </c>
      <c r="P395" s="41">
        <f>'Actualizacion_430'!C119</f>
        <v/>
      </c>
      <c r="Q395" s="43">
        <f>'Actualizacion_430'!D119</f>
        <v/>
      </c>
      <c r="R395" s="43">
        <f>'Actualizacion_430'!E119</f>
        <v/>
      </c>
      <c r="S395" s="41">
        <f>'Actualizacion_430'!G119</f>
        <v/>
      </c>
      <c r="T395" s="41">
        <f>'Actualizacion_430'!I119</f>
        <v/>
      </c>
      <c r="U395" s="41">
        <f>'Actualizacion_430'!J119</f>
        <v/>
      </c>
      <c r="V395" s="43">
        <f>'Actualizacion_430'!K119</f>
        <v/>
      </c>
      <c r="W395" s="43">
        <f>'Actualizacion_430'!L119</f>
        <v/>
      </c>
      <c r="X395" s="43" t="inlineStr">
        <is>
          <t>https://www.sciencedirect.com/science/article/pii/S167385272500205X</t>
        </is>
      </c>
      <c r="Y395" s="43" t="inlineStr">
        <is>
          <t>doi:10.1016/j.jgg.2025.07.008</t>
        </is>
      </c>
      <c r="Z395" s="43" t="inlineStr">
        <is>
          <t>Autism spectrum disorder (ASD) is a neurodevelopmental disorder where de novo mutations play a significant role. Although coding mutations in ASD have been extensively characterized, the impact of non-coding de novo mutations (ncDNMs) remains less understood. Here, we integrate cortex cell-specific cis -regulatory element annotations, a deep learning-based variant prediction model, and massively parallel reporter assays to systematically evaluate the functional impact of 227,878 ncDNMs from Simons Simplex Collection (SSC) and Autism Speaks MSSNG resource (MSSNG) cohorts. Our analysis identifies 238 ncDNMs with confirmed functional regulatory effects, including 137 down-regulated regulatory mutations (DrMuts) and 101 up-regulated regulatory mutations (UrMuts). Subsequent association analyses reveal that only DrMuts regulating loss-of-function (LoF) intolerant genes rather than other ncDNMs are significantly associated with the risk of ASD (Odds ratio = 4.34; P = 0.001). A total of 42 potential ASD-risk DrMuts across 41 candidate ASD-susceptibility genes are identified, including 12 recognized and 29 unreported genes. Interestingly, these noncoding disruptive mutations tend to be observed in genes extremely intolerant to LoF mutations. Our study introduces an optimized approach for elucidating the functional roles of ncDNMs, thereby expanding the spectrum of pathogenic variants and deepening our understanding of the complex molecular mechanisms underlying ASD.</t>
        </is>
      </c>
      <c r="AA395" s="43" t="inlineStr">
        <is>
          <t>title_abstract_plus_targeted_primary_source_verification</t>
        </is>
      </c>
      <c r="AB395" s="43">
        <f>COUNTIF($A$2:$A$707,A395)</f>
        <v/>
      </c>
    </row>
    <row r="396" ht="32" customHeight="1">
      <c r="A396" s="43" t="inlineStr">
        <is>
          <t>U-0119</t>
        </is>
      </c>
      <c r="B396" s="43" t="inlineStr">
        <is>
          <t>Update 2026</t>
        </is>
      </c>
      <c r="C396" s="43" t="inlineStr">
        <is>
          <t>New record excluded</t>
        </is>
      </c>
      <c r="D396" s="43" t="n">
        <v>119</v>
      </c>
      <c r="E396" s="43" t="n"/>
      <c r="F396" s="43" t="n"/>
      <c r="G396" s="98" t="n">
        <v>119</v>
      </c>
      <c r="H396" s="98" t="n">
        <v>2026</v>
      </c>
      <c r="I396" s="41" t="inlineStr">
        <is>
          <t>Data Governance Lessons From an Unvalidated Dataset</t>
        </is>
      </c>
      <c r="J396" s="43" t="inlineStr">
        <is>
          <t>10.2196/94518</t>
        </is>
      </c>
      <c r="K396" s="43" t="inlineStr">
        <is>
          <t>Cliff Dominy</t>
        </is>
      </c>
      <c r="L396" s="41" t="inlineStr">
        <is>
          <t>Journal of medical Internet research</t>
        </is>
      </c>
      <c r="M396" s="43" t="inlineStr">
        <is>
          <t>article</t>
        </is>
      </c>
      <c r="N396" s="43" t="n"/>
      <c r="O396" s="43">
        <f>'Actualizacion_430'!B120</f>
        <v/>
      </c>
      <c r="P396" s="41">
        <f>'Actualizacion_430'!C120</f>
        <v/>
      </c>
      <c r="Q396" s="43">
        <f>'Actualizacion_430'!D120</f>
        <v/>
      </c>
      <c r="R396" s="43">
        <f>'Actualizacion_430'!E120</f>
        <v/>
      </c>
      <c r="S396" s="41">
        <f>'Actualizacion_430'!G120</f>
        <v/>
      </c>
      <c r="T396" s="41">
        <f>'Actualizacion_430'!I120</f>
        <v/>
      </c>
      <c r="U396" s="41">
        <f>'Actualizacion_430'!J120</f>
        <v/>
      </c>
      <c r="V396" s="43">
        <f>'Actualizacion_430'!K120</f>
        <v/>
      </c>
      <c r="W396" s="43">
        <f>'Actualizacion_430'!L120</f>
        <v/>
      </c>
      <c r="X396" s="43" t="inlineStr">
        <is>
          <t>https://doi.org/10.2196/94518</t>
        </is>
      </c>
      <c r="Y396" s="43" t="inlineStr">
        <is>
          <t>doi:10.2196/94518</t>
        </is>
      </c>
      <c r="Z396" s="43" t="n"/>
      <c r="AA396" s="43" t="inlineStr">
        <is>
          <t>title_abstract_plus_targeted_primary_source_verification</t>
        </is>
      </c>
      <c r="AB396" s="43">
        <f>COUNTIF($A$2:$A$707,A396)</f>
        <v/>
      </c>
    </row>
    <row r="397" ht="32" customHeight="1">
      <c r="A397" s="43" t="inlineStr">
        <is>
          <t>U-0120</t>
        </is>
      </c>
      <c r="B397" s="43" t="inlineStr">
        <is>
          <t>Update 2026</t>
        </is>
      </c>
      <c r="C397" s="43" t="inlineStr">
        <is>
          <t>New record excluded</t>
        </is>
      </c>
      <c r="D397" s="43" t="n">
        <v>120</v>
      </c>
      <c r="E397" s="43" t="n"/>
      <c r="F397" s="43" t="n"/>
      <c r="G397" s="98" t="n">
        <v>120</v>
      </c>
      <c r="H397" s="98" t="n">
        <v>2025</v>
      </c>
      <c r="I397" s="41" t="inlineStr">
        <is>
          <t>Autoantibody profiling of autism spectrum disorder patients with monoamine oxidase a deficiency</t>
        </is>
      </c>
      <c r="J397" s="43" t="inlineStr">
        <is>
          <t>10.1016/j.bbih.2025.101039</t>
        </is>
      </c>
      <c r="K397" s="43" t="inlineStr">
        <is>
          <t>Guan Da Syu and Yawei Cheng and Kevin Chen and Chih Yung Yang and F X.Reymond Sutandy and Chia Chien Liu and Chien Sheng Chen and Jean C Shih</t>
        </is>
      </c>
      <c r="L397" s="41" t="inlineStr">
        <is>
          <t>Brain, Behavior, and Immunity - Health</t>
        </is>
      </c>
      <c r="M397" s="43" t="inlineStr">
        <is>
          <t>article</t>
        </is>
      </c>
      <c r="N397" s="43" t="inlineStr">
        <is>
          <t>Elsevier Inc.</t>
        </is>
      </c>
      <c r="O397" s="43">
        <f>'Actualizacion_430'!B121</f>
        <v/>
      </c>
      <c r="P397" s="41">
        <f>'Actualizacion_430'!C121</f>
        <v/>
      </c>
      <c r="Q397" s="43">
        <f>'Actualizacion_430'!D121</f>
        <v/>
      </c>
      <c r="R397" s="43">
        <f>'Actualizacion_430'!E121</f>
        <v/>
      </c>
      <c r="S397" s="41">
        <f>'Actualizacion_430'!G121</f>
        <v/>
      </c>
      <c r="T397" s="41">
        <f>'Actualizacion_430'!I121</f>
        <v/>
      </c>
      <c r="U397" s="41">
        <f>'Actualizacion_430'!J121</f>
        <v/>
      </c>
      <c r="V397" s="43">
        <f>'Actualizacion_430'!K121</f>
        <v/>
      </c>
      <c r="W397" s="43">
        <f>'Actualizacion_430'!L121</f>
        <v/>
      </c>
      <c r="X397" s="43" t="inlineStr">
        <is>
          <t>https://www.sciencedirect.com/science/article/pii/S2666354625000973</t>
        </is>
      </c>
      <c r="Y397" s="43" t="inlineStr">
        <is>
          <t>doi:10.1016/j.bbih.2025.101039</t>
        </is>
      </c>
      <c r="Z397" s="43" t="inlineStr">
        <is>
          <t>Monoamine oxidase A (MAO A) is a key enzyme for serotonin metabolism. Knockout MAO A in mice results in elevated serotonin, altered serum autoantibodies, and autistic-like behavior. There is a subset of patients with autism spectrum disorder (ASD) who exhibit hyperserotonemia. The link between the MAO A, hyperserotonemia, immunity, and ASD is still unknown. To address this question, we harness the high-density human proteome microarray to profile the serum autoantibodies in ASD patients with or without MAO A deficiency. We recruited 25 subjects, including 20 ASD patients, from National Yang Ming Chiao Tung University Hospital and determined their plasma serotonin levels, screened for MAO A gene mutations and identified one patient with a C374 G mutation, which abolished MAO A activity and showed the highest serotonin level (hsASD; 518.42 ng/ml) and severe ASD symptoms. In another family with twin brothers, one was diagnosed with mild ASD and exhibited an increased serotonin level (isASD; 31.48 ng/ml), while the other twin was a healthy control. These three subjects were used for serum autoantibody profiling using high-density human proteome microarrays. Comparing serum antibodies from hsASD with healthy control, we identified 354 up-regulated and 398 down-regulated autoantibodies in hsASD. By comparing isASD with healthy controls, we reported 235 up-regulated and 279 down-regulated autoantibodies in isASD. Interestingly, the up-regulated autoantibodies for hsASD were enriched in the brain region and exhibited distinct features from that of isASD. This study indicates that MAO A deficiency and serotonin levels significantly impact the immunological changes in ASD patients, which may shed some light on pathological mechanisms and provide potential biomarkers for translational research in ASD.</t>
        </is>
      </c>
      <c r="AA397" s="43" t="inlineStr">
        <is>
          <t>title_abstract_plus_targeted_primary_source_verification</t>
        </is>
      </c>
      <c r="AB397" s="43">
        <f>COUNTIF($A$2:$A$707,A397)</f>
        <v/>
      </c>
    </row>
    <row r="398" ht="32" customHeight="1">
      <c r="A398" s="43" t="inlineStr">
        <is>
          <t>U-0121</t>
        </is>
      </c>
      <c r="B398" s="43" t="inlineStr">
        <is>
          <t>Update 2026</t>
        </is>
      </c>
      <c r="C398" s="43" t="inlineStr">
        <is>
          <t>New record excluded</t>
        </is>
      </c>
      <c r="D398" s="43" t="n">
        <v>121</v>
      </c>
      <c r="E398" s="43" t="n"/>
      <c r="F398" s="43" t="n"/>
      <c r="G398" s="98" t="n">
        <v>121</v>
      </c>
      <c r="H398" s="98" t="n">
        <v>2026</v>
      </c>
      <c r="I398" s="41" t="inlineStr">
        <is>
          <t>Measuring Accuracy (Classification Probabilities, Positive, and Negative Predictive Values) of Executive Function Electroencephalogram Metrics in Attention-Deficit/Hyperactivity Disorder Diagnosis: Protocol for and Perspectives From the SINCRONIA Study</t>
        </is>
      </c>
      <c r="J398" s="43" t="inlineStr">
        <is>
          <t>10.2196/79150</t>
        </is>
      </c>
      <c r="K398" s="43" t="inlineStr">
        <is>
          <t>Hilario Blasco-Fontecilla and Javier Sánchez-Cerezo and Irene Gómez and Georgelina Abreu-Fernández and Sandra Ortiz and Jesús F Villoria and Miguel Blanco and Ana García and Julia Ballesteros and Roldán Martínez and Gerardo Gálvez and Fernando Maestú and Álvaro López-Medrano</t>
        </is>
      </c>
      <c r="L398" s="41" t="inlineStr">
        <is>
          <t>JMIR Research Protocols</t>
        </is>
      </c>
      <c r="M398" s="43" t="inlineStr">
        <is>
          <t>article</t>
        </is>
      </c>
      <c r="N398" s="43" t="inlineStr">
        <is>
          <t>JMIR Publications Inc.</t>
        </is>
      </c>
      <c r="O398" s="43">
        <f>'Actualizacion_430'!B122</f>
        <v/>
      </c>
      <c r="P398" s="41">
        <f>'Actualizacion_430'!C122</f>
        <v/>
      </c>
      <c r="Q398" s="43">
        <f>'Actualizacion_430'!D122</f>
        <v/>
      </c>
      <c r="R398" s="43">
        <f>'Actualizacion_430'!E122</f>
        <v/>
      </c>
      <c r="S398" s="41">
        <f>'Actualizacion_430'!G122</f>
        <v/>
      </c>
      <c r="T398" s="41">
        <f>'Actualizacion_430'!I122</f>
        <v/>
      </c>
      <c r="U398" s="41">
        <f>'Actualizacion_430'!J122</f>
        <v/>
      </c>
      <c r="V398" s="43">
        <f>'Actualizacion_430'!K122</f>
        <v/>
      </c>
      <c r="W398" s="43">
        <f>'Actualizacion_430'!L122</f>
        <v/>
      </c>
      <c r="X398" s="43" t="inlineStr">
        <is>
          <t>https://doi.org/10.2196/79150</t>
        </is>
      </c>
      <c r="Y398" s="43" t="inlineStr">
        <is>
          <t>doi:10.2196/79150</t>
        </is>
      </c>
      <c r="Z398" s="43" t="inlineStr">
        <is>
          <t>BACKGROUND: Attention deficit/hyperactivity disorder (ADHD) is the most prevalent neurodevelopmental disorder worldwide, affecting approximately 5%-7% of  school-aged children and 2%-5% of adults worldwide. However, there is still no  reliable diagnostic tool for it. The lack of specific biomarkers further  complicates the accurate diagnosis of ADHD. OBJECTIVE: The SINCRONIA study seeks  to develop and optimize an electroencephalogram (EEG)-based ADHD diagnostic  classification algorithm by identifying biomarkers that provide optimal  diagnostic performance. METHODS: This protocol introduces a single-center,  case-control study involving at least 165 participants, aged between 7 and 12  years, that is being conducted at the Puerta de Hierro University Hospital in  Madrid, Spain. Participants will be allocated to 3 groups, including ADHD  predominantly inattentive, ADHD predominantly combined or hyperactive/impulsive,  and a control group, according to the best estimated diagnosis based on clinical  interviews and a neuropsychological assessment that includes the Conners  Continuous Performance Test. In addition, an EEG recording will be conducted  separately, and functional connectivity metrics will be used to characterize  brain networks associated with inhibitory control. The index test is expected to  match or improve the clinical diagnosis of ADHD in children aged between 7 and 12  years and provide a set of eventual biomarkers that maximize diagnostic  performance and provide pathophysiological clues. RESULTS: The SINCRONIA study  began screening and recruitment in March 2023. Recruitment ended on December 11,  2024. A total of 165 eligible participants were enrolled. CONCLUSIONS: The  SINCRONIA project is a high-quality, large-scale, unicenter study devoted to  improving the objective diagnosis of ADHD by using EEG biomarkers. The EEG-based  ADHD diagnosis is expected to have greater sensitivity and specificity than the  Conners Continuous Performance Test.</t>
        </is>
      </c>
      <c r="AA398" s="43" t="inlineStr">
        <is>
          <t>title_abstract_plus_targeted_primary_source_verification</t>
        </is>
      </c>
      <c r="AB398" s="43">
        <f>COUNTIF($A$2:$A$707,A398)</f>
        <v/>
      </c>
    </row>
    <row r="399" ht="32" customHeight="1">
      <c r="A399" s="43" t="inlineStr">
        <is>
          <t>U-0122</t>
        </is>
      </c>
      <c r="B399" s="43" t="inlineStr">
        <is>
          <t>Update 2026</t>
        </is>
      </c>
      <c r="C399" s="43" t="inlineStr">
        <is>
          <t>New provisional candidate</t>
        </is>
      </c>
      <c r="D399" s="43" t="n">
        <v>122</v>
      </c>
      <c r="E399" s="43" t="n"/>
      <c r="F399" s="43" t="n"/>
      <c r="G399" s="98" t="n">
        <v>122</v>
      </c>
      <c r="H399" s="98" t="n">
        <v>2026</v>
      </c>
      <c r="I399" s="41" t="inlineStr">
        <is>
          <t>A novel hybrid deep learning model using MEResNextfor autism spectrum disorder detection</t>
        </is>
      </c>
      <c r="J399" s="43" t="inlineStr">
        <is>
          <t>10.1016/j.compbiolchem.2025.108619</t>
        </is>
      </c>
      <c r="K399" s="43" t="inlineStr">
        <is>
          <t>Saloni Rai</t>
        </is>
      </c>
      <c r="L399" s="41" t="inlineStr">
        <is>
          <t>Computational Biology and Chemistry</t>
        </is>
      </c>
      <c r="M399" s="43" t="inlineStr">
        <is>
          <t>article</t>
        </is>
      </c>
      <c r="N399" s="43" t="inlineStr">
        <is>
          <t>Elsevier Ltd</t>
        </is>
      </c>
      <c r="O399" s="43">
        <f>'Actualizacion_430'!B123</f>
        <v/>
      </c>
      <c r="P399" s="41">
        <f>'Actualizacion_430'!C123</f>
        <v/>
      </c>
      <c r="Q399" s="43">
        <f>'Actualizacion_430'!D123</f>
        <v/>
      </c>
      <c r="R399" s="43">
        <f>'Actualizacion_430'!E123</f>
        <v/>
      </c>
      <c r="S399" s="41">
        <f>'Actualizacion_430'!G123</f>
        <v/>
      </c>
      <c r="T399" s="41">
        <f>'Actualizacion_430'!I123</f>
        <v/>
      </c>
      <c r="U399" s="41">
        <f>'Actualizacion_430'!J123</f>
        <v/>
      </c>
      <c r="V399" s="43">
        <f>'Actualizacion_430'!K123</f>
        <v/>
      </c>
      <c r="W399" s="43">
        <f>'Actualizacion_430'!L123</f>
        <v/>
      </c>
      <c r="X399" s="43" t="inlineStr">
        <is>
          <t>https://www.sciencedirect.com/science/article/pii/S1476927125002804</t>
        </is>
      </c>
      <c r="Y399" s="43" t="inlineStr">
        <is>
          <t>doi:10.1016/j.compbiolchem.2025.108619</t>
        </is>
      </c>
      <c r="Z399" s="43" t="inlineStr">
        <is>
          <t>A neurological disease, named autism spectrum disorder (ASD), is portrayed through divergence with social interaction, communication, and repetitive activities. As heredity is an important source, initial identification and treatment can diminish the need for wide examinations and expensive medical procedures for those with ASD. Prolonged effects and severity can be avoided at a timely determination of ASD. This study develops a hybrid deep-learning method for ASD detection. Pre-processing, feature selection and ASD detection are three steps involved. In thepre-processing phase, input data is passed in which noise and artefacts present in the data are removed using Yeo-Jhonson transformation. Next, by integrating Double exponential Smoothing (DES) in Elk Herd Optimizer (EHO), Double exponential Smoothing-Elk Herd Optimizer (DeSEHO),is proposed to select features. At last, the features that are selected are subjected to the ASD detection phase. In this stage, the Moments Embedding ResNeXt (MEResNeXt), which is the combination of Moments Embedding Network (MoNet) and ResNeXt, is used for ASD detection. The results of the research show that MEResNeXtperformed better in terms of traditionalmodelswhich show accuracyof95.3 %, sensitivity of 96.5 %, and specificity of 94.8 %.</t>
        </is>
      </c>
      <c r="AA399" s="43" t="inlineStr">
        <is>
          <t>title_abstract_plus_targeted_primary_source_verification</t>
        </is>
      </c>
      <c r="AB399" s="43">
        <f>COUNTIF($A$2:$A$707,A399)</f>
        <v/>
      </c>
    </row>
    <row r="400" ht="32" customHeight="1">
      <c r="A400" s="43" t="inlineStr">
        <is>
          <t>U-0123</t>
        </is>
      </c>
      <c r="B400" s="43" t="inlineStr">
        <is>
          <t>Update 2026</t>
        </is>
      </c>
      <c r="C400" s="43" t="inlineStr">
        <is>
          <t>New provisional candidate</t>
        </is>
      </c>
      <c r="D400" s="43" t="n">
        <v>123</v>
      </c>
      <c r="E400" s="43" t="n"/>
      <c r="F400" s="43" t="n"/>
      <c r="G400" s="98" t="n">
        <v>123</v>
      </c>
      <c r="H400" s="98" t="n">
        <v>2025</v>
      </c>
      <c r="I400" s="41" t="inlineStr">
        <is>
          <t>FaithfulNet: An explainable deep learning framework for autism diagnosis using structural MRI</t>
        </is>
      </c>
      <c r="J400" s="43" t="inlineStr">
        <is>
          <t>10.1016/j.brainres.2025.149904</t>
        </is>
      </c>
      <c r="K400" s="43" t="inlineStr">
        <is>
          <t>D Swainson Sujana and D Peter Augustine</t>
        </is>
      </c>
      <c r="L400" s="41" t="inlineStr">
        <is>
          <t>Brain Research</t>
        </is>
      </c>
      <c r="M400" s="43" t="inlineStr">
        <is>
          <t>article</t>
        </is>
      </c>
      <c r="N400" s="43" t="inlineStr">
        <is>
          <t>Elsevier B.V.</t>
        </is>
      </c>
      <c r="O400" s="43">
        <f>'Actualizacion_430'!B124</f>
        <v/>
      </c>
      <c r="P400" s="41">
        <f>'Actualizacion_430'!C124</f>
        <v/>
      </c>
      <c r="Q400" s="43">
        <f>'Actualizacion_430'!D124</f>
        <v/>
      </c>
      <c r="R400" s="43">
        <f>'Actualizacion_430'!E124</f>
        <v/>
      </c>
      <c r="S400" s="41">
        <f>'Actualizacion_430'!G124</f>
        <v/>
      </c>
      <c r="T400" s="41">
        <f>'Actualizacion_430'!I124</f>
        <v/>
      </c>
      <c r="U400" s="41">
        <f>'Actualizacion_430'!J124</f>
        <v/>
      </c>
      <c r="V400" s="43">
        <f>'Actualizacion_430'!K124</f>
        <v/>
      </c>
      <c r="W400" s="43">
        <f>'Actualizacion_430'!L124</f>
        <v/>
      </c>
      <c r="X400" s="43" t="inlineStr">
        <is>
          <t>https://www.sciencedirect.com/science/article/pii/S0006899325004676</t>
        </is>
      </c>
      <c r="Y400" s="43" t="inlineStr">
        <is>
          <t>doi:10.1016/j.brainres.2025.149904</t>
        </is>
      </c>
      <c r="Z400" s="43" t="inlineStr">
        <is>
          <t>Explainable Artificial Intelligence (XAI) can decode the ‘black box’ models, enhancing trust in clinical decision-making. XAI makes the predictions of deep learning models interpretable, transparent, and trustworthy. This study employed XAI techniques to explain the predictions made by a deep learning-based model for diagnosing autism and identifying the memory regions responsible for children's academic performance. This study utilized publicly available sMRI data from the ABIDE-II repository. First, a deep learning model, FaithfulNet, was developed to aid in the diagnosis of autism. Next, gradient-based class activation maps and the SHAP gradient explainer were employed to generate explanations for the model's predictions. These explanations were integrated to develop a novel and faithful visual explanation, Faith_CAM. Finally, this faithful explanation was quantified using the pointing game score and analyzed with cortical and subcortical structure masks to identify the impaired brain regions in the autistic brain. This study achieved a classification accuracy of 99.74% with an AUC value of 1. In addition to facilitating autism diagnosis, this study assesses the degree of impairment in memory regions responsible for the children's academic performance, thus contributing to the development of personalized treatment plans.</t>
        </is>
      </c>
      <c r="AA400" s="43" t="inlineStr">
        <is>
          <t>title_abstract_plus_targeted_primary_source_verification</t>
        </is>
      </c>
      <c r="AB400" s="43">
        <f>COUNTIF($A$2:$A$707,A400)</f>
        <v/>
      </c>
    </row>
    <row r="401" ht="32" customHeight="1">
      <c r="A401" s="43" t="inlineStr">
        <is>
          <t>U-0124</t>
        </is>
      </c>
      <c r="B401" s="43" t="inlineStr">
        <is>
          <t>Update 2026</t>
        </is>
      </c>
      <c r="C401" s="43" t="inlineStr">
        <is>
          <t>New record excluded</t>
        </is>
      </c>
      <c r="D401" s="43" t="n">
        <v>124</v>
      </c>
      <c r="E401" s="43" t="n"/>
      <c r="F401" s="43" t="n"/>
      <c r="G401" s="98" t="n">
        <v>124</v>
      </c>
      <c r="H401" s="98" t="n">
        <v>2026</v>
      </c>
      <c r="I401" s="41" t="inlineStr">
        <is>
          <t>Early-Life Exposures, Neurodevelopment, and Health Outcomes: Protocol for a Birth Cohort Study</t>
        </is>
      </c>
      <c r="J401" s="43" t="inlineStr">
        <is>
          <t>10.2196/78593</t>
        </is>
      </c>
      <c r="K401" s="43" t="inlineStr">
        <is>
          <t>Tor A Strand and Maria Averina and Kjersti Sletten Bakken and Sudha Basnet and Yvonne Böttcher and Sandra Huber and Mari Hysing and Ingrid Kvestad and Torben Lüders and Adrian McCann and Dhiraj Pokhrel and Suman Ranjitkar and Arun K Sharma and Merina Shrestha and Manjeswori Ulak and Ram K Chandyo</t>
        </is>
      </c>
      <c r="L401" s="41" t="inlineStr">
        <is>
          <t>JMIR Research Protocols</t>
        </is>
      </c>
      <c r="M401" s="43" t="inlineStr">
        <is>
          <t>article</t>
        </is>
      </c>
      <c r="N401" s="43" t="inlineStr">
        <is>
          <t>JMIR Publications Inc.</t>
        </is>
      </c>
      <c r="O401" s="43">
        <f>'Actualizacion_430'!B125</f>
        <v/>
      </c>
      <c r="P401" s="41">
        <f>'Actualizacion_430'!C125</f>
        <v/>
      </c>
      <c r="Q401" s="43">
        <f>'Actualizacion_430'!D125</f>
        <v/>
      </c>
      <c r="R401" s="43">
        <f>'Actualizacion_430'!E125</f>
        <v/>
      </c>
      <c r="S401" s="41">
        <f>'Actualizacion_430'!G125</f>
        <v/>
      </c>
      <c r="T401" s="41">
        <f>'Actualizacion_430'!I125</f>
        <v/>
      </c>
      <c r="U401" s="41">
        <f>'Actualizacion_430'!J125</f>
        <v/>
      </c>
      <c r="V401" s="43">
        <f>'Actualizacion_430'!K125</f>
        <v/>
      </c>
      <c r="W401" s="43">
        <f>'Actualizacion_430'!L125</f>
        <v/>
      </c>
      <c r="X401" s="43" t="inlineStr">
        <is>
          <t>https://doi.org/10.2196/78593</t>
        </is>
      </c>
      <c r="Y401" s="43" t="inlineStr">
        <is>
          <t>doi:10.2196/78593</t>
        </is>
      </c>
      <c r="Z401" s="43" t="inlineStr">
        <is>
          <t>BACKGROUND: Negative early-life exposures, particularly during the first 1000  days of life, may disrupt organ development and lead to lifelong negative health consequences. OBJECTIVE: Using an exposome and deep phenotyping framework, this study aims to characterize established early-life risk factors, including environmental pollutants and nutritional status during pregnancy and infancy, and identify associated short- and long-term health and developmental outcomes. METHODS: We leverage a pregnancy cohort of 800 mother-infant pairs in Bhaktapur, Nepal, nested within a randomized controlled trial (ClinicalTrials.gov: NCT03071666) that evaluated daily vitamin B12 supplementation from before 15 weeks of gestation until 6 months post partum. The primary outcomes of the original trial were linear growth and neurodevelopment at 12 months. In this follow-up, children will be evaluated up to school age to obtain more robust estimates of long-term health outcomes. Exposures include clinical, dietary, cognitive, demographic, and anthropometric variables during pregnancy and infancy, as well as analyses of environmental pollutants, inflammation, micronutrient status, and hormonal status. Outcomes comprise neurodevelopment, morbidity, mental health, vaccine responses, thyroid function, growth, body composition, lung function, and biomarkers of health and development. Our main research questions for this phase of the project are: (1) what are the most common environmental pollutants among Nepalese women and children? (2) Is there a social gradient in exposure to these pollutants? (3) To what extent are these exposures associated with nutritional status, growth, neurodevelopment, and clinical outcomes? Associations will be examined using cross-sectional, case-control, and cohort designs applying advanced statistical methods to address confounding and complex exposure patterns. RESULTS: Enrollment began in March 2017, and the first child was born in August of the same year. More than 90% of the original cohort (734/800, 91.8%) have provided data up to the children's fourth birthday. By December 2025, the project will have funding until July 2027, and the papers addressing the main research questions will be submitted for publication before the end of 2026. CONCLUSIONS: This study draws on a well-characterized mother-child cohort in a South Asian setting with repeated biological samples from blood, breast milk, and urine and extensive high-quality longitudinal data on health, growth, and neurodevelopment. By integrating data on environmental exposures, nutrition, inflammation, and biological responses, the project aims to improve understanding of early-life determinants of health and inform policies and potential interventions to protect vulnerable women and children in marginalized settings. While the exploratory nature of exposome analyses entails a risk of spurious associations, careful interpretation and transparent communication of uncertainty will be prioritized. INTERNATIONAL REGISTERED REPORT IDENTIFIER (IRRID): DERR1-10.2196/78593.</t>
        </is>
      </c>
      <c r="AA401" s="43" t="inlineStr">
        <is>
          <t>title_abstract_plus_targeted_primary_source_verification</t>
        </is>
      </c>
      <c r="AB401" s="43">
        <f>COUNTIF($A$2:$A$707,A401)</f>
        <v/>
      </c>
    </row>
    <row r="402" ht="32" customHeight="1">
      <c r="A402" s="43" t="inlineStr">
        <is>
          <t>U-0125</t>
        </is>
      </c>
      <c r="B402" s="43" t="inlineStr">
        <is>
          <t>Update 2026</t>
        </is>
      </c>
      <c r="C402" s="43" t="inlineStr">
        <is>
          <t>New provisional candidate</t>
        </is>
      </c>
      <c r="D402" s="43" t="n">
        <v>125</v>
      </c>
      <c r="E402" s="43" t="n"/>
      <c r="F402" s="43" t="n"/>
      <c r="G402" s="98" t="n">
        <v>125</v>
      </c>
      <c r="H402" s="98" t="n">
        <v>2025</v>
      </c>
      <c r="I402" s="41" t="inlineStr">
        <is>
          <t>Identification of critical brain regions for autism diagnosis from fMRI data using explainable AI: an observational analysis of the ABIDE dataset</t>
        </is>
      </c>
      <c r="J402" s="43" t="inlineStr">
        <is>
          <t>10.1016/j.eclinm.2025.103452</t>
        </is>
      </c>
      <c r="K402" s="43" t="inlineStr">
        <is>
          <t>Suryansh Vidya and Kush Gupta and Amir Aly and Andy Wills and Emmanuel Ifeachor and Rohit Shankar</t>
        </is>
      </c>
      <c r="L402" s="41" t="inlineStr">
        <is>
          <t>eClinicalMedicine</t>
        </is>
      </c>
      <c r="M402" s="43" t="inlineStr">
        <is>
          <t>article</t>
        </is>
      </c>
      <c r="N402" s="43" t="inlineStr">
        <is>
          <t>Elsevier Ltd</t>
        </is>
      </c>
      <c r="O402" s="43">
        <f>'Actualizacion_430'!B126</f>
        <v/>
      </c>
      <c r="P402" s="41">
        <f>'Actualizacion_430'!C126</f>
        <v/>
      </c>
      <c r="Q402" s="43">
        <f>'Actualizacion_430'!D126</f>
        <v/>
      </c>
      <c r="R402" s="43">
        <f>'Actualizacion_430'!E126</f>
        <v/>
      </c>
      <c r="S402" s="41">
        <f>'Actualizacion_430'!G126</f>
        <v/>
      </c>
      <c r="T402" s="41">
        <f>'Actualizacion_430'!I126</f>
        <v/>
      </c>
      <c r="U402" s="41">
        <f>'Actualizacion_430'!J126</f>
        <v/>
      </c>
      <c r="V402" s="43">
        <f>'Actualizacion_430'!K126</f>
        <v/>
      </c>
      <c r="W402" s="43">
        <f>'Actualizacion_430'!L126</f>
        <v/>
      </c>
      <c r="X402" s="43" t="inlineStr">
        <is>
          <t>https://doi.org/10.1016/j.eclinm.2026.104052</t>
        </is>
      </c>
      <c r="Y402" s="43" t="inlineStr">
        <is>
          <t>doi:10.1016/j.eclinm.2025.103452</t>
        </is>
      </c>
      <c r="Z402" s="43" t="inlineStr">
        <is>
          <t>Background: Diagnosis of autism spectrum disorder (ASD) significantly improves quality of life, yet current diagnostic practices rely on subjective behavioural assessments. While machine learning models using functional Magnetic Resonance Imaging (fMRI) show promise for objective diagnosis, existing approaches have critical limitations. High-accuracy models often neglect interpretability, increasing clinical distrust, while interpretable approaches frequently suffer from low accuracy and lack neuroscientific validation of identified biomarkers. Furthermore, no studies have systematically benchmarked which interpretability methods are most effective for fMRI data, hindering the translation of Artificial intelligence (AI) findings into clinical practice. Methods: In this observational study, we used the Autism Brain Imaging Data Exchange I (ABIDE I) dataset comprising 884 participants (408 with ASD; 476 controls with typical development) aged 7–64 years from five countries (Belgium, Germany, Ireland, the Netherlands, and the USA) across 17 international sites after applying mean framewise displacement (FD) filtering (&gt;0.2 mm). Data were collected at the respective sites prior to the release of the ABIDE I dataset in August 2012. We described an explainable deep learning (DL) pipeline using a Stacked Sparse Autoencoder (SSAE) with a softmax classifier, trained on functional connectivity data. We systematically benchmarked seven interpretability methods using the Remove And Retrain (ROAR) technique and cross-validated our findings across three preprocessing pipelines. Critically, we validated identified biomarkers against independent neuroscientific literature from genetic, neuroanatomical, and functional studies. Findings: Filtering head movement (FD &gt; 0.2 mm) increased classification accuracy from 91% to 98.2% (F1-score: 0.97), achieving state-of-the-art performance. ROAR analysis revealed gradient-based methods, particularly Integrated Gradients, as most reliable for fMRI interpretation. The model consistently identified visual processing regions (calcarine sulcus, cuneus) as critical for ASD classification. These findings aligned with independent genetic studies and neuroimaging research, confirming our model captured genuine neurobiological ASD markers rather than overfitting to dataset artifacts. Interpretation: We addressed three key research gaps by developing a highly accurate, interpretable ASD classification model, establishing a benchmarking framework for interpretability methods in the fMRI modality, and validating our identified biomarkers against established neuroscience literature. The consistent importance of visual processing regions suggests a fundamental biomarker potentially present across the ASD spectrum, offering new directions for diagnostic biomarker research, though translation to individual-level clinical applications requires further development. Funding: This work was supported by the Engineering and Physical Sciences Research Council, UK [EP/W524554/1].</t>
        </is>
      </c>
      <c r="AA402" s="43" t="inlineStr">
        <is>
          <t>full_text_review_plus_primary_integrity_notice</t>
        </is>
      </c>
      <c r="AB402" s="43">
        <f>COUNTIF($A$2:$A$707,A402)</f>
        <v/>
      </c>
    </row>
    <row r="403" ht="32" customHeight="1">
      <c r="A403" s="43" t="inlineStr">
        <is>
          <t>U-0126</t>
        </is>
      </c>
      <c r="B403" s="43" t="inlineStr">
        <is>
          <t>Update 2026</t>
        </is>
      </c>
      <c r="C403" s="43" t="inlineStr">
        <is>
          <t>New provisional candidate</t>
        </is>
      </c>
      <c r="D403" s="43" t="n">
        <v>126</v>
      </c>
      <c r="E403" s="43" t="n"/>
      <c r="F403" s="43" t="n"/>
      <c r="G403" s="98" t="n">
        <v>126</v>
      </c>
      <c r="H403" s="98" t="n">
        <v>2025</v>
      </c>
      <c r="I403" s="41" t="inlineStr">
        <is>
          <t>CARE: Comprehensive Artificial Intelligence Techniques for Reliable Autism Evaluation in Pediatric Care</t>
        </is>
      </c>
      <c r="J403" s="43" t="inlineStr">
        <is>
          <t>10.32604/cmc.2025.067784</t>
        </is>
      </c>
      <c r="K403" s="43" t="inlineStr">
        <is>
          <t>Jihoon Moon and Jiyoung Woo</t>
        </is>
      </c>
      <c r="L403" s="41" t="inlineStr">
        <is>
          <t>Computers, Materials and Continua</t>
        </is>
      </c>
      <c r="M403" s="43" t="inlineStr">
        <is>
          <t>article</t>
        </is>
      </c>
      <c r="N403" s="43" t="inlineStr">
        <is>
          <t>Tech Science Press</t>
        </is>
      </c>
      <c r="O403" s="43">
        <f>'Actualizacion_430'!B127</f>
        <v/>
      </c>
      <c r="P403" s="41">
        <f>'Actualizacion_430'!C127</f>
        <v/>
      </c>
      <c r="Q403" s="43">
        <f>'Actualizacion_430'!D127</f>
        <v/>
      </c>
      <c r="R403" s="43">
        <f>'Actualizacion_430'!E127</f>
        <v/>
      </c>
      <c r="S403" s="41">
        <f>'Actualizacion_430'!G127</f>
        <v/>
      </c>
      <c r="T403" s="41">
        <f>'Actualizacion_430'!I127</f>
        <v/>
      </c>
      <c r="U403" s="41">
        <f>'Actualizacion_430'!J127</f>
        <v/>
      </c>
      <c r="V403" s="43">
        <f>'Actualizacion_430'!K127</f>
        <v/>
      </c>
      <c r="W403" s="43">
        <f>'Actualizacion_430'!L127</f>
        <v/>
      </c>
      <c r="X403" s="43" t="inlineStr">
        <is>
          <t>https://www.sciencedirect.com/science/article/pii/S1546221825008318</t>
        </is>
      </c>
      <c r="Y403" s="43" t="inlineStr">
        <is>
          <t>doi:10.32604/cmc.2025.067784</t>
        </is>
      </c>
      <c r="Z403" s="43" t="inlineStr">
        <is>
          <t>Improving early diagnosis of autism spectrum disorder (ASD) in children increasingly relies on predictive models that are reliable and accessible to non-experts. This study aims to develop such models using Python-based tools to improve ASD diagnosis in clinical settings. We performed exploratory data analysis to ensure data quality and identify key patterns in pediatric ASD data. We selected the categorical boosting (CatBoost) algorithm to effectively handle the large number of categorical variables. We used the PyCaret automated machine learning (AutoML) tool to make the models user-friendly for clinicians without extensive machine learning expertise. In addition, we applied Shapley additive explanations (SHAP), an explainable artificial intelligence (XAI) technique, to improve the interpretability of the models. Models developed using CatBoost and other AI algorithms showed high accuracy in diagnosing ASD in children. SHAP provided clear insights into the influence of each variable on diagnostic outcomes, making model decisions transparent and understandable to healthcare professionals. By integrating robust machine learning methods with user-friendly tools such as PyCaret and leveraging XAI techniques such as SHAP, this study contributes to the development of reliable, interpretable, and accessible diagnostic tools for ASD. These advances hold great promise for supporting informed decision-making in clinical settings, ultimately improving early identification and intervention strategies for ASD in the pediatric population. However, the study is limited by the dataset’s demographic imbalance and the lack of external clinical validation, which should be addressed in future research.</t>
        </is>
      </c>
      <c r="AA403" s="43" t="inlineStr">
        <is>
          <t>title_abstract_plus_targeted_primary_source_verification</t>
        </is>
      </c>
      <c r="AB403" s="43">
        <f>COUNTIF($A$2:$A$707,A403)</f>
        <v/>
      </c>
    </row>
    <row r="404" ht="32" customHeight="1">
      <c r="A404" s="43" t="inlineStr">
        <is>
          <t>U-0127</t>
        </is>
      </c>
      <c r="B404" s="43" t="inlineStr">
        <is>
          <t>Update 2026</t>
        </is>
      </c>
      <c r="C404" s="43" t="inlineStr">
        <is>
          <t>New record excluded</t>
        </is>
      </c>
      <c r="D404" s="43" t="n">
        <v>127</v>
      </c>
      <c r="E404" s="43" t="n"/>
      <c r="F404" s="43" t="n"/>
      <c r="G404" s="98" t="n">
        <v>127</v>
      </c>
      <c r="H404" s="98" t="n">
        <v>2023</v>
      </c>
      <c r="I404" s="41" t="inlineStr">
        <is>
          <t>A Call to Expand the Scope of Digital Phenotyping</t>
        </is>
      </c>
      <c r="J404" s="43" t="inlineStr">
        <is>
          <t>10.2196/39546</t>
        </is>
      </c>
      <c r="K404" s="43" t="inlineStr">
        <is>
          <t>Christopher De Boer and Hassan Ghomrawi and Suhail Zeineddin and Samuel Linton and Soyang Kwon and Fizan Abdullah</t>
        </is>
      </c>
      <c r="L404" s="41" t="inlineStr">
        <is>
          <t>Journal of Medical Internet Research</t>
        </is>
      </c>
      <c r="M404" s="43" t="inlineStr">
        <is>
          <t>article</t>
        </is>
      </c>
      <c r="N404" s="43" t="inlineStr">
        <is>
          <t>JMIR Publications Inc.</t>
        </is>
      </c>
      <c r="O404" s="43">
        <f>'Actualizacion_430'!B128</f>
        <v/>
      </c>
      <c r="P404" s="41">
        <f>'Actualizacion_430'!C128</f>
        <v/>
      </c>
      <c r="Q404" s="43">
        <f>'Actualizacion_430'!D128</f>
        <v/>
      </c>
      <c r="R404" s="43">
        <f>'Actualizacion_430'!E128</f>
        <v/>
      </c>
      <c r="S404" s="41">
        <f>'Actualizacion_430'!G128</f>
        <v/>
      </c>
      <c r="T404" s="41">
        <f>'Actualizacion_430'!I128</f>
        <v/>
      </c>
      <c r="U404" s="41">
        <f>'Actualizacion_430'!J128</f>
        <v/>
      </c>
      <c r="V404" s="43">
        <f>'Actualizacion_430'!K128</f>
        <v/>
      </c>
      <c r="W404" s="43">
        <f>'Actualizacion_430'!L128</f>
        <v/>
      </c>
      <c r="X404" s="43" t="inlineStr">
        <is>
          <t>https://doi.org/10.2196/39546</t>
        </is>
      </c>
      <c r="Y404" s="43" t="inlineStr">
        <is>
          <t>doi:10.2196/39546</t>
        </is>
      </c>
      <c r="Z404" s="43" t="inlineStr">
        <is>
          <t>Digital phenotyping refers to near-real-time data collection from personal digital devices, particularly smartphones, to better quantify the human phenotype. Methodology using smartphones is often considered the gold standard by many for passive data collection within the field of digital phenotyping, which limits its applications mainly to adults or adolescents who use smartphones. However, other technologies, such as wearable devices, have evolved considerably in recent years to provide similar or better quality passive physiologic data of clinical relevance, thus expanding the potential of digital phenotyping applications to other patient populations. In this perspective, we argue for the continued expansion of digital phenotyping to include other potential gold standards in addition to smartphones and provide examples of currently excluded technologies and populations who may uniquely benefit from this technology.</t>
        </is>
      </c>
      <c r="AA404" s="43" t="inlineStr">
        <is>
          <t>title_abstract_plus_targeted_primary_source_verification</t>
        </is>
      </c>
      <c r="AB404" s="43">
        <f>COUNTIF($A$2:$A$707,A404)</f>
        <v/>
      </c>
    </row>
    <row r="405" ht="32" customHeight="1">
      <c r="A405" s="43" t="inlineStr">
        <is>
          <t>U-0128</t>
        </is>
      </c>
      <c r="B405" s="43" t="inlineStr">
        <is>
          <t>Update 2026</t>
        </is>
      </c>
      <c r="C405" s="43" t="inlineStr">
        <is>
          <t>New record excluded</t>
        </is>
      </c>
      <c r="D405" s="43" t="n">
        <v>128</v>
      </c>
      <c r="E405" s="43" t="n"/>
      <c r="F405" s="43" t="n"/>
      <c r="G405" s="98" t="n">
        <v>128</v>
      </c>
      <c r="H405" s="98" t="n">
        <v>2026</v>
      </c>
      <c r="I405" s="41" t="inlineStr">
        <is>
          <t>Exploring the Lived Experience of Acne in the United States and the United Kingdom: Social Media Analysis</t>
        </is>
      </c>
      <c r="J405" s="43" t="inlineStr">
        <is>
          <t>10.2196/91126</t>
        </is>
      </c>
      <c r="K405" s="43" t="inlineStr">
        <is>
          <t>John S Barbieri and Valentine Delore and Isabelle Vieillard and Sandrine Samson and Esteban Puentes and Joelle Malaab and Melanie Sambrès and Manissa Talmatkadi and Stéphane Schück</t>
        </is>
      </c>
      <c r="L405" s="41" t="inlineStr">
        <is>
          <t>JMIR Dermatology</t>
        </is>
      </c>
      <c r="M405" s="43" t="inlineStr">
        <is>
          <t>article</t>
        </is>
      </c>
      <c r="N405" s="43" t="inlineStr">
        <is>
          <t>JMIR Publications Inc.</t>
        </is>
      </c>
      <c r="O405" s="43">
        <f>'Actualizacion_430'!B129</f>
        <v/>
      </c>
      <c r="P405" s="41">
        <f>'Actualizacion_430'!C129</f>
        <v/>
      </c>
      <c r="Q405" s="43">
        <f>'Actualizacion_430'!D129</f>
        <v/>
      </c>
      <c r="R405" s="43">
        <f>'Actualizacion_430'!E129</f>
        <v/>
      </c>
      <c r="S405" s="41">
        <f>'Actualizacion_430'!G129</f>
        <v/>
      </c>
      <c r="T405" s="41">
        <f>'Actualizacion_430'!I129</f>
        <v/>
      </c>
      <c r="U405" s="41">
        <f>'Actualizacion_430'!J129</f>
        <v/>
      </c>
      <c r="V405" s="43">
        <f>'Actualizacion_430'!K129</f>
        <v/>
      </c>
      <c r="W405" s="43">
        <f>'Actualizacion_430'!L129</f>
        <v/>
      </c>
      <c r="X405" s="43" t="inlineStr">
        <is>
          <t>https://doi.org/10.2196/91126</t>
        </is>
      </c>
      <c r="Y405" s="43" t="inlineStr">
        <is>
          <t>doi:10.2196/91126</t>
        </is>
      </c>
      <c r="Z405" s="43" t="inlineStr">
        <is>
          <t>Background: Acne is a chronic skin condition that primarily affects adolescents and young adults but can persist into adulthood. It can have repercussions on physical and mental health, self-esteem, and body image. The increasing use of social media for health information and peer support offers an opportunity to explore real-life experiences with acne. Objective: This study aims to analyze social media messages from users in the United States and the United Kingdom using artificial intelligence to assess the impact of acne on quality of life (QoL), identify discussion topics, and explore unmet needs. Methods: The data were extracted from public platforms using a query containing the word “acne” between January 1 and December 31, 2024. Data cleaning and filtering were performed using natural language processing, machine learning methods, and algorithms. Biterm topic modeling was used to identify the main discussion topics, and QoL impact was assessed using a deep learning algorithm adapted from the EuroQol 5-Dimension Questionnaire or the 36-Item Short Form Health Survey. Unmet needs were identified through manual annotation using the saturation method. Results: A total of 646,809 messages posted by 432,234 users were identified. The main topics included skincare routines and product recommendations (n=154,907, 23.9%), acne scars (n=135,643, 21%), and general treatment information (n=97,177, 15%). Engagement varied across topics and platforms. On Instagram, dietary and nutritional strategies (0.16%, SD 6.36%) showed the highest mean engagement, followed by skincare routines and product recommendations (0.11%, SD 4.81%). In general, engagement scores were higher in the United Kingdom compared to the United States across all topics. On TikTok, content about makeup and acne had the highest mean engagement score (3.03%, SD 92.65%). Overall, 52.9% (228,613/432,234) of the users expressed at least 1 QoL impact, most frequently related to signs and symptoms (175,604/228,613, 76.8%), social functioning (n=149,234, 65.3%), mental health (n=107,155, 46.9%), and cost (n=62,008, 27.1%). Of 3200 annotated messages, 582 contained unmet needs, including effective solutions for hormonal acne (111/582, 19.1%), clarity in identifying acne triggers (n=84, 14.4%), treatment guidance (n=68, 11.7%), and psychological support (n=68, 11.7%). Conclusions: This study revealed the significant physical, psychological, social, and financial impact of acne on QoL and identified several unmet needs. Given the growing role of social media, these findings highlight opportunities for dermatolo-gists and health professionals to educate and engage with the acne community through digital platforms.</t>
        </is>
      </c>
      <c r="AA405" s="43" t="inlineStr">
        <is>
          <t>title_abstract_plus_targeted_primary_source_verification</t>
        </is>
      </c>
      <c r="AB405" s="43">
        <f>COUNTIF($A$2:$A$707,A405)</f>
        <v/>
      </c>
    </row>
    <row r="406" ht="32" customHeight="1">
      <c r="A406" s="43" t="inlineStr">
        <is>
          <t>U-0129</t>
        </is>
      </c>
      <c r="B406" s="43" t="inlineStr">
        <is>
          <t>Update 2026</t>
        </is>
      </c>
      <c r="C406" s="43" t="inlineStr">
        <is>
          <t>New record excluded</t>
        </is>
      </c>
      <c r="D406" s="43" t="n">
        <v>129</v>
      </c>
      <c r="E406" s="43" t="n"/>
      <c r="F406" s="43" t="n"/>
      <c r="G406" s="98" t="n">
        <v>129</v>
      </c>
      <c r="H406" s="98" t="n">
        <v>2025</v>
      </c>
      <c r="I406" s="41" t="inlineStr">
        <is>
          <t>Artificial intelligence for tracking social behaviours and supporting an autism spectrum disorder diagnosis: systematic review and meta-analysis</t>
        </is>
      </c>
      <c r="J406" s="43" t="inlineStr">
        <is>
          <t>10.1016/j.ebiom.2025.105931</t>
        </is>
      </c>
      <c r="K406" s="43" t="inlineStr">
        <is>
          <t>Carter Sun and Alistair McEwan and Kelsie A Boulton and Eleni Andrea Demetriou and Ayesha K Sadozai and Amit Lampit and Adam J Guastella</t>
        </is>
      </c>
      <c r="L406" s="41" t="inlineStr">
        <is>
          <t>eBioMedicine</t>
        </is>
      </c>
      <c r="M406" s="43" t="inlineStr">
        <is>
          <t>article</t>
        </is>
      </c>
      <c r="N406" s="43" t="inlineStr">
        <is>
          <t>Elsevier B.V.</t>
        </is>
      </c>
      <c r="O406" s="43">
        <f>'Actualizacion_430'!B130</f>
        <v/>
      </c>
      <c r="P406" s="41">
        <f>'Actualizacion_430'!C130</f>
        <v/>
      </c>
      <c r="Q406" s="43">
        <f>'Actualizacion_430'!D130</f>
        <v/>
      </c>
      <c r="R406" s="43">
        <f>'Actualizacion_430'!E130</f>
        <v/>
      </c>
      <c r="S406" s="41">
        <f>'Actualizacion_430'!G130</f>
        <v/>
      </c>
      <c r="T406" s="41">
        <f>'Actualizacion_430'!I130</f>
        <v/>
      </c>
      <c r="U406" s="41">
        <f>'Actualizacion_430'!J130</f>
        <v/>
      </c>
      <c r="V406" s="43">
        <f>'Actualizacion_430'!K130</f>
        <v/>
      </c>
      <c r="W406" s="43">
        <f>'Actualizacion_430'!L130</f>
        <v/>
      </c>
      <c r="X406" s="43" t="inlineStr">
        <is>
          <t>https://www.sciencedirect.com/science/article/pii/S2352396425003755</t>
        </is>
      </c>
      <c r="Y406" s="43" t="inlineStr">
        <is>
          <t>doi:10.1016/j.ebiom.2025.105931</t>
        </is>
      </c>
      <c r="Z406" s="43" t="inlineStr">
        <is>
          <t>Background: Artificial intelligence (AI) holds promise for developing tools that can track social behaviours and support clinical assessments and outcomes in Autism Spectrum Disorders (ASD). This review evaluated existing AI algorithms for extracting facial information during social interaction assessments and contributing to diagnostic accuracy for ASD assessment and response to therapy. Methods: Systematic review of studies on human participants with an ASD diagnosis, sourced from Medline, Embase, Scopus, Web of Science, IEEE Xplore, and ACM Digital Library, evaluated the diagnostic accuracy of AI algorithms in ASD classification and their use in tracking social development through facial information for clinical application in social interactions. Bivariate and multi-level models addressed dependencies, heterogeneity, moderators (modalities, algorithms, tasks), and applied robust variance estimation. Publication bias was evaluated with funnel plots. The QUADAS-2 tool assessed the risk of bias and applicability. This study was registered on PROSPERO (CRD42021249905). Findings: Of 40,570 studies identified, 38 met the review criteria, and seven provided sufficient data for meta-analysis. The pooled diagnostic odds ratio of 15.917 (95% CI [4.775–53.059]), and bivariate analysis estimated an area under the receiver operating characteristic curve of 0.862. Accuracy improved with facial features, unstructured play, support vector machines, and decision tree-based algorithms. AI methods can analyse social behaviours, including eye gaze on social stimuli, emotional expression, and joint attention in ASD assessments. AI-enabled robots have also been used to guide therapy. Interpretation: This study shows that AI can accurately and objectively augment ASD assessments, track social behaviours, and enhance therapy outcomes. Further validation in diverse populations is needed to ensure clinical applicability and ethical use. Funding: None.</t>
        </is>
      </c>
      <c r="AA406" s="43" t="inlineStr">
        <is>
          <t>title_abstract_plus_targeted_primary_source_verification</t>
        </is>
      </c>
      <c r="AB406" s="43">
        <f>COUNTIF($A$2:$A$707,A406)</f>
        <v/>
      </c>
    </row>
    <row r="407" ht="32" customHeight="1">
      <c r="A407" s="43" t="inlineStr">
        <is>
          <t>U-0130</t>
        </is>
      </c>
      <c r="B407" s="43" t="inlineStr">
        <is>
          <t>Update 2026</t>
        </is>
      </c>
      <c r="C407" s="43" t="inlineStr">
        <is>
          <t>New record excluded</t>
        </is>
      </c>
      <c r="D407" s="43" t="n">
        <v>130</v>
      </c>
      <c r="E407" s="43" t="n"/>
      <c r="F407" s="43" t="n"/>
      <c r="G407" s="98" t="n">
        <v>130</v>
      </c>
      <c r="H407" s="98" t="n">
        <v>2025</v>
      </c>
      <c r="I407" s="41" t="inlineStr">
        <is>
          <t>Implementation of artificial intelligence (AI) in ASD treatment1</t>
        </is>
      </c>
      <c r="J407" s="43" t="inlineStr">
        <is>
          <t>10.1016/j.xnsj.2025.100787</t>
        </is>
      </c>
      <c r="K407" s="43" t="inlineStr">
        <is>
          <t>Kyriakos D Chatzis and Peter Tretiakov and Peter G Passias</t>
        </is>
      </c>
      <c r="L407" s="41" t="inlineStr">
        <is>
          <t>North American Spine Society Journal</t>
        </is>
      </c>
      <c r="M407" s="43" t="inlineStr">
        <is>
          <t>article</t>
        </is>
      </c>
      <c r="N407" s="43" t="inlineStr">
        <is>
          <t>Elsevier Inc.</t>
        </is>
      </c>
      <c r="O407" s="43">
        <f>'Actualizacion_430'!B131</f>
        <v/>
      </c>
      <c r="P407" s="41">
        <f>'Actualizacion_430'!C131</f>
        <v/>
      </c>
      <c r="Q407" s="43">
        <f>'Actualizacion_430'!D131</f>
        <v/>
      </c>
      <c r="R407" s="43">
        <f>'Actualizacion_430'!E131</f>
        <v/>
      </c>
      <c r="S407" s="41">
        <f>'Actualizacion_430'!G131</f>
        <v/>
      </c>
      <c r="T407" s="41">
        <f>'Actualizacion_430'!I131</f>
        <v/>
      </c>
      <c r="U407" s="41">
        <f>'Actualizacion_430'!J131</f>
        <v/>
      </c>
      <c r="V407" s="43">
        <f>'Actualizacion_430'!K131</f>
        <v/>
      </c>
      <c r="W407" s="43">
        <f>'Actualizacion_430'!L131</f>
        <v/>
      </c>
      <c r="X407" s="43" t="inlineStr">
        <is>
          <t>https://www.sciencedirect.com/science/article/pii/S2666548425002070</t>
        </is>
      </c>
      <c r="Y407" s="43" t="inlineStr">
        <is>
          <t>doi:10.1016/j.xnsj.2025.100787</t>
        </is>
      </c>
      <c r="Z407" s="43" t="inlineStr">
        <is>
          <t>Background: Adult spinal deformity (ASD) surgery remains one of the most complex and complication-prone areas of spine care, with significant variability in outcomes and high complication rates. Recent advances in artificial intelligence (AI) have shown to be promising tools to address these challenges by improving planning, prediction, and personalization. This narrative review explores the role of AI across the surgical workflow for ASD, from preoperative decision-making to intraoperative execution and postoperative care. Methods: We conducted a comprehensive narrative review of current literature and technologies related to AI in ASD surgery. Focus areas included evidence synthesis, predictive analytics, automated radiographic assess- ment, intraoperative navigation, patient-specific implants, and digital patient engagement. We also present a representative case example of AI-assisted deformity correction to illustrate practical clinical application. Results: AI tools have demonstrated strong potential in improving accuracy and efficiency across various do- mains. Machine learning algorithms outperform traditional statistical models in predicting complications, length of stay, and functional outcomes. Automated radiographic platforms reliably reproduce spinal alignment measure- ments and support surgical planning. Personalized instrumentation has been associated with improved alignment fidelity. Lastly, Intraoperative AR/VR platforms and AI-enhanced robotics are helping to standardize execution and reduce variability. Conclusions: AI is redefining the landscape of ASD surgery through its ability to enhance decision-making, reduce variability, and enable personalized, data-driven care. While widespread adoption requires ongoing vali- dation and integration, current evidence supports the clinical utility of AI-assisted strategies in improving align- ment outcomes and surgical safety. This review highlights the growing potential of AI to serve as a cornerstone of precision spine surgery.</t>
        </is>
      </c>
      <c r="AA407" s="43" t="inlineStr">
        <is>
          <t>title_abstract_plus_targeted_primary_source_verification</t>
        </is>
      </c>
      <c r="AB407" s="43">
        <f>COUNTIF($A$2:$A$707,A407)</f>
        <v/>
      </c>
    </row>
    <row r="408" ht="32" customHeight="1">
      <c r="A408" s="43" t="inlineStr">
        <is>
          <t>U-0131</t>
        </is>
      </c>
      <c r="B408" s="43" t="inlineStr">
        <is>
          <t>Update 2026</t>
        </is>
      </c>
      <c r="C408" s="43" t="inlineStr">
        <is>
          <t>New record excluded</t>
        </is>
      </c>
      <c r="D408" s="43" t="n">
        <v>131</v>
      </c>
      <c r="E408" s="43" t="n"/>
      <c r="F408" s="43" t="n"/>
      <c r="G408" s="98" t="n">
        <v>131</v>
      </c>
      <c r="H408" s="98" t="n">
        <v>2026</v>
      </c>
      <c r="I408" s="41" t="inlineStr">
        <is>
          <t>Early Prediction of Delirium in Postcardiac Surgery Patients: Machine Learning Model Development and External Validation</t>
        </is>
      </c>
      <c r="J408" s="43" t="inlineStr">
        <is>
          <t>10.2196/73283</t>
        </is>
      </c>
      <c r="K408" s="43" t="inlineStr">
        <is>
          <t>Huixiu Hu and Yuxiang Wang and Houfeng Li and Qinglai Zang and Jing Huang and Ying Zhang and Jinjing Wu and Long Liu and Zhen Xing and Yaohua Yu</t>
        </is>
      </c>
      <c r="L408" s="41" t="inlineStr">
        <is>
          <t>JMIR Medical Informatics</t>
        </is>
      </c>
      <c r="M408" s="43" t="inlineStr">
        <is>
          <t>article</t>
        </is>
      </c>
      <c r="N408" s="43" t="inlineStr">
        <is>
          <t>JMIR Publications Inc.</t>
        </is>
      </c>
      <c r="O408" s="43">
        <f>'Actualizacion_430'!B132</f>
        <v/>
      </c>
      <c r="P408" s="41">
        <f>'Actualizacion_430'!C132</f>
        <v/>
      </c>
      <c r="Q408" s="43">
        <f>'Actualizacion_430'!D132</f>
        <v/>
      </c>
      <c r="R408" s="43">
        <f>'Actualizacion_430'!E132</f>
        <v/>
      </c>
      <c r="S408" s="41">
        <f>'Actualizacion_430'!G132</f>
        <v/>
      </c>
      <c r="T408" s="41">
        <f>'Actualizacion_430'!I132</f>
        <v/>
      </c>
      <c r="U408" s="41">
        <f>'Actualizacion_430'!J132</f>
        <v/>
      </c>
      <c r="V408" s="43">
        <f>'Actualizacion_430'!K132</f>
        <v/>
      </c>
      <c r="W408" s="43">
        <f>'Actualizacion_430'!L132</f>
        <v/>
      </c>
      <c r="X408" s="43" t="inlineStr">
        <is>
          <t>https://doi.org/10.2196/73283</t>
        </is>
      </c>
      <c r="Y408" s="43" t="inlineStr">
        <is>
          <t>doi:10.2196/73283</t>
        </is>
      </c>
      <c r="Z408" s="43" t="inlineStr">
        <is>
          <t>Background: Delirium is a frequent postoperative complication among patients who have undergone cardiac surgery and is associated with prolonged hospitalization, cognitive decline, and increased mortality. Early prediction of delirium is therefore critical for initiating timely interventions. Objective: This study proposes the development and validation of a machine learning–based model to predict postoperative delirium in patients undergoing cardiac surgery during intensive care unit (ICU) care, facilitating the early detection of individuals at high risk of delirium and supporting clinicians in the deployment of targeted preventive strategies. Methods: This study extracted data on postoperative cardiac surgery patients who remained in the ICU for more than 24 hours from the Medical Information Mart for Intensive Care IV version 2.0 (MIMIC-IV 2.0) database and the eICU Collaborative Research Database (eICU-CRD). The MIMIC-IV 2.0 cohort was randomly divided into a training set and an internal validation set in a 7:3 ratio, whereas the eICU-CRD functioned as an independent validation cohort. We used data from the first 24 hours of ICU monitoring to model the likelihood of delirium over the entire ICU admission period. Delirium was identified by a positive Confusion Assessment Method for the Intensive Care Unit evaluation (ie, score ≥4). We built predictive models by using logistic regression, support vector classifier, extreme gradient boosting (XGB), and random forest classifiers. Their performance was assessed via the area under the receiver operating characteristic curve, accuracy, sensitivity, positive predictive value, negative predictive value, and F1-score. Results: The analysis involved 2124 patients from the MIMIC-IV 2.0 database and 2406 from the eICU-CRD. A set of 57variables was selected to construct the predictive models. Among the various machine learning models tested, the XGB model demonstrated the best performance for delirium prediction during internal validation. As for external validation, the model achieved an area under the receiver operating characteristic curve of 0.75, indicating strong discriminatory ability. The most important predictive features identified by the model included hospital length of stay, minimum Glasgow Coma Scale score, mean blood pressure, Sequential Organ Failure Assessment score, weight, urine output, heart rate, and age. Conclusions: The XGB model with strong predictive capability for ICU delirium after cardiac surgery was developed and externally validated. This model offers essential technical support for building real-time delirium alert systems and enables ongoing risk stratification and evidence-based decision-making within the ICU environment.</t>
        </is>
      </c>
      <c r="AA408" s="43" t="inlineStr">
        <is>
          <t>title_abstract_plus_targeted_primary_source_verification</t>
        </is>
      </c>
      <c r="AB408" s="43">
        <f>COUNTIF($A$2:$A$707,A408)</f>
        <v/>
      </c>
    </row>
    <row r="409" ht="32" customHeight="1">
      <c r="A409" s="43" t="inlineStr">
        <is>
          <t>U-0132</t>
        </is>
      </c>
      <c r="B409" s="43" t="inlineStr">
        <is>
          <t>Update 2026</t>
        </is>
      </c>
      <c r="C409" s="43" t="inlineStr">
        <is>
          <t>New provisional candidate</t>
        </is>
      </c>
      <c r="D409" s="43" t="n">
        <v>132</v>
      </c>
      <c r="E409" s="43" t="n"/>
      <c r="F409" s="43" t="n"/>
      <c r="G409" s="98" t="n">
        <v>132</v>
      </c>
      <c r="H409" s="98" t="n">
        <v>2025</v>
      </c>
      <c r="I409" s="41" t="inlineStr">
        <is>
          <t>A Brief Observation to Screen Autism in Toddlers and Predict Developmental Trajectory</t>
        </is>
      </c>
      <c r="J409" s="43" t="inlineStr">
        <is>
          <t>10.1016/j.jpedcp.2025.200176</t>
        </is>
      </c>
      <c r="K409" s="43" t="inlineStr">
        <is>
          <t>Fiona Journal and Thibaut Chataing and Michel Godel and Nada Kojovic and Kenza Latrèche and Maude Schneider and Marie Schaer</t>
        </is>
      </c>
      <c r="L409" s="41" t="inlineStr">
        <is>
          <t>Journal of Pediatrics: Clinical Practice</t>
        </is>
      </c>
      <c r="M409" s="43" t="inlineStr">
        <is>
          <t>article</t>
        </is>
      </c>
      <c r="N409" s="43" t="inlineStr">
        <is>
          <t>Elsevier Inc.</t>
        </is>
      </c>
      <c r="O409" s="43">
        <f>'Actualizacion_430'!B133</f>
        <v/>
      </c>
      <c r="P409" s="41">
        <f>'Actualizacion_430'!C133</f>
        <v/>
      </c>
      <c r="Q409" s="43">
        <f>'Actualizacion_430'!D133</f>
        <v/>
      </c>
      <c r="R409" s="43">
        <f>'Actualizacion_430'!E133</f>
        <v/>
      </c>
      <c r="S409" s="41">
        <f>'Actualizacion_430'!G133</f>
        <v/>
      </c>
      <c r="T409" s="41">
        <f>'Actualizacion_430'!I133</f>
        <v/>
      </c>
      <c r="U409" s="41">
        <f>'Actualizacion_430'!J133</f>
        <v/>
      </c>
      <c r="V409" s="43">
        <f>'Actualizacion_430'!K133</f>
        <v/>
      </c>
      <c r="W409" s="43">
        <f>'Actualizacion_430'!L133</f>
        <v/>
      </c>
      <c r="X409" s="43" t="inlineStr">
        <is>
          <t>https://www.sciencedirect.com/science/article/pii/S2950541025000389</t>
        </is>
      </c>
      <c r="Y409" s="43" t="inlineStr">
        <is>
          <t>doi:10.1016/j.jpedcp.2025.200176</t>
        </is>
      </c>
      <c r="Z409" s="43" t="inlineStr">
        <is>
          <t>Objective: Autism spectrum disorder (ASD) affects approximately 1 in 31 children. Early diagnosis is crucial for optimizing outcomes through early interventions, and primary care settings need efficient tools to identify children presenting autistic features. This study explores the potential of early socio-communicative behaviors, measured by the Early Social Communication Scales, to screen for ASD in children younger than 3 years old, and predict their future cognitive development using machine learning models. Study design: This study analyzed longitudinal data from 113 children with ASD and 59 with typical development (TD), aged from 1 to 3 at baseline. Twenty-three ESCS variables were used to screen for ASD and predict cognitive development. The C5.0 decision tree algorithm was used to classify ASD vs TD, while linear regression and K-means clustering identified cognitive development patterns among autistic children. K-fold cross-validation, permutation testing, and undersampling were used for validation. Results: We distinguished between ASD and TD children with 95% accuracy, 96% sensitivity and 92% specificity. Nine behaviors contributed to distinguish ASD from TD. Behaviors that contributed most are the child's ability to initiate a turn taking and to point at desired objects. A separate model stratified children into groups with different cognitive outcome with 97% accuracy. Behavioral requests variables contributed in distinguishing extreme cognitive trajectories in autistic children. Conclusions: We provide an original decision-algorithm focusing on early socio-communicative behaviors to guide pediatricians through autism screening and cognitive development prediction.</t>
        </is>
      </c>
      <c r="AA409" s="43" t="inlineStr">
        <is>
          <t>title_abstract_plus_targeted_primary_source_verification</t>
        </is>
      </c>
      <c r="AB409" s="43">
        <f>COUNTIF($A$2:$A$707,A409)</f>
        <v/>
      </c>
    </row>
    <row r="410" ht="32" customHeight="1">
      <c r="A410" s="43" t="inlineStr">
        <is>
          <t>U-0133</t>
        </is>
      </c>
      <c r="B410" s="43" t="inlineStr">
        <is>
          <t>Update 2026</t>
        </is>
      </c>
      <c r="C410" s="43" t="inlineStr">
        <is>
          <t>New record excluded</t>
        </is>
      </c>
      <c r="D410" s="43" t="n">
        <v>133</v>
      </c>
      <c r="E410" s="43" t="n"/>
      <c r="F410" s="43" t="n"/>
      <c r="G410" s="98" t="n">
        <v>133</v>
      </c>
      <c r="H410" s="98" t="n">
        <v>2026</v>
      </c>
      <c r="I410" s="41" t="inlineStr">
        <is>
          <t>Development and Evaluation of Individualized Music Therapy for Common Mental Disorders: Protocol for a Multistage Study</t>
        </is>
      </c>
      <c r="J410" s="43" t="inlineStr">
        <is>
          <t>10.2196/90617</t>
        </is>
      </c>
      <c r="K410" s="43" t="inlineStr">
        <is>
          <t>Chunfeng Xiao and Jing Wei and Tao Li and Jinya Cao and Qiaoyan Li and Yanping Duan and Wenqi Geng and Boheng Zhu and Bingzhou Liu and Yongxue Li</t>
        </is>
      </c>
      <c r="L410" s="41" t="inlineStr">
        <is>
          <t>JMIR Research Protocols</t>
        </is>
      </c>
      <c r="M410" s="43" t="inlineStr">
        <is>
          <t>article</t>
        </is>
      </c>
      <c r="N410" s="43" t="n"/>
      <c r="O410" s="43">
        <f>'Actualizacion_430'!B134</f>
        <v/>
      </c>
      <c r="P410" s="41">
        <f>'Actualizacion_430'!C134</f>
        <v/>
      </c>
      <c r="Q410" s="43">
        <f>'Actualizacion_430'!D134</f>
        <v/>
      </c>
      <c r="R410" s="43">
        <f>'Actualizacion_430'!E134</f>
        <v/>
      </c>
      <c r="S410" s="41">
        <f>'Actualizacion_430'!G134</f>
        <v/>
      </c>
      <c r="T410" s="41">
        <f>'Actualizacion_430'!I134</f>
        <v/>
      </c>
      <c r="U410" s="41">
        <f>'Actualizacion_430'!J134</f>
        <v/>
      </c>
      <c r="V410" s="43">
        <f>'Actualizacion_430'!K134</f>
        <v/>
      </c>
      <c r="W410" s="43">
        <f>'Actualizacion_430'!L134</f>
        <v/>
      </c>
      <c r="X410" s="43" t="inlineStr">
        <is>
          <t>https://www.researchprotocols.org/2026/1/e90617</t>
        </is>
      </c>
      <c r="Y410" s="43" t="inlineStr">
        <is>
          <t>doi:10.2196/90617</t>
        </is>
      </c>
      <c r="Z410" s="43" t="n"/>
      <c r="AA410" s="43" t="inlineStr">
        <is>
          <t>title_abstract_plus_targeted_primary_source_verification</t>
        </is>
      </c>
      <c r="AB410" s="43">
        <f>COUNTIF($A$2:$A$707,A410)</f>
        <v/>
      </c>
    </row>
    <row r="411" ht="32" customHeight="1">
      <c r="A411" s="43" t="inlineStr">
        <is>
          <t>U-0134</t>
        </is>
      </c>
      <c r="B411" s="43" t="inlineStr">
        <is>
          <t>Update 2026</t>
        </is>
      </c>
      <c r="C411" s="43" t="inlineStr">
        <is>
          <t>New provisional candidate</t>
        </is>
      </c>
      <c r="D411" s="43" t="n">
        <v>134</v>
      </c>
      <c r="E411" s="43" t="n"/>
      <c r="F411" s="43" t="n"/>
      <c r="G411" s="98" t="n">
        <v>134</v>
      </c>
      <c r="H411" s="98" t="n">
        <v>2025</v>
      </c>
      <c r="I411" s="41" t="inlineStr">
        <is>
          <t>ASD-HybridNet: A hybrid deep learning framework for detection of autism spectrum disorder</t>
        </is>
      </c>
      <c r="J411" s="43" t="inlineStr">
        <is>
          <t>10.1016/j.mri.2025.110492</t>
        </is>
      </c>
      <c r="K411" s="43" t="inlineStr">
        <is>
          <t>Nirmal Rai and P C Pradhan and Hemanta Saikia and Rinkila Bhutia and O P Singh</t>
        </is>
      </c>
      <c r="L411" s="41" t="inlineStr">
        <is>
          <t>Magnetic Resonance Imaging</t>
        </is>
      </c>
      <c r="M411" s="43" t="inlineStr">
        <is>
          <t>article</t>
        </is>
      </c>
      <c r="N411" s="43" t="inlineStr">
        <is>
          <t>Elsevier Inc.</t>
        </is>
      </c>
      <c r="O411" s="43">
        <f>'Actualizacion_430'!B135</f>
        <v/>
      </c>
      <c r="P411" s="41">
        <f>'Actualizacion_430'!C135</f>
        <v/>
      </c>
      <c r="Q411" s="43">
        <f>'Actualizacion_430'!D135</f>
        <v/>
      </c>
      <c r="R411" s="43">
        <f>'Actualizacion_430'!E135</f>
        <v/>
      </c>
      <c r="S411" s="41">
        <f>'Actualizacion_430'!G135</f>
        <v/>
      </c>
      <c r="T411" s="41">
        <f>'Actualizacion_430'!I135</f>
        <v/>
      </c>
      <c r="U411" s="41">
        <f>'Actualizacion_430'!J135</f>
        <v/>
      </c>
      <c r="V411" s="43">
        <f>'Actualizacion_430'!K135</f>
        <v/>
      </c>
      <c r="W411" s="43">
        <f>'Actualizacion_430'!L135</f>
        <v/>
      </c>
      <c r="X411" s="43" t="inlineStr">
        <is>
          <t>https://www.sciencedirect.com/science/article/pii/S0730725X25001766</t>
        </is>
      </c>
      <c r="Y411" s="43" t="inlineStr">
        <is>
          <t>doi:10.1016/j.mri.2025.110492</t>
        </is>
      </c>
      <c r="Z411" s="43" t="inlineStr">
        <is>
          <t>Current diagnostic methods for autism spectrum disorder (ASD) are based on subjective behavioral assessments, which present challenges to an accurate and early diagnosis. This paper proposes a hybrid deep learning framework, ASD-HybridNet, which integrates both region of interest (ROI) time series data and functional connectivity (FC) maps derived from functional magnetic resonance imaging (fMRI) data to improve ASD detection. Experiments on the ABIDE dataset demonstrate the effectiveness of the proposed method compared to existing approaches.</t>
        </is>
      </c>
      <c r="AA411" s="43" t="inlineStr">
        <is>
          <t>title_abstract_plus_targeted_primary_source_verification</t>
        </is>
      </c>
      <c r="AB411" s="43">
        <f>COUNTIF($A$2:$A$707,A411)</f>
        <v/>
      </c>
    </row>
    <row r="412" ht="32" customHeight="1">
      <c r="A412" s="43" t="inlineStr">
        <is>
          <t>U-0135</t>
        </is>
      </c>
      <c r="B412" s="43" t="inlineStr">
        <is>
          <t>Update 2026</t>
        </is>
      </c>
      <c r="C412" s="43" t="inlineStr">
        <is>
          <t>New record excluded</t>
        </is>
      </c>
      <c r="D412" s="43" t="n">
        <v>135</v>
      </c>
      <c r="E412" s="43" t="n"/>
      <c r="F412" s="43" t="n"/>
      <c r="G412" s="98" t="n">
        <v>135</v>
      </c>
      <c r="H412" s="98" t="n">
        <v>2026</v>
      </c>
      <c r="I412" s="41" t="inlineStr">
        <is>
          <t>The Diagnostic Value of Image-Based Machine Learning for Osteoporosis: Systematic Review and Meta-Analysis</t>
        </is>
      </c>
      <c r="J412" s="43" t="inlineStr">
        <is>
          <t>10.2196/75965</t>
        </is>
      </c>
      <c r="K412" s="43" t="inlineStr">
        <is>
          <t>Rui Zhao and Haolin Yang and Yangbo Li and Xiaoyun Li and Zhijie Yang and Yanping Lin and Jiachun Huang and Lei Wan and Hongxing Huang</t>
        </is>
      </c>
      <c r="L412" s="41" t="inlineStr">
        <is>
          <t>Journal of Medical Internet Research</t>
        </is>
      </c>
      <c r="M412" s="43" t="inlineStr">
        <is>
          <t>article</t>
        </is>
      </c>
      <c r="N412" s="43" t="inlineStr">
        <is>
          <t>JMIR Publications Inc.</t>
        </is>
      </c>
      <c r="O412" s="43">
        <f>'Actualizacion_430'!B136</f>
        <v/>
      </c>
      <c r="P412" s="41">
        <f>'Actualizacion_430'!C136</f>
        <v/>
      </c>
      <c r="Q412" s="43">
        <f>'Actualizacion_430'!D136</f>
        <v/>
      </c>
      <c r="R412" s="43">
        <f>'Actualizacion_430'!E136</f>
        <v/>
      </c>
      <c r="S412" s="41">
        <f>'Actualizacion_430'!G136</f>
        <v/>
      </c>
      <c r="T412" s="41">
        <f>'Actualizacion_430'!I136</f>
        <v/>
      </c>
      <c r="U412" s="41">
        <f>'Actualizacion_430'!J136</f>
        <v/>
      </c>
      <c r="V412" s="43">
        <f>'Actualizacion_430'!K136</f>
        <v/>
      </c>
      <c r="W412" s="43">
        <f>'Actualizacion_430'!L136</f>
        <v/>
      </c>
      <c r="X412" s="43" t="inlineStr">
        <is>
          <t>https://doi.org/10.2196/75965</t>
        </is>
      </c>
      <c r="Y412" s="43" t="inlineStr">
        <is>
          <t>doi:10.2196/75965</t>
        </is>
      </c>
      <c r="Z412" s="43" t="inlineStr">
        <is>
          <t>Background: Osteoporosis (OP) is projected to be a major issue significantly impacting the well-being of middle-aged and old populations. Machine learning (ML) and deep learning (DL) models developed based on medical imaging have enhanced clinicians’ diagnostic accuracy and work efficiency. However, the diagnostic performance of different types of medical imaging for OP has not been systematically assessed. Objective: By summarizing related literature, this study aims to elucidate the role of DL models based on different medical imaging modalities in OP detection. Methods: PubMed, Embase, the Cochrane Library, and Web of Science were systematically searched for studies using ML for the diagnosis of OP based on medical imaging. The final search was conducted on May 16, 2024. The risk of bias in the included studies was assessed using the Quality Assessment of Diagnostic Accuracy Studies-2 tool. A bivariate mixed-effects model was applied to perform meta-analyses of sensitivity (SEN) and specificity (SPC), stratified by imaging modality (x-ray, computed tomography [CT], magnetic resonance imaging [MRI]). In addition, subgroup analyses were carried out based on the type of ML algorithm, the method of validation dataset generation, and the anatomical site of assessment. Results: A total of 60 studies comprising 66,195 participants were encompassed in this systematic review and meta-analysis. Among these, 22 studies used x-ray imaging, 37 applied CT imaging, and 3 used MRI for ML-based OP diagnosis. For x-ray–based models, the pooled SEN and SPC for studies focusing on the appendicular skeleton were 0.97 (95% CI 0.83‐0.99) and 0.90 (95% CI 0.75‐0.96), respectively. For studies using the mandible as the target site, SEN and SPC were 0.94 (95% CI 0.89‐0.97) and 0.80 (95% CI 0.56‐0.93), respectively. For those focusing on the lumbar spine, the pooled SEN and SPC were 0.87 (95% CI 0.77‐0.93) and 0.82 (95% CI 0.75‐0.87), respectively. For CT-based models, studies targeting the hip joint reported a pooled SEN and SPC of 0.87 (95% CI 0.83‐0.90) and 0.92 (95% CI 0.81‐0.96), respectively. For the thoracic spine, SEN and SPC were 0.91 (95% CI 0.86‐0.94) and 0.94 (95% CI 0.92‐0.95), respectively, while for the lumbar spine, they were 0.91 (95% CI 0.87‐0.94) and 0.92 (95% CI 0.86‐0.95), respectively. Conclusions: ML based on medical imaging demonstrates high diagnosis accuracy for OP, particularly DL models using x-ray and CT modalities. However, this study included only a limited number of original studies using MRI-based ML, and there remains a lack of adequate external validation across studies, which poses interpretative limitations. Future research should aim to develop artificial intelligence tools with broader applicability and enhanced diagnostic precision.</t>
        </is>
      </c>
      <c r="AA412" s="43" t="inlineStr">
        <is>
          <t>title_abstract_plus_targeted_primary_source_verification</t>
        </is>
      </c>
      <c r="AB412" s="43">
        <f>COUNTIF($A$2:$A$707,A412)</f>
        <v/>
      </c>
    </row>
    <row r="413" ht="32" customHeight="1">
      <c r="A413" s="43" t="inlineStr">
        <is>
          <t>U-0136</t>
        </is>
      </c>
      <c r="B413" s="43" t="inlineStr">
        <is>
          <t>Update 2026</t>
        </is>
      </c>
      <c r="C413" s="43" t="inlineStr">
        <is>
          <t>New record excluded</t>
        </is>
      </c>
      <c r="D413" s="43" t="n">
        <v>136</v>
      </c>
      <c r="E413" s="43" t="n"/>
      <c r="F413" s="43" t="n"/>
      <c r="G413" s="98" t="n">
        <v>136</v>
      </c>
      <c r="H413" s="98" t="n">
        <v>2025</v>
      </c>
      <c r="I413" s="41" t="inlineStr">
        <is>
          <t>96. MACHINE LEARNING-DERIVED SUBTYPES OF AUTISM REVEAL DISTINCT GENETIC CONTRIBUTIONS FROM COMMON AND RARE VARIANTS</t>
        </is>
      </c>
      <c r="J413" s="43" t="inlineStr">
        <is>
          <t>10.1016/j.euroneuro.2025.08.563</t>
        </is>
      </c>
      <c r="K413" s="43" t="inlineStr">
        <is>
          <t>Qing Tan and Jingyu Xie and LeeAnn Green Snyder and LeeAnn Green Snyder and Bridget Fernandez and Bridget Fernandez and Nicholas Mancuso and Charleston Chiang and Chang Shu</t>
        </is>
      </c>
      <c r="L413" s="41" t="inlineStr">
        <is>
          <t>European Neuropsychopharmacology</t>
        </is>
      </c>
      <c r="M413" s="43" t="inlineStr">
        <is>
          <t>article</t>
        </is>
      </c>
      <c r="N413" s="43" t="inlineStr">
        <is>
          <t>Elsevier BV</t>
        </is>
      </c>
      <c r="O413" s="43">
        <f>'Actualizacion_430'!B137</f>
        <v/>
      </c>
      <c r="P413" s="41">
        <f>'Actualizacion_430'!C137</f>
        <v/>
      </c>
      <c r="Q413" s="43">
        <f>'Actualizacion_430'!D137</f>
        <v/>
      </c>
      <c r="R413" s="43">
        <f>'Actualizacion_430'!E137</f>
        <v/>
      </c>
      <c r="S413" s="41">
        <f>'Actualizacion_430'!G137</f>
        <v/>
      </c>
      <c r="T413" s="41">
        <f>'Actualizacion_430'!I137</f>
        <v/>
      </c>
      <c r="U413" s="41">
        <f>'Actualizacion_430'!J137</f>
        <v/>
      </c>
      <c r="V413" s="43">
        <f>'Actualizacion_430'!K137</f>
        <v/>
      </c>
      <c r="W413" s="43">
        <f>'Actualizacion_430'!L137</f>
        <v/>
      </c>
      <c r="X413" s="43" t="inlineStr">
        <is>
          <t>https://www.sciencedirect.com/science/article/pii/S0924977X25007217</t>
        </is>
      </c>
      <c r="Y413" s="43" t="inlineStr">
        <is>
          <t>doi:10.1016/j.euroneuro.2025.08.563</t>
        </is>
      </c>
      <c r="Z413" s="43" t="inlineStr">
        <is>
          <t>Background: Autism spectrum disorder (ASD) is characterized by substantial heterogeneity in core symptom severity and co-occurring conditions, complicating efforts to understand its genetic basis. Most genetic studies rely on binary case-control ASD definitions, which may obscure the underlying biological differences and the diverse genetic contributions across ASD subtypes. Method(s): We constructed ASD subtypes and corresponding continuous subtype scores by using Discriminative Dimensionality Reduction via learning a Tree (DDRTree), an unsupervised machine learning clustering approach that projects data into a reduced-dimensional space while constructing a principal tree that captures the intrinsic structure of the data. We applied this method to 14 key ASD clinical traits including assessing social, cognitive, behavioral scores and comorbidity among 6,355 ASD children in the Simons Foundation Powering Autism Research for Knowledge (SPARK). We also projected individuals from the Simons Simplex Collection (SSC; N = 1,403) onto the SPARK-derived subtype structure using a k-nearest neighbors (k-NN) approach. We compared the burden of de novo loss-of-function (LoF) variants and SNP-based heritability across ASD subtypes in SPARK and SSC. Result(s): We identified three distinct ASD subtypes: Subtype 1 represents the most severely affected group, with highest therapy needs especially in language skills; Subtype 2 shows high comorbidity with mood disorders, with specific needs in medication and mood regulation; Subtype 3 is the least affected group with lowest support needs. Projected ASD subtypes in SSC showed similar clinical profiles as SPARK, supporting the generalizability of our model. The de novo LoF burden is consistently higher in Subtype 1 and 2 as compared with Subtype 3 in SPARK and SSC. The SNP heritability of the continuous Subtype 1 and 2 scores was 0.163 (SE = 0.053) and 0.129 (SE = 0.049) respectively, which are higher than SNP heritability of 0.118 observed for the binary ASD diagnosis. Discussion(s): We demonstrate that DDRTree can construct clinically meaningful ASD subtypes and continuous ASD subtype scores that capture both core and co-occurring symptoms. These subtypes are genetically distinct, supported by de novo LoF burden and SNP heritability analysis. Our findings highlight the potential of machine learning approaches in dissecting ASD heterogeneity and linking clinical phenotypes to common and rare variants.Copyright © 2025</t>
        </is>
      </c>
      <c r="AA413" s="43" t="inlineStr">
        <is>
          <t>title_abstract_plus_targeted_primary_source_verification</t>
        </is>
      </c>
      <c r="AB413" s="43">
        <f>COUNTIF($A$2:$A$707,A413)</f>
        <v/>
      </c>
    </row>
    <row r="414" ht="32" customHeight="1">
      <c r="A414" s="43" t="inlineStr">
        <is>
          <t>U-0137</t>
        </is>
      </c>
      <c r="B414" s="43" t="inlineStr">
        <is>
          <t>Update 2026</t>
        </is>
      </c>
      <c r="C414" s="43" t="inlineStr">
        <is>
          <t>New record excluded</t>
        </is>
      </c>
      <c r="D414" s="43" t="n">
        <v>137</v>
      </c>
      <c r="E414" s="43" t="n"/>
      <c r="F414" s="43" t="n"/>
      <c r="G414" s="98" t="n">
        <v>137</v>
      </c>
      <c r="H414" s="98" t="n">
        <v>2025</v>
      </c>
      <c r="I414" s="41" t="inlineStr">
        <is>
          <t>RWD184 FNEURONET: A SEX-SPECIFIC DEEP LEARNING FRAMEWORK FOR AUTISM SPECTRUM DISORDER (ASD) AND ATTENTION DEFICIT AND HYPERACTIVITY DISORDER (ADHD) CLASSIFICATION IN FEMALE COHORTS BASED ON RESTING-STATE FMRI IMAGES</t>
        </is>
      </c>
      <c r="J414" s="43" t="inlineStr">
        <is>
          <t>10.1016/j.vhri.2025.101222</t>
        </is>
      </c>
      <c r="K414" s="43" t="inlineStr">
        <is>
          <t>Xinyao YI and Zhiguang HUANG and Yan HE and Wai-kit Ming</t>
        </is>
      </c>
      <c r="L414" s="41" t="inlineStr">
        <is>
          <t>Value in Health Regional Issues</t>
        </is>
      </c>
      <c r="M414" s="43" t="inlineStr">
        <is>
          <t>article</t>
        </is>
      </c>
      <c r="N414" s="43" t="inlineStr">
        <is>
          <t>Elsevier BV</t>
        </is>
      </c>
      <c r="O414" s="43">
        <f>'Actualizacion_430'!B138</f>
        <v/>
      </c>
      <c r="P414" s="41">
        <f>'Actualizacion_430'!C138</f>
        <v/>
      </c>
      <c r="Q414" s="43">
        <f>'Actualizacion_430'!D138</f>
        <v/>
      </c>
      <c r="R414" s="43">
        <f>'Actualizacion_430'!E138</f>
        <v/>
      </c>
      <c r="S414" s="41">
        <f>'Actualizacion_430'!G138</f>
        <v/>
      </c>
      <c r="T414" s="41">
        <f>'Actualizacion_430'!I138</f>
        <v/>
      </c>
      <c r="U414" s="41">
        <f>'Actualizacion_430'!J138</f>
        <v/>
      </c>
      <c r="V414" s="43">
        <f>'Actualizacion_430'!K138</f>
        <v/>
      </c>
      <c r="W414" s="43">
        <f>'Actualizacion_430'!L138</f>
        <v/>
      </c>
      <c r="X414" s="43" t="inlineStr">
        <is>
          <t>https://www.sciencedirect.com/science/article/pii/S2212109925001487</t>
        </is>
      </c>
      <c r="Y414" s="43" t="inlineStr">
        <is>
          <t>doi:10.1016/j.vhri.2025.101222</t>
        </is>
      </c>
      <c r="Z414" s="43" t="n"/>
      <c r="AA414" s="43" t="inlineStr">
        <is>
          <t>title_abstract_plus_targeted_primary_source_verification</t>
        </is>
      </c>
      <c r="AB414" s="43">
        <f>COUNTIF($A$2:$A$707,A414)</f>
        <v/>
      </c>
    </row>
    <row r="415" ht="32" customHeight="1">
      <c r="A415" s="43" t="inlineStr">
        <is>
          <t>U-0138</t>
        </is>
      </c>
      <c r="B415" s="43" t="inlineStr">
        <is>
          <t>Update 2026</t>
        </is>
      </c>
      <c r="C415" s="43" t="inlineStr">
        <is>
          <t>New record excluded</t>
        </is>
      </c>
      <c r="D415" s="43" t="n">
        <v>138</v>
      </c>
      <c r="E415" s="43" t="n"/>
      <c r="F415" s="43" t="n"/>
      <c r="G415" s="98" t="n">
        <v>138</v>
      </c>
      <c r="H415" s="98" t="n">
        <v>2026</v>
      </c>
      <c r="I415" s="41" t="inlineStr">
        <is>
          <t>Detecting Pediatric Emergency Service Use for Suicide and Self-Harm: Multimodal Analysis of 3828 Encounters</t>
        </is>
      </c>
      <c r="J415" s="43" t="inlineStr">
        <is>
          <t>10.2196/82371</t>
        </is>
      </c>
      <c r="K415" s="43" t="inlineStr">
        <is>
          <t>Juliet Beni Edgcomb and Angshuman Saha and Alexandra Klomhaus and Elyse Tascione and Chrislie G Ponce and Joshua J Lee and Theona Tacorda and Bonnie T Zima</t>
        </is>
      </c>
      <c r="L415" s="41" t="inlineStr">
        <is>
          <t>JMIR Mental Health</t>
        </is>
      </c>
      <c r="M415" s="43" t="inlineStr">
        <is>
          <t>article</t>
        </is>
      </c>
      <c r="N415" s="43" t="inlineStr">
        <is>
          <t>JMIR Publications Inc.</t>
        </is>
      </c>
      <c r="O415" s="43">
        <f>'Actualizacion_430'!B139</f>
        <v/>
      </c>
      <c r="P415" s="41">
        <f>'Actualizacion_430'!C139</f>
        <v/>
      </c>
      <c r="Q415" s="43">
        <f>'Actualizacion_430'!D139</f>
        <v/>
      </c>
      <c r="R415" s="43">
        <f>'Actualizacion_430'!E139</f>
        <v/>
      </c>
      <c r="S415" s="41">
        <f>'Actualizacion_430'!G139</f>
        <v/>
      </c>
      <c r="T415" s="41">
        <f>'Actualizacion_430'!I139</f>
        <v/>
      </c>
      <c r="U415" s="41">
        <f>'Actualizacion_430'!J139</f>
        <v/>
      </c>
      <c r="V415" s="43">
        <f>'Actualizacion_430'!K139</f>
        <v/>
      </c>
      <c r="W415" s="43">
        <f>'Actualizacion_430'!L139</f>
        <v/>
      </c>
      <c r="X415" s="43" t="inlineStr">
        <is>
          <t>https://doi.org/10.2196/82371</t>
        </is>
      </c>
      <c r="Y415" s="43" t="inlineStr">
        <is>
          <t>doi:10.2196/82371</t>
        </is>
      </c>
      <c r="Z415" s="43" t="inlineStr">
        <is>
          <t>Background: Suicide is the second-leading cause of US childhood mortality after 9 years of age. The accurate measurement of pediatric emergency service use for self-injurious thoughts and behaviors (SITB) remains challenging, as diagnostic codes undercount children. This measurement gap impedes public health and prevention efforts. Current research has not established which combination of electronic health record data elements achieves both high detection accuracy and consistent performance across youth populations. Objective: This study aims to (1) compare the detection accuracy of electronic health record−based methods for identifying SITB-related pediatric emergency department (ED) visits: basic structured data (International Classification of Diseases Version 10, Clinical Modification codes, chief concern), comprehensive structured data, clinical note text with natural language processing, and hybrid approaches combining structured data with notes; and (2) for each method, measure variability in detection by youth demographics and underlying mental health diagnosis. Methods: Multiple human experts reviewed clinical records of 3828 pediatric mental health emergency visits (28,861 clinical notes) to a large health system with 2 EDs (June 2022-October 2024). The reviewers used the Columbia Classification Algorithm for Suicide Assessment to label the presence of SITB at the visit. Random forest classifiers were developed using 3 data modalities: (1) structured data (low-dimensional [International Classification of Diseases codes and chief concerns], medium-dimensional [adding Columbia Suicide Severity Rating Scale screening or mental health diagnoses], and high-dimensional [all structured data or augmented case surveillance, aCS]); (2) text data (general-purpose natural language processing, medical text-specific trained natural language processing, and Large Language Model Meta AI−derived scores), and (3) hybrid data (combining aCS with each text approach). Model performance was evaluated using area under the receiver operating characteristic curve (AUROC). Results: Of the 3828 visits, 1760 (n=1760, 46.0%) were SITB-related. Detection performance improved with dimensionality: low-dimensional (AUROC=0.865), medium-dimensional (AUROC=0.934‐0.935), and high-dimensional (AUROC=0.965). Low-dimensional structured (International Classification of Diseases codes and chief concerns) showed high variability in detection, with lower accuracy among preadolescents (AUROC=0.821 vs 0.880 for adolescents); male participants (AUROC=0.817 vs 0.902 for females); and patients with neurodevelopmental (AUROC=0.568‐0.809), psychotic (AUROC=0.718), and disruptive disorders (AUROC=0.703). Hybrid modality (aCS+Large Language Model Meta AI) achieved optimal performance (AUROC=0.977), with AUROC ≥0.90 for all 20 demographic and 12/15 diagnostic subgroups. Conclusions: This cross-sectional retrospective study identified that, relative to diagnostic codes and chief concern alone, hybrid structured-text detection methods improved accuracy and mitigated unwanted detection variability. The findings offer a scaffold for future clinical deployment of improved information retrieval of pediatric suicide and self-harm−related emergencies.</t>
        </is>
      </c>
      <c r="AA415" s="43" t="inlineStr">
        <is>
          <t>title_abstract_plus_targeted_primary_source_verification</t>
        </is>
      </c>
      <c r="AB415" s="43">
        <f>COUNTIF($A$2:$A$707,A415)</f>
        <v/>
      </c>
    </row>
    <row r="416" ht="32" customHeight="1">
      <c r="A416" s="43" t="inlineStr">
        <is>
          <t>U-0139</t>
        </is>
      </c>
      <c r="B416" s="43" t="inlineStr">
        <is>
          <t>Update 2026</t>
        </is>
      </c>
      <c r="C416" s="43" t="inlineStr">
        <is>
          <t>New record excluded</t>
        </is>
      </c>
      <c r="D416" s="43" t="n">
        <v>139</v>
      </c>
      <c r="E416" s="43" t="n"/>
      <c r="F416" s="43" t="n"/>
      <c r="G416" s="98" t="n">
        <v>139</v>
      </c>
      <c r="H416" s="98" t="n">
        <v>2025</v>
      </c>
      <c r="I416" s="41" t="inlineStr">
        <is>
          <t>T53. DEEP LEARNING REVEALS AUTISM SUBTYPES DEFINED BY DISTINCT REGULATORY ARCHITECTURES AND VARIANT BURDEN</t>
        </is>
      </c>
      <c r="J416" s="43" t="inlineStr">
        <is>
          <t>10.1016/j.euroneuro.2025.08.336</t>
        </is>
      </c>
      <c r="K416" s="43" t="inlineStr">
        <is>
          <t>Yujin Kim and Ilbin Kim and Hyeji Lee and Soo-Whee Kim and So Hyun Kim and Min Ji Jeon and Heejeong Yoo and Joon-Yong An</t>
        </is>
      </c>
      <c r="L416" s="41" t="inlineStr">
        <is>
          <t>European Neuropsychopharmacology</t>
        </is>
      </c>
      <c r="M416" s="43" t="inlineStr">
        <is>
          <t>article</t>
        </is>
      </c>
      <c r="N416" s="43" t="inlineStr">
        <is>
          <t>Elsevier BV</t>
        </is>
      </c>
      <c r="O416" s="43">
        <f>'Actualizacion_430'!B140</f>
        <v/>
      </c>
      <c r="P416" s="41">
        <f>'Actualizacion_430'!C140</f>
        <v/>
      </c>
      <c r="Q416" s="43">
        <f>'Actualizacion_430'!D140</f>
        <v/>
      </c>
      <c r="R416" s="43">
        <f>'Actualizacion_430'!E140</f>
        <v/>
      </c>
      <c r="S416" s="41">
        <f>'Actualizacion_430'!G140</f>
        <v/>
      </c>
      <c r="T416" s="41">
        <f>'Actualizacion_430'!I140</f>
        <v/>
      </c>
      <c r="U416" s="41">
        <f>'Actualizacion_430'!J140</f>
        <v/>
      </c>
      <c r="V416" s="43">
        <f>'Actualizacion_430'!K140</f>
        <v/>
      </c>
      <c r="W416" s="43">
        <f>'Actualizacion_430'!L140</f>
        <v/>
      </c>
      <c r="X416" s="43" t="inlineStr">
        <is>
          <t>https://www.sciencedirect.com/science/article/pii/S0924977X25004857</t>
        </is>
      </c>
      <c r="Y416" s="43" t="inlineStr">
        <is>
          <t>doi:10.1016/j.euroneuro.2025.08.336</t>
        </is>
      </c>
      <c r="Z416" s="43" t="n"/>
      <c r="AA416" s="43" t="inlineStr">
        <is>
          <t>title_abstract_plus_targeted_primary_source_verification</t>
        </is>
      </c>
      <c r="AB416" s="43">
        <f>COUNTIF($A$2:$A$707,A416)</f>
        <v/>
      </c>
    </row>
    <row r="417" ht="32" customHeight="1">
      <c r="A417" s="43" t="inlineStr">
        <is>
          <t>U-0140</t>
        </is>
      </c>
      <c r="B417" s="43" t="inlineStr">
        <is>
          <t>Update 2026</t>
        </is>
      </c>
      <c r="C417" s="43" t="inlineStr">
        <is>
          <t>New record excluded</t>
        </is>
      </c>
      <c r="D417" s="43" t="n">
        <v>140</v>
      </c>
      <c r="E417" s="43" t="n"/>
      <c r="F417" s="43" t="n"/>
      <c r="G417" s="98" t="n">
        <v>140</v>
      </c>
      <c r="H417" s="98" t="n">
        <v>2026</v>
      </c>
      <c r="I417" s="41" t="inlineStr">
        <is>
          <t>Explainable and Interpretable AI for Voice and Speech Analysis in Clinical Care: Systematic Review</t>
        </is>
      </c>
      <c r="J417" s="43" t="inlineStr">
        <is>
          <t>10.2196/83790</t>
        </is>
      </c>
      <c r="K417" s="43" t="inlineStr">
        <is>
          <t>Mohamed Ebraheem and Jamie Toghranegar and Yael Bensoussan and John Michael Templeton and Amanda Chao and Linda Ma and Kathy Jenkins and Stacy Jo and John Costello and Enrique Diaz-Ocampo and Xijie Zeng and Frank Rudzicz and Elijah Moothedan and Rahul Brito and Omar Ghaffar and Jennifer Siu and Justin Levinsky and Laurie Russell and Joyce Samuel and Lala Su and Isaac Bevers and Kaley Jenney and Jordan Wilke and Satrajit Ghosh and Julie Tu and Madeleine Zanin and Selina Casalino and Radhika Mahajan and James Anibal and David Dorr and Steven Bedrick and Abhijeet Dalal and William Hersh and Le Ann Michaels and Venkata Swarna and Mukhi Talluri and Anna Goldenberg and Siyu Miao and Jean Christophe Bélisle-Pipon and Dona Amraei and Alexander Bernier and Alden Blatter and Léo Cadillac and Amanda Doherty-Kirby and Renee English and Hortense Gallois and C Gaelyn Garrett and Zoha Khawaja and Chloe Loewith and Marie Françoise Malo and Pablo Montoya Varela and Michaela Pnacekova and Jaiden Potter and Claire Premi-Bortolotto and Luka Taylor and Gavin Victor and Claire Wilson and Lochana Jayachandran and Elisa Lapadula and Vardit Ravitsky and Evan Ng and Amer Ghavanini and Toufeeq Ahmed Syed and Shaheen Awan and Donald Bolser and Yael Bensoussan and Ruth Bahr and Stephanie Watts and Micah Boyer and Yassmeen Abdel-Aty and Kirollos Armosh and Ana Sophia and Avila Martinez and Helena Beltran and Moroni Berrios and John Brown and Iris De Santiago and Mohamed Ebraheem and Ellie Eiseman and Mahmoud Elmahdy and Emily Evangelista and Karim Hanna and Jennifer Jain and Brenda Juan Guardela and Ayush Kalia and Megha Kalia and Cynthia Kostelnik and Alisa Krause and Genelle Leo and Vrishni Maharaj and Marian Mikael and Yosef Nafii and Tempestt Neal and Karlee Newberry and Christopher Nickel and Trevor Pharr and Parnaz Rafatjou and Jm Rahman and Jillian Rossi and John Stark and Shrramana Ganesh Sudhakar and Jamie Toghranegar and Megan Urbano and Theresa Zesiewicz and Jordan Lerner-Ellis and Alexander Gelbard and Maria Powell and Amy Brown and Kenneth Fletcher and Kenji Kobayashi and Amanda Peltier and Matthew Pontell and Sarah Rohde and Michael de Riesthal and Samantha Salvi Cruz and Kimberly Vinson and Andrea Krussel and Phillip Payne and Alexandros Sigaras and Anaïs Rameau and Olivier Elemento and John Ramos and Jeffrey Tang and Robin Zhao and Pantelis Zisimopoulos</t>
        </is>
      </c>
      <c r="L417" s="41" t="inlineStr">
        <is>
          <t>Journal of Medical Internet Research</t>
        </is>
      </c>
      <c r="M417" s="43" t="inlineStr">
        <is>
          <t>article</t>
        </is>
      </c>
      <c r="N417" s="43" t="inlineStr">
        <is>
          <t>JMIR Publications Inc.</t>
        </is>
      </c>
      <c r="O417" s="43">
        <f>'Actualizacion_430'!B141</f>
        <v/>
      </c>
      <c r="P417" s="41">
        <f>'Actualizacion_430'!C141</f>
        <v/>
      </c>
      <c r="Q417" s="43">
        <f>'Actualizacion_430'!D141</f>
        <v/>
      </c>
      <c r="R417" s="43">
        <f>'Actualizacion_430'!E141</f>
        <v/>
      </c>
      <c r="S417" s="41">
        <f>'Actualizacion_430'!G141</f>
        <v/>
      </c>
      <c r="T417" s="41">
        <f>'Actualizacion_430'!I141</f>
        <v/>
      </c>
      <c r="U417" s="41">
        <f>'Actualizacion_430'!J141</f>
        <v/>
      </c>
      <c r="V417" s="43">
        <f>'Actualizacion_430'!K141</f>
        <v/>
      </c>
      <c r="W417" s="43">
        <f>'Actualizacion_430'!L141</f>
        <v/>
      </c>
      <c r="X417" s="43" t="inlineStr">
        <is>
          <t>https://doi.org/10.2196/83790</t>
        </is>
      </c>
      <c r="Y417" s="43" t="inlineStr">
        <is>
          <t>doi:10.2196/83790</t>
        </is>
      </c>
      <c r="Z417" s="43" t="inlineStr">
        <is>
          <t>Background: Driven by recent advances in artificial intelligence (AI), particularly in medicine, audio-based voice and speech biomarkers are increasingly investigated for various medical applications as a complementary or even alternative modality to traditional medical devices. The adoption of deep learning techniques in recent literature is motivated by their superior performance compared to classical machine learning methods. However, ethical and regulatory concerns regarding the black-box nature of these models have limited their integration into clinical workflows. Consequently, explainable artificial intelligence (XAI) has recently been used to address this issue by generating explanations for opaque model outputs. Ideally, medical XAI systems aim to provide human-understandable, clinically grounded explanations essential for enhanced AI trustworthiness and, thereby, facilitate adoption into real-world clinical settings. Objective: We conduct a systematic literature review of XAI methods applied for explaining deep learning techniques in audio-based voice and speech clinical applications. We aim to identify what XAI methods have been used to explain the decisions of deep learning voice and speech AI systems in health care, as well as XAI-informed insights. Additionally, we aim to contextualize these findings with respect to clinical applicability and stakeholder relevance. Lastly, we identify opportunities and recommendations for future clinical audio XAI design. Methods: We used PRISMA (Preferred Reporting Items for Systematic Reviews and Meta-Analyses). Six electronic databases (IEEE Xplore, ACM Digital Library, Scopus, PubMed, Web of Science, and Nature) were searched for papers published between January 2015 and February 2025. Eligible studies applied explainability or interpretability methods to deep learning models for voice or speech audio in health care contexts. Risk of bias was assessed using PROBAST+AI (Prediction Model Risk of Bias Assessment Tool). The results were thematically synthesized across explainability categories, input representations, clinical domains, validation strategies, and stakeholder considerations. Results: A total of 30 studies met the inclusion criteria. These studies used a range of explainability approaches, including gradient-based methods, perturbation-based techniques, surrogate model–based methods, model-internal representation analyses, concept-based detectors, and attention-based explanations. Applications spanned diverse clinical domains, including voice disorders, neurodegenerative diseases, psychiatric conditions, and traumatic brain injury. Overall, results indicate that most studies relied primarily on qualitative interpretation of explainability outputs, with limited quantitative validation of explanation consistency across external datasets. Furthermore, none of the included studies explicitly conducted human-in-the-loop evaluations with relevant stakeholders, highlighting a substantial gap in stakeholder alignment. Conclusions: Current XAI practices in clinical voice and speech analysis are limited by insufficient validation, lack of domain-specific design, and misalignment with clinical stakeholder needs. This review highlights opportunities for developing validated, audio-aware, and stakeholder-centered XAI approaches to support trustworthy clinical deployment. Interpretation of these findings should consider limitations related to single-reviewer study selection, potential high-risk of bias, and the repeated use of benchmark datasets.</t>
        </is>
      </c>
      <c r="AA417" s="43" t="inlineStr">
        <is>
          <t>title_abstract_plus_targeted_primary_source_verification</t>
        </is>
      </c>
      <c r="AB417" s="43">
        <f>COUNTIF($A$2:$A$707,A417)</f>
        <v/>
      </c>
    </row>
    <row r="418" ht="32" customHeight="1">
      <c r="A418" s="43" t="inlineStr">
        <is>
          <t>U-0141</t>
        </is>
      </c>
      <c r="B418" s="43" t="inlineStr">
        <is>
          <t>Update 2026</t>
        </is>
      </c>
      <c r="C418" s="43" t="inlineStr">
        <is>
          <t>New record excluded</t>
        </is>
      </c>
      <c r="D418" s="43" t="n">
        <v>141</v>
      </c>
      <c r="E418" s="43" t="n"/>
      <c r="F418" s="43" t="n"/>
      <c r="G418" s="98" t="n">
        <v>141</v>
      </c>
      <c r="H418" s="98" t="n">
        <v>2025</v>
      </c>
      <c r="I418" s="41" t="inlineStr">
        <is>
          <t>P97. Machine learning driven nomogram to predict prolonged ICU stay following ASD surgery</t>
        </is>
      </c>
      <c r="J418" s="43" t="inlineStr">
        <is>
          <t>10.1016/j.spinee.2025.08.098</t>
        </is>
      </c>
      <c r="K418" s="43" t="inlineStr">
        <is>
          <t>Ahmed Sulieman and Indeevar Beeram and D Kojo Hamilton and Virginie Lafage and Renaud Lafage and Breton Line and Richard A Hostin and Peter Gust Passias and Eric O Klineberg and Justin S Smith and Jeffrey L Gum and Jeffrey Mullin and Bassel G Diebo and Thomas J Buell and Alexandra Soroceanu and Han Jo Kim and Robert K Eastlack and Alan H Daniels and Gregory M Mundis and Themistocles Stavros Protopsaltis and Munish C Gupta and Neel Anand and David O Okonkwo and Jay D Turner and Frank J Schwab and Christopher I Shaffrey and Christopher P Ames and Lawrence G Lenke and Shay Bess and Sang-Hun Lee</t>
        </is>
      </c>
      <c r="L418" s="41" t="inlineStr">
        <is>
          <t>The Spine Journal</t>
        </is>
      </c>
      <c r="M418" s="43" t="inlineStr">
        <is>
          <t>article</t>
        </is>
      </c>
      <c r="N418" s="43" t="n"/>
      <c r="O418" s="43">
        <f>'Actualizacion_430'!B142</f>
        <v/>
      </c>
      <c r="P418" s="41">
        <f>'Actualizacion_430'!C142</f>
        <v/>
      </c>
      <c r="Q418" s="43">
        <f>'Actualizacion_430'!D142</f>
        <v/>
      </c>
      <c r="R418" s="43">
        <f>'Actualizacion_430'!E142</f>
        <v/>
      </c>
      <c r="S418" s="41">
        <f>'Actualizacion_430'!G142</f>
        <v/>
      </c>
      <c r="T418" s="41">
        <f>'Actualizacion_430'!I142</f>
        <v/>
      </c>
      <c r="U418" s="41">
        <f>'Actualizacion_430'!J142</f>
        <v/>
      </c>
      <c r="V418" s="43">
        <f>'Actualizacion_430'!K142</f>
        <v/>
      </c>
      <c r="W418" s="43">
        <f>'Actualizacion_430'!L142</f>
        <v/>
      </c>
      <c r="X418" s="43" t="inlineStr">
        <is>
          <t>https://www.sciencedirect.com/science/article/pii/S1529943025004784</t>
        </is>
      </c>
      <c r="Y418" s="43" t="inlineStr">
        <is>
          <t>doi:10.1016/j.spinee.2025.08.098</t>
        </is>
      </c>
      <c r="Z418" s="43" t="n"/>
      <c r="AA418" s="43" t="inlineStr">
        <is>
          <t>title_abstract_plus_targeted_primary_source_verification</t>
        </is>
      </c>
      <c r="AB418" s="43">
        <f>COUNTIF($A$2:$A$707,A418)</f>
        <v/>
      </c>
    </row>
    <row r="419" ht="32" customHeight="1">
      <c r="A419" s="43" t="inlineStr">
        <is>
          <t>U-0142</t>
        </is>
      </c>
      <c r="B419" s="43" t="inlineStr">
        <is>
          <t>Update 2026</t>
        </is>
      </c>
      <c r="C419" s="43" t="inlineStr">
        <is>
          <t>New provisional candidate</t>
        </is>
      </c>
      <c r="D419" s="43" t="n">
        <v>142</v>
      </c>
      <c r="E419" s="43" t="n"/>
      <c r="F419" s="43" t="n"/>
      <c r="G419" s="98" t="n">
        <v>142</v>
      </c>
      <c r="H419" s="98" t="n">
        <v>2025</v>
      </c>
      <c r="I419" s="41" t="inlineStr">
        <is>
          <t>Proximal policy optimization (PPO) algorithm's role in autonomous decision-making for autism</t>
        </is>
      </c>
      <c r="J419" s="43" t="inlineStr">
        <is>
          <t>10.1016/j.rineng.2025.107683</t>
        </is>
      </c>
      <c r="K419" s="43" t="inlineStr">
        <is>
          <t>Joypriyanka Mariselvam and Youseef Alotaibi and Surendran Rajendran</t>
        </is>
      </c>
      <c r="L419" s="41" t="inlineStr">
        <is>
          <t>Results in Engineering</t>
        </is>
      </c>
      <c r="M419" s="43" t="inlineStr">
        <is>
          <t>article</t>
        </is>
      </c>
      <c r="N419" s="43" t="inlineStr">
        <is>
          <t>Elsevier B.V.</t>
        </is>
      </c>
      <c r="O419" s="43">
        <f>'Actualizacion_430'!B143</f>
        <v/>
      </c>
      <c r="P419" s="41">
        <f>'Actualizacion_430'!C143</f>
        <v/>
      </c>
      <c r="Q419" s="43">
        <f>'Actualizacion_430'!D143</f>
        <v/>
      </c>
      <c r="R419" s="43">
        <f>'Actualizacion_430'!E143</f>
        <v/>
      </c>
      <c r="S419" s="41">
        <f>'Actualizacion_430'!G143</f>
        <v/>
      </c>
      <c r="T419" s="41">
        <f>'Actualizacion_430'!I143</f>
        <v/>
      </c>
      <c r="U419" s="41">
        <f>'Actualizacion_430'!J143</f>
        <v/>
      </c>
      <c r="V419" s="43">
        <f>'Actualizacion_430'!K143</f>
        <v/>
      </c>
      <c r="W419" s="43">
        <f>'Actualizacion_430'!L143</f>
        <v/>
      </c>
      <c r="X419" s="43" t="inlineStr">
        <is>
          <t>https://www.sciencedirect.com/science/article/pii/S2590123025037363</t>
        </is>
      </c>
      <c r="Y419" s="43" t="inlineStr">
        <is>
          <t>doi:10.1016/j.rineng.2025.107683</t>
        </is>
      </c>
      <c r="Z419" s="43" t="inlineStr">
        <is>
          <t>The present research implements the Proximal Policy Optimisation (PPO) method to train many agents in a dynamic police-thief game. The main goal is to create a gaming intervention method that enhances the cognitive skills of children with autism. Employing Proximal Policy Optimisation (PPO), an advanced Reinforcement Learning (RL) method, enhances training stability and effectiveness, resulting in superior learning and gameplay outcomes. The subsequent phase involves creating an engaging and user-friendly gaming environment that fosters learning through observation, problem-solving, critical thinking, and enhancement of hand-eye coordination. This location has been modified to better accommodate children with autism. The study assesses the efficacy of the game treatment technique using user studies and empirical evaluations. This research employs Reinforcement Learning (RL) and Proximal Policy Optimisation (PPO) to provide autistic children with an interactive therapy platform that promotes cognitive growth in an engaging and effective setting. This work contributes to the expanding research on the therapeutic applications of reinforcement learning by elucidating the potential advantages of game therapy for children with autism. It is anticipated that by augmenting the PPO algorithm's performance in the police and thief game, participants' cognitive abilities will improve, thereby enhancing their overall quality of life. The efficacy of the proposed PPO framework is evaluated through simulation results employing Unity ML-Agents, with performance quantified by cumulative reward, episode duration, policy loss, and entropy. This study highlights simulation and algorithmic optimisation, while future research will expand this framework to incorporate structured user trials with individuals with autism for clinical validation.</t>
        </is>
      </c>
      <c r="AA419" s="43" t="inlineStr">
        <is>
          <t>title_abstract_plus_targeted_primary_source_verification</t>
        </is>
      </c>
      <c r="AB419" s="43">
        <f>COUNTIF($A$2:$A$707,A419)</f>
        <v/>
      </c>
    </row>
    <row r="420" ht="32" customHeight="1">
      <c r="A420" s="43" t="inlineStr">
        <is>
          <t>U-0143</t>
        </is>
      </c>
      <c r="B420" s="43" t="inlineStr">
        <is>
          <t>Update 2026</t>
        </is>
      </c>
      <c r="C420" s="43" t="inlineStr">
        <is>
          <t>New record excluded</t>
        </is>
      </c>
      <c r="D420" s="43" t="n">
        <v>143</v>
      </c>
      <c r="E420" s="43" t="n"/>
      <c r="F420" s="43" t="n"/>
      <c r="G420" s="98" t="n">
        <v>143</v>
      </c>
      <c r="H420" s="98" t="n">
        <v>2026</v>
      </c>
      <c r="I420" s="41" t="inlineStr">
        <is>
          <t>Communicative Behaviors in an Internet-Based Intervention for Individuals With Autism: Mixed Methods Analysis</t>
        </is>
      </c>
      <c r="J420" s="43" t="inlineStr">
        <is>
          <t>10.2196/76527</t>
        </is>
      </c>
      <c r="K420" s="43" t="inlineStr">
        <is>
          <t>Britta Westerberg and Karin Jacobson and Maria Unenge Hallerbäck and Susanne Bejerot and Fredrik Holländare</t>
        </is>
      </c>
      <c r="L420" s="41" t="inlineStr">
        <is>
          <t>Journal of Medical Internet Research</t>
        </is>
      </c>
      <c r="M420" s="43" t="inlineStr">
        <is>
          <t>article</t>
        </is>
      </c>
      <c r="N420" s="43" t="inlineStr">
        <is>
          <t>JMIR Publications Inc.</t>
        </is>
      </c>
      <c r="O420" s="43">
        <f>'Actualizacion_430'!B144</f>
        <v/>
      </c>
      <c r="P420" s="41">
        <f>'Actualizacion_430'!C144</f>
        <v/>
      </c>
      <c r="Q420" s="43">
        <f>'Actualizacion_430'!D144</f>
        <v/>
      </c>
      <c r="R420" s="43">
        <f>'Actualizacion_430'!E144</f>
        <v/>
      </c>
      <c r="S420" s="41">
        <f>'Actualizacion_430'!G144</f>
        <v/>
      </c>
      <c r="T420" s="41">
        <f>'Actualizacion_430'!I144</f>
        <v/>
      </c>
      <c r="U420" s="41">
        <f>'Actualizacion_430'!J144</f>
        <v/>
      </c>
      <c r="V420" s="43">
        <f>'Actualizacion_430'!K144</f>
        <v/>
      </c>
      <c r="W420" s="43">
        <f>'Actualizacion_430'!L144</f>
        <v/>
      </c>
      <c r="X420" s="43" t="inlineStr">
        <is>
          <t>https://doi.org/10.2196/76527</t>
        </is>
      </c>
      <c r="Y420" s="43" t="inlineStr">
        <is>
          <t>doi:10.2196/76527</t>
        </is>
      </c>
      <c r="Z420" s="43" t="inlineStr">
        <is>
          <t>Background: To meet the needs of individuals diagnosed with autism, internet-based interventions have been developed with a variety of objectives. A deeper understanding of the mechanisms of change may help tailor interventions to individual needs. The communicative behaviors of individuals with autism participating in text-based internet-based interventions remain largely unexplored, as do their potential relations to clinical outcomes. An improved understanding of participants’ behaviors may help therapists better tailor support, promote engagement, and enhance treatment outcomes. Objective: This study aimed to explore the communicative behaviors of individuals with autism participating in an internet-based intervention and to examine whether different behavioral patterns were associated with treatment outcomes or treatment adherence. Methods: Messages from 34 participants enrolled in an 18-week internet-based cognitive behavioral therapy program were analyzed using abductive qualitative content analysis. Correlational analyses were used to examine the relationships between qualitative categories and change scores on outcome measures and rates of module completion. Results: Fourteen behavioral categories were identified and grouped into three overarching domains: (1) “This is me,” which encompasses the participants’ narratives on identity, personality, autistic functioning, current and past circumstances, and worldview; (2) “Working with the treatment,” which included statements related to engagement with the treatment process; and (3) “I struggle,” which comprised of past and present negative experiences and challenges. Correlational analyses revealed associations between several behavioral categories and improvements in quality of life and treatment adherence. Conclusions: The findings highlight the importance of self-narrative formulation among individuals with autism and suggest that certain communicative behaviors—particularly those involving identity reflection and recognition of treatment-related gains—were positively associated with therapeutic outcomes. The findings enhance our understanding of how individuals with autism engage in internet-based cognitive behavioral therapy and may serve as a valuable source of information for therapists when guiding expectations regarding client outcomes and identifying participants who may benefit from additional support.</t>
        </is>
      </c>
      <c r="AA420" s="43" t="inlineStr">
        <is>
          <t>title_abstract_plus_targeted_primary_source_verification</t>
        </is>
      </c>
      <c r="AB420" s="43">
        <f>COUNTIF($A$2:$A$707,A420)</f>
        <v/>
      </c>
    </row>
    <row r="421" ht="32" customHeight="1">
      <c r="A421" s="43" t="inlineStr">
        <is>
          <t>U-0144</t>
        </is>
      </c>
      <c r="B421" s="43" t="inlineStr">
        <is>
          <t>Update 2026</t>
        </is>
      </c>
      <c r="C421" s="43" t="inlineStr">
        <is>
          <t>New record excluded</t>
        </is>
      </c>
      <c r="D421" s="43" t="n">
        <v>144</v>
      </c>
      <c r="E421" s="43" t="n"/>
      <c r="F421" s="43" t="n"/>
      <c r="G421" s="98" t="n">
        <v>144</v>
      </c>
      <c r="H421" s="98" t="n">
        <v>2025</v>
      </c>
      <c r="I421" s="41" t="inlineStr">
        <is>
          <t>Maternal and cord blood lipidomics as predictors of autism spectrum disorders: A systematic review</t>
        </is>
      </c>
      <c r="J421" s="43" t="inlineStr">
        <is>
          <t>10.1016/j.metop.2025.100403</t>
        </is>
      </c>
      <c r="K421" s="43" t="inlineStr">
        <is>
          <t>Antigoni Sarantaki and Ali Ghanchi and Joeri Vermeulen and Anastasia Barbouni and Ekaterina Charvalos and Aikaterini Sousamli and Dimitrios K Anagnostopoulos</t>
        </is>
      </c>
      <c r="L421" s="41" t="inlineStr">
        <is>
          <t>Metabolism Open</t>
        </is>
      </c>
      <c r="M421" s="43" t="inlineStr">
        <is>
          <t>article</t>
        </is>
      </c>
      <c r="N421" s="43" t="inlineStr">
        <is>
          <t>Elsevier BV</t>
        </is>
      </c>
      <c r="O421" s="43">
        <f>'Actualizacion_430'!B145</f>
        <v/>
      </c>
      <c r="P421" s="41">
        <f>'Actualizacion_430'!C145</f>
        <v/>
      </c>
      <c r="Q421" s="43">
        <f>'Actualizacion_430'!D145</f>
        <v/>
      </c>
      <c r="R421" s="43">
        <f>'Actualizacion_430'!E145</f>
        <v/>
      </c>
      <c r="S421" s="41">
        <f>'Actualizacion_430'!G145</f>
        <v/>
      </c>
      <c r="T421" s="41">
        <f>'Actualizacion_430'!I145</f>
        <v/>
      </c>
      <c r="U421" s="41">
        <f>'Actualizacion_430'!J145</f>
        <v/>
      </c>
      <c r="V421" s="43">
        <f>'Actualizacion_430'!K145</f>
        <v/>
      </c>
      <c r="W421" s="43">
        <f>'Actualizacion_430'!L145</f>
        <v/>
      </c>
      <c r="X421" s="43" t="inlineStr">
        <is>
          <t>https://www.sciencedirect.com/science/article/pii/S2589936825000593</t>
        </is>
      </c>
      <c r="Y421" s="43" t="inlineStr">
        <is>
          <t>doi:10.1016/j.metop.2025.100403</t>
        </is>
      </c>
      <c r="Z421" s="43" t="inlineStr">
        <is>
          <t>Background Lipid metabolism is integral to neurodevelopment, contributing to neuronal membrane integrity, myelination, and signaling processes. Recent evidence indicates that disruptions in maternal and perinatal lipidomic profiles may be linked to an increased risk of autism spectrum disorders (ASD). To date, no systematic review has synthesized findings from human cohort studies examining lipidomic biomarkers during pregnancy or at birth in relation to subsequent ASD development. Methods We systematically searched PubMed/MEDLINE, Embase, Scopus, Web of Science, Google Scholar, PsycINFO, CINAHL, and grey literature sources from inception to September 2025 for studies assessing maternal lipidomics during pregnancy, postpartum lipid profiles, or cord/neonatal lipidomics in relation to ASD diagnoses or autistic traits measured in offspring. Eligible study designs included prospective cohorts and nested case–control studies. Data extraction followed a standardized template, and methodological quality was appraised using the Newcastle–Ottawa Scale (NOS). Findings were synthesized narratively given heterogeneity in biospecimen timing, lipidomic platforms, and outcome measures. The protocol was registered with PROSPERO (CRD420251152074). Results Nine prospective studies met the inclusion criteria. Maternal lipidomics during pregnancy indicated that lower ω-3 to ω-6 polyunsaturated fatty acid ratios and deficiencies in docosahexaenoic acid were associated with increased autistic traits or ASD with intellectual disability. Postpartum maternal lipid profiles showed that low low-density lipoprotein (LDL) cholesterol predicted greater ASD risk. Cord blood and neonatal lipidomics implicated acylcarnitines, sphingomyelins, and arachidonic acid–derived oxylipins in later ASD symptoms, with some studies demonstrating moderate predictive accuracy (AUROC ranging from 0.71 to 0.85) using machine learning approaches. Overall, recurrent disturbances in fatty acid metabolism, mitochondrial β-oxidation, and inflammatory lipid mediators were observed. Conclusions Prospective evidence supports an association between maternal and neonatal lipidomic alterations and ASD risk, suggesting potential early biomarkers. However, heterogeneity across studies and reliance on single-timepoint measures limit comparability. Standardized lipidomic protocols, longitudinal sampling, and replication in diverse cohorts are needed to establish clinical utility and inform prevention strategies.</t>
        </is>
      </c>
      <c r="AA421" s="43" t="inlineStr">
        <is>
          <t>title_abstract_plus_targeted_primary_source_verification</t>
        </is>
      </c>
      <c r="AB421" s="43">
        <f>COUNTIF($A$2:$A$707,A421)</f>
        <v/>
      </c>
    </row>
    <row r="422" ht="32" customHeight="1">
      <c r="A422" s="43" t="inlineStr">
        <is>
          <t>U-0145</t>
        </is>
      </c>
      <c r="B422" s="43" t="inlineStr">
        <is>
          <t>Update 2026</t>
        </is>
      </c>
      <c r="C422" s="43" t="inlineStr">
        <is>
          <t>New provisional candidate</t>
        </is>
      </c>
      <c r="D422" s="43" t="n">
        <v>145</v>
      </c>
      <c r="E422" s="43" t="n"/>
      <c r="F422" s="43" t="n"/>
      <c r="G422" s="98" t="n">
        <v>145</v>
      </c>
      <c r="H422" s="98" t="n">
        <v>2026</v>
      </c>
      <c r="I422" s="41" t="inlineStr">
        <is>
          <t>Explainable Ensemble Learning Framework for Early Detection of Autism Spectrum Disorder: Enhancing Trust, Interpretability and Reliability in AI-Driven Healthcare</t>
        </is>
      </c>
      <c r="J422" s="43" t="inlineStr">
        <is>
          <t>10.32604/cmes.2025.074627</t>
        </is>
      </c>
      <c r="K422" s="43" t="inlineStr">
        <is>
          <t>Menwa Alshammeri and Noshina Tariq and N Z Jhanji and Mamoona Humayun and Muhammad Attique Khan</t>
        </is>
      </c>
      <c r="L422" s="41" t="inlineStr">
        <is>
          <t>CMES - Computer Modeling in Engineering and Sciences</t>
        </is>
      </c>
      <c r="M422" s="43" t="inlineStr">
        <is>
          <t>article</t>
        </is>
      </c>
      <c r="N422" s="43" t="inlineStr">
        <is>
          <t>Tech Science Press</t>
        </is>
      </c>
      <c r="O422" s="43">
        <f>'Actualizacion_430'!B146</f>
        <v/>
      </c>
      <c r="P422" s="41">
        <f>'Actualizacion_430'!C146</f>
        <v/>
      </c>
      <c r="Q422" s="43">
        <f>'Actualizacion_430'!D146</f>
        <v/>
      </c>
      <c r="R422" s="43">
        <f>'Actualizacion_430'!E146</f>
        <v/>
      </c>
      <c r="S422" s="41">
        <f>'Actualizacion_430'!G146</f>
        <v/>
      </c>
      <c r="T422" s="41">
        <f>'Actualizacion_430'!I146</f>
        <v/>
      </c>
      <c r="U422" s="41">
        <f>'Actualizacion_430'!J146</f>
        <v/>
      </c>
      <c r="V422" s="43">
        <f>'Actualizacion_430'!K146</f>
        <v/>
      </c>
      <c r="W422" s="43">
        <f>'Actualizacion_430'!L146</f>
        <v/>
      </c>
      <c r="X422" s="43" t="inlineStr">
        <is>
          <t>https://www.sciencedirect.com/science/article/pii/S152614922600041X</t>
        </is>
      </c>
      <c r="Y422" s="43" t="inlineStr">
        <is>
          <t>doi:10.32604/cmes.2025.074627</t>
        </is>
      </c>
      <c r="Z422" s="43" t="inlineStr">
        <is>
          <t>Artificial Intelligence (AI) is changing healthcare by helping with diagnosis. However, for doctors to trust AI tools, they need to be both accurate and easy to understand. In this study, we created a new machine learning system for the early detection of Autism Spectrum Disorder (ASD) in children. Our main goal was to build a model that is not only good at predicting ASD but also clear in its reasoning. For this, we combined several different models, including Random Forest, XGBoost, and Neural Networks, into a single, more powerful framework. We used two different types of datasets: (i) a standard behavioral dataset and (ii) a more complex multimodal dataset with images, audio, and physiological information. The datasets were carefully preprocessed for missing values, redundant features, and dataset imbalance to ensure fair learning. The results outperformed the state-of-the-art with a Regularized Neural Network, achieving 97.6% accuracy on behavioral data. Whereas, on the multimodal data, the accuracy is 98.2%. Other models also did well with accuracies consistently above 96%. We also used SHAP and LIME on a behavioral dataset for models' explainability.</t>
        </is>
      </c>
      <c r="AA422" s="43" t="inlineStr">
        <is>
          <t>title_abstract_plus_targeted_primary_source_verification</t>
        </is>
      </c>
      <c r="AB422" s="43">
        <f>COUNTIF($A$2:$A$707,A422)</f>
        <v/>
      </c>
    </row>
    <row r="423" ht="32" customHeight="1">
      <c r="A423" s="43" t="inlineStr">
        <is>
          <t>U-0146</t>
        </is>
      </c>
      <c r="B423" s="43" t="inlineStr">
        <is>
          <t>Update 2026</t>
        </is>
      </c>
      <c r="C423" s="43" t="inlineStr">
        <is>
          <t>New provisional candidate</t>
        </is>
      </c>
      <c r="D423" s="43" t="n">
        <v>146</v>
      </c>
      <c r="E423" s="43" t="n"/>
      <c r="F423" s="43" t="n"/>
      <c r="G423" s="98" t="n">
        <v>146</v>
      </c>
      <c r="H423" s="98" t="n">
        <v>2026</v>
      </c>
      <c r="I423" s="41" t="inlineStr">
        <is>
          <t>Deep learning-based detection of autism spectrum disorder and emotion recognition in children</t>
        </is>
      </c>
      <c r="J423" s="43" t="inlineStr">
        <is>
          <t>10.1016/j.patcog.2025.112906</t>
        </is>
      </c>
      <c r="K423" s="43" t="inlineStr">
        <is>
          <t>T Akalya and D Ramyachitra and M Shabarna and C Legha</t>
        </is>
      </c>
      <c r="L423" s="41" t="inlineStr">
        <is>
          <t>Pattern Recognition</t>
        </is>
      </c>
      <c r="M423" s="43" t="inlineStr">
        <is>
          <t>article</t>
        </is>
      </c>
      <c r="N423" s="43" t="inlineStr">
        <is>
          <t>Elsevier Ltd</t>
        </is>
      </c>
      <c r="O423" s="43">
        <f>'Actualizacion_430'!B147</f>
        <v/>
      </c>
      <c r="P423" s="41">
        <f>'Actualizacion_430'!C147</f>
        <v/>
      </c>
      <c r="Q423" s="43">
        <f>'Actualizacion_430'!D147</f>
        <v/>
      </c>
      <c r="R423" s="43">
        <f>'Actualizacion_430'!E147</f>
        <v/>
      </c>
      <c r="S423" s="41">
        <f>'Actualizacion_430'!G147</f>
        <v/>
      </c>
      <c r="T423" s="41">
        <f>'Actualizacion_430'!I147</f>
        <v/>
      </c>
      <c r="U423" s="41">
        <f>'Actualizacion_430'!J147</f>
        <v/>
      </c>
      <c r="V423" s="43">
        <f>'Actualizacion_430'!K147</f>
        <v/>
      </c>
      <c r="W423" s="43">
        <f>'Actualizacion_430'!L147</f>
        <v/>
      </c>
      <c r="X423" s="43" t="inlineStr">
        <is>
          <t>https://www.sciencedirect.com/science/article/pii/S0031320325015699</t>
        </is>
      </c>
      <c r="Y423" s="43" t="inlineStr">
        <is>
          <t>doi:10.1016/j.patcog.2025.112906</t>
        </is>
      </c>
      <c r="Z423" s="43" t="inlineStr">
        <is>
          <t>Autism Spectrum Disorder (ASD) is a multifaceted neurological development disability that is characterized by deficits in social communication and emotion detection. Early and accurate identification of ASD is important; however, clinicians and researchers have often depended upon lengthy, in-clinic assessments. This research work proposes two deep learning models. This study proposes two deep learning models: a Hybrid resNet50V2+InceptionV3 model for ASD prediction from facial images and an enhanced MobileNet for recognizing six emotions in children with ASD. Data sets were collected from two public datasets. Preprocessing was performed (normalization and augmentation) and a hybrid ResNet50V2+InceptionV3 model and enhanced MobileNet were trained and tested. The hybrid model produced 95 % accuracy for predicting ASD, and the enhanced MobileNet achieved 73.3 % accuracy for predicting emotions; both accuracy rates were significantly improved as compared to baseline models. Overall, both models demonstrated that hybrid and enhanced model architectures improve the predictive accuracy and generalization of children with ASD from facial images. The models can also be used as non-invasive methodologies for early detection of ASD and emotion classification in clinical or educational contexts. Future research will include multimodal inputs and methods in explainable AI for further clinical implication.</t>
        </is>
      </c>
      <c r="AA423" s="43" t="inlineStr">
        <is>
          <t>title_abstract_plus_targeted_primary_source_verification</t>
        </is>
      </c>
      <c r="AB423" s="43">
        <f>COUNTIF($A$2:$A$707,A423)</f>
        <v/>
      </c>
    </row>
    <row r="424" ht="32" customHeight="1">
      <c r="A424" s="43" t="inlineStr">
        <is>
          <t>U-0147</t>
        </is>
      </c>
      <c r="B424" s="43" t="inlineStr">
        <is>
          <t>Update 2026</t>
        </is>
      </c>
      <c r="C424" s="43" t="inlineStr">
        <is>
          <t>New record excluded</t>
        </is>
      </c>
      <c r="D424" s="43" t="n">
        <v>147</v>
      </c>
      <c r="E424" s="43" t="n"/>
      <c r="F424" s="43" t="n"/>
      <c r="G424" s="98" t="n">
        <v>147</v>
      </c>
      <c r="H424" s="98" t="n">
        <v>2026</v>
      </c>
      <c r="I424" s="41" t="inlineStr">
        <is>
          <t>Psychiatric decompensation following AI chatbot use in autism spectrum disorder</t>
        </is>
      </c>
      <c r="J424" s="43" t="inlineStr">
        <is>
          <t>10.1016/j.ajp.2026.104889</t>
        </is>
      </c>
      <c r="K424" s="43" t="inlineStr">
        <is>
          <t>Idris Altinisik and Hamiyet Ipek and Zubeyde Sisman and Murat Emul</t>
        </is>
      </c>
      <c r="L424" s="41" t="inlineStr">
        <is>
          <t>Asian Journal of Psychiatry</t>
        </is>
      </c>
      <c r="M424" s="43" t="inlineStr">
        <is>
          <t>article</t>
        </is>
      </c>
      <c r="N424" s="43" t="inlineStr">
        <is>
          <t>Elsevier B.V.</t>
        </is>
      </c>
      <c r="O424" s="43">
        <f>'Actualizacion_430'!B148</f>
        <v/>
      </c>
      <c r="P424" s="41">
        <f>'Actualizacion_430'!C148</f>
        <v/>
      </c>
      <c r="Q424" s="43">
        <f>'Actualizacion_430'!D148</f>
        <v/>
      </c>
      <c r="R424" s="43">
        <f>'Actualizacion_430'!E148</f>
        <v/>
      </c>
      <c r="S424" s="41">
        <f>'Actualizacion_430'!G148</f>
        <v/>
      </c>
      <c r="T424" s="41">
        <f>'Actualizacion_430'!I148</f>
        <v/>
      </c>
      <c r="U424" s="41">
        <f>'Actualizacion_430'!J148</f>
        <v/>
      </c>
      <c r="V424" s="43">
        <f>'Actualizacion_430'!K148</f>
        <v/>
      </c>
      <c r="W424" s="43">
        <f>'Actualizacion_430'!L148</f>
        <v/>
      </c>
      <c r="X424" s="43" t="inlineStr">
        <is>
          <t>https://www.sciencedirect.com/science/article/pii/S1876201826000626</t>
        </is>
      </c>
      <c r="Y424" s="43" t="inlineStr">
        <is>
          <t>doi:10.1016/j.ajp.2026.104889</t>
        </is>
      </c>
      <c r="Z424" s="43" t="n"/>
      <c r="AA424" s="43" t="inlineStr">
        <is>
          <t>title_abstract_plus_targeted_primary_source_verification</t>
        </is>
      </c>
      <c r="AB424" s="43">
        <f>COUNTIF($A$2:$A$707,A424)</f>
        <v/>
      </c>
    </row>
    <row r="425" ht="32" customHeight="1">
      <c r="A425" s="43" t="inlineStr">
        <is>
          <t>U-0148</t>
        </is>
      </c>
      <c r="B425" s="43" t="inlineStr">
        <is>
          <t>Update 2026</t>
        </is>
      </c>
      <c r="C425" s="43" t="inlineStr">
        <is>
          <t>New record excluded</t>
        </is>
      </c>
      <c r="D425" s="43" t="n">
        <v>148</v>
      </c>
      <c r="E425" s="43" t="n"/>
      <c r="F425" s="43" t="n"/>
      <c r="G425" s="98" t="n">
        <v>148</v>
      </c>
      <c r="H425" s="98" t="n">
        <v>2026</v>
      </c>
      <c r="I425" s="41" t="inlineStr">
        <is>
          <t>Commonalities and Divergences in the Cognitive Profiles of Autism and Dementia: Protocol for a Narrative Literature Review</t>
        </is>
      </c>
      <c r="J425" s="43" t="inlineStr">
        <is>
          <t>10.2196/82349</t>
        </is>
      </c>
      <c r="K425" s="43" t="inlineStr">
        <is>
          <t>Lynsey Stewart and William J Mcgeown and Jonathan Delafield-Butt and Mario A Parra</t>
        </is>
      </c>
      <c r="L425" s="41" t="inlineStr">
        <is>
          <t>JMIR Research Protocols</t>
        </is>
      </c>
      <c r="M425" s="43" t="inlineStr">
        <is>
          <t>article</t>
        </is>
      </c>
      <c r="N425" s="43" t="inlineStr">
        <is>
          <t>JMIR Publications Inc.</t>
        </is>
      </c>
      <c r="O425" s="43">
        <f>'Actualizacion_430'!B149</f>
        <v/>
      </c>
      <c r="P425" s="41">
        <f>'Actualizacion_430'!C149</f>
        <v/>
      </c>
      <c r="Q425" s="43">
        <f>'Actualizacion_430'!D149</f>
        <v/>
      </c>
      <c r="R425" s="43">
        <f>'Actualizacion_430'!E149</f>
        <v/>
      </c>
      <c r="S425" s="41">
        <f>'Actualizacion_430'!G149</f>
        <v/>
      </c>
      <c r="T425" s="41">
        <f>'Actualizacion_430'!I149</f>
        <v/>
      </c>
      <c r="U425" s="41">
        <f>'Actualizacion_430'!J149</f>
        <v/>
      </c>
      <c r="V425" s="43">
        <f>'Actualizacion_430'!K149</f>
        <v/>
      </c>
      <c r="W425" s="43">
        <f>'Actualizacion_430'!L149</f>
        <v/>
      </c>
      <c r="X425" s="43" t="inlineStr">
        <is>
          <t>https://doi.org/10.2196/82349</t>
        </is>
      </c>
      <c r="Y425" s="43" t="inlineStr">
        <is>
          <t>doi:10.2196/82349</t>
        </is>
      </c>
      <c r="Z425" s="43" t="n"/>
      <c r="AA425" s="43" t="inlineStr">
        <is>
          <t>title_abstract_plus_targeted_primary_source_verification</t>
        </is>
      </c>
      <c r="AB425" s="43">
        <f>COUNTIF($A$2:$A$707,A425)</f>
        <v/>
      </c>
    </row>
    <row r="426" ht="32" customHeight="1">
      <c r="A426" s="43" t="inlineStr">
        <is>
          <t>U-0149</t>
        </is>
      </c>
      <c r="B426" s="43" t="inlineStr">
        <is>
          <t>Update 2026</t>
        </is>
      </c>
      <c r="C426" s="43" t="inlineStr">
        <is>
          <t>New provisional candidate</t>
        </is>
      </c>
      <c r="D426" s="43" t="n">
        <v>149</v>
      </c>
      <c r="E426" s="43" t="n"/>
      <c r="F426" s="43" t="n"/>
      <c r="G426" s="98" t="n">
        <v>149</v>
      </c>
      <c r="H426" s="98" t="n">
        <v>2026</v>
      </c>
      <c r="I426" s="41" t="inlineStr">
        <is>
          <t>A new approach in autism diagnosis: Evaluating natural interaction using point of view (POV) glasses</t>
        </is>
      </c>
      <c r="J426" s="43" t="inlineStr">
        <is>
          <t>10.1016/j.ajp.2025.104798</t>
        </is>
      </c>
      <c r="K426" s="43" t="inlineStr">
        <is>
          <t>Hakan Kayış and Murat Çelik and Çınar Gedizlioğlu and Elif Kayış and Cumhur Aydemir and Arda Hatipoğlu and Seda Sarı and Nurhak Dogan and Elif Mumcu and Rabia Arı and Burcu Özbaran</t>
        </is>
      </c>
      <c r="L426" s="41" t="inlineStr">
        <is>
          <t>Asian Journal of Psychiatry</t>
        </is>
      </c>
      <c r="M426" s="43" t="inlineStr">
        <is>
          <t>article</t>
        </is>
      </c>
      <c r="N426" s="43" t="inlineStr">
        <is>
          <t>Elsevier B.V.</t>
        </is>
      </c>
      <c r="O426" s="43">
        <f>'Actualizacion_430'!B150</f>
        <v/>
      </c>
      <c r="P426" s="41">
        <f>'Actualizacion_430'!C150</f>
        <v/>
      </c>
      <c r="Q426" s="43">
        <f>'Actualizacion_430'!D150</f>
        <v/>
      </c>
      <c r="R426" s="43">
        <f>'Actualizacion_430'!E150</f>
        <v/>
      </c>
      <c r="S426" s="41">
        <f>'Actualizacion_430'!G150</f>
        <v/>
      </c>
      <c r="T426" s="41">
        <f>'Actualizacion_430'!I150</f>
        <v/>
      </c>
      <c r="U426" s="41">
        <f>'Actualizacion_430'!J150</f>
        <v/>
      </c>
      <c r="V426" s="43">
        <f>'Actualizacion_430'!K150</f>
        <v/>
      </c>
      <c r="W426" s="43">
        <f>'Actualizacion_430'!L150</f>
        <v/>
      </c>
      <c r="X426" s="43" t="inlineStr">
        <is>
          <t>https://www.sciencedirect.com/science/article/pii/S1876201825004411</t>
        </is>
      </c>
      <c r="Y426" s="43" t="inlineStr">
        <is>
          <t>doi:10.1016/j.ajp.2025.104798</t>
        </is>
      </c>
      <c r="Z426" s="43" t="inlineStr">
        <is>
          <t>This study introduces an AI-assisted method based on examiner-worn Point of View (POV) glasses and computer vision analysis to provide objective behavioral data for the diagnosis of Autism Spectrum Disorder (ASD). The study included 29 children with ASD and 27 children without ASD, aged between 17 and 36 months. During semi-structured naturalistic interactions, the examiner wore POV glasses equipped with a scene camera that captured the child's face from an eye-level perspective, preserving ecological validity. Behavioral parameters—including facial expressions, approximate social gaze (operationalized as the child's eyes orientation toward the POV camera), and head mobility—were extracted using OpenFace and MediaPipe and subsequently analyzed with machine learning techniques. Statistical analyses revealed that total social gaze duration, longest social gaze, social smiling, number of responses to name, response latency, response duration, social responsiveness, and head movements along the z-axis had p-values ≤ 0.05, while head movements on the x- and y-axes, total head movement, and rapid head movements had p-values &gt; 0.05. The classification model developed using decision trees and the AdaBoost algorithm demonstrated high performance, achieving an accuracy of 91.07 % and a sensitivity of 89.65 %. These findings support the clinical applicability of examiner-worn POV recordings for early ASD detection and highlight their potential to complement traditional, subjective assessment methods.</t>
        </is>
      </c>
      <c r="AA426" s="43" t="inlineStr">
        <is>
          <t>title_abstract_plus_targeted_primary_source_verification</t>
        </is>
      </c>
      <c r="AB426" s="43">
        <f>COUNTIF($A$2:$A$707,A426)</f>
        <v/>
      </c>
    </row>
    <row r="427" ht="32" customHeight="1">
      <c r="A427" s="43" t="inlineStr">
        <is>
          <t>U-0150</t>
        </is>
      </c>
      <c r="B427" s="43" t="inlineStr">
        <is>
          <t>Update 2026</t>
        </is>
      </c>
      <c r="C427" s="43" t="inlineStr">
        <is>
          <t>New record excluded</t>
        </is>
      </c>
      <c r="D427" s="43" t="n">
        <v>150</v>
      </c>
      <c r="E427" s="43" t="n"/>
      <c r="F427" s="43" t="n"/>
      <c r="G427" s="98" t="n">
        <v>150</v>
      </c>
      <c r="H427" s="98" t="n">
        <v>2026</v>
      </c>
      <c r="I427" s="41" t="inlineStr">
        <is>
          <t>Multimodal data integration for early autism detection and LLM-driven personalized intervention: A review</t>
        </is>
      </c>
      <c r="J427" s="43" t="inlineStr">
        <is>
          <t>10.1016/j.compmedimag.2026.102743</t>
        </is>
      </c>
      <c r="K427" s="43" t="inlineStr">
        <is>
          <t>Olfa Adouni and Alaa Bessadok and Mohamed Hamroun and Ridha Ejbali and Hedi Sakli</t>
        </is>
      </c>
      <c r="L427" s="41" t="inlineStr">
        <is>
          <t>Computerized Medical Imaging and Graphics</t>
        </is>
      </c>
      <c r="M427" s="43" t="inlineStr">
        <is>
          <t>article</t>
        </is>
      </c>
      <c r="N427" s="43" t="inlineStr">
        <is>
          <t>Elsevier Ltd</t>
        </is>
      </c>
      <c r="O427" s="43">
        <f>'Actualizacion_430'!B151</f>
        <v/>
      </c>
      <c r="P427" s="41">
        <f>'Actualizacion_430'!C151</f>
        <v/>
      </c>
      <c r="Q427" s="43">
        <f>'Actualizacion_430'!D151</f>
        <v/>
      </c>
      <c r="R427" s="43">
        <f>'Actualizacion_430'!E151</f>
        <v/>
      </c>
      <c r="S427" s="41">
        <f>'Actualizacion_430'!G151</f>
        <v/>
      </c>
      <c r="T427" s="41">
        <f>'Actualizacion_430'!I151</f>
        <v/>
      </c>
      <c r="U427" s="41">
        <f>'Actualizacion_430'!J151</f>
        <v/>
      </c>
      <c r="V427" s="43">
        <f>'Actualizacion_430'!K151</f>
        <v/>
      </c>
      <c r="W427" s="43">
        <f>'Actualizacion_430'!L151</f>
        <v/>
      </c>
      <c r="X427" s="43" t="inlineStr">
        <is>
          <t>https://www.sciencedirect.com/science/article/pii/S0895611126000467</t>
        </is>
      </c>
      <c r="Y427" s="43" t="inlineStr">
        <is>
          <t>doi:10.1016/j.compmedimag.2026.102743</t>
        </is>
      </c>
      <c r="Z427" s="43" t="inlineStr">
        <is>
          <t>Autism Spectrum Disorder (ASD) is a complex neurodevelopmental condition that poses significant challenges for early detection and intervention. AI is playing an increasingly important role in advancing healthcare research, particularly in ASD detection. Leveraging AI to integrate multimodal data and support intervention planning is essential, as it enables a more comprehensive and accurate understanding of autistic behaviors while facilitating the development of timely, personalized treatment strategies. However, despite the advancements and ongoing efforts, current AI applications often struggle to effectively integrate multimodal data for early autism detection and optimize intervention planning. Addressing these concerns, we first examine the emerging role of AI in integrating diverse data modalities (e.g. image, audio, video...), to provide a more comprehensive understanding of autism. Then, we discuss the application of generative models such as Large Language Models (LLMs) in early intervention planning, this involves the generation of medical reports that outline personalized treatment plans for autistic children. By integrating these research topics, we aim to provide a holistic view of current advancements and future directions in autism early detection.</t>
        </is>
      </c>
      <c r="AA427" s="43" t="inlineStr">
        <is>
          <t>title_abstract_plus_targeted_primary_source_verification</t>
        </is>
      </c>
      <c r="AB427" s="43">
        <f>COUNTIF($A$2:$A$707,A427)</f>
        <v/>
      </c>
    </row>
    <row r="428" ht="32" customHeight="1">
      <c r="A428" s="43" t="inlineStr">
        <is>
          <t>U-0151</t>
        </is>
      </c>
      <c r="B428" s="43" t="inlineStr">
        <is>
          <t>Update 2026</t>
        </is>
      </c>
      <c r="C428" s="43" t="inlineStr">
        <is>
          <t>New record excluded</t>
        </is>
      </c>
      <c r="D428" s="43" t="n">
        <v>151</v>
      </c>
      <c r="E428" s="43" t="n"/>
      <c r="F428" s="43" t="n"/>
      <c r="G428" s="98" t="n">
        <v>151</v>
      </c>
      <c r="H428" s="98" t="n">
        <v>2026</v>
      </c>
      <c r="I428" s="41" t="inlineStr">
        <is>
          <t>Knowledge Graphs Based on Meta-Analysis Papers Improve the Quality of Case Formulation: Mixed Methods Design</t>
        </is>
      </c>
      <c r="J428" s="43" t="inlineStr">
        <is>
          <t>10.2196/76808</t>
        </is>
      </c>
      <c r="K428" s="43" t="inlineStr">
        <is>
          <t>Kenji Yokotani and Yasumitsu Jikihara and Kohei Koiwa</t>
        </is>
      </c>
      <c r="L428" s="41" t="inlineStr">
        <is>
          <t>JMIR Formative Research</t>
        </is>
      </c>
      <c r="M428" s="43" t="inlineStr">
        <is>
          <t>article</t>
        </is>
      </c>
      <c r="N428" s="43" t="inlineStr">
        <is>
          <t>JMIR Publications Inc.</t>
        </is>
      </c>
      <c r="O428" s="43">
        <f>'Actualizacion_430'!B152</f>
        <v/>
      </c>
      <c r="P428" s="41">
        <f>'Actualizacion_430'!C152</f>
        <v/>
      </c>
      <c r="Q428" s="43">
        <f>'Actualizacion_430'!D152</f>
        <v/>
      </c>
      <c r="R428" s="43">
        <f>'Actualizacion_430'!E152</f>
        <v/>
      </c>
      <c r="S428" s="41">
        <f>'Actualizacion_430'!G152</f>
        <v/>
      </c>
      <c r="T428" s="41">
        <f>'Actualizacion_430'!I152</f>
        <v/>
      </c>
      <c r="U428" s="41">
        <f>'Actualizacion_430'!J152</f>
        <v/>
      </c>
      <c r="V428" s="43">
        <f>'Actualizacion_430'!K152</f>
        <v/>
      </c>
      <c r="W428" s="43">
        <f>'Actualizacion_430'!L152</f>
        <v/>
      </c>
      <c r="X428" s="43" t="inlineStr">
        <is>
          <t>https://doi.org/10.2196/76808</t>
        </is>
      </c>
      <c r="Y428" s="43" t="inlineStr">
        <is>
          <t>doi:10.2196/76808</t>
        </is>
      </c>
      <c r="Z428" s="43" t="inlineStr">
        <is>
          <t>BACKGROUND: Case formulation (CF) is a core skill for therapists; however,  creating high-quality CF requires considerable time. OBJECTIVE: This study demonstrates that providing a knowledge graph based on the meta-analytic literature can enhance CF quality. METHODS: Five groups were established, including four large language model (LLM) groups and one human expert group, each generating 25 CFs based on 25 vignettes. The Control group with Claude Sonnet 3.7 produced 25 CFs. The Personalization group served as the control group with additional personalization prompts. The Knowledge Graph group employed an LLM that generated 25 CFs, which was provided with a meta-analysis Knowledge Graph. Further incorporation of additional personalization prompts then comprised the Knowledge Graph with Personalization group. Finally, the Expert Group consisted of 25 CFs generated by a human expert. These 125 CFs in total were evaluated for general quality (i.e., correctness, completeness, feasibility, and consistency) using a 7-point scale and 18 essential elements with binary scores (0 or 1) by another human expert. The CFs were also qualitatively analyzed. RESULTS: The Knowledge Graph and Knowledge Graph with Personalization groups scored significantly higher than the control group in terms of correctness, completeness, and feasibility. The Expert group scored significantly higher on consistency than the machine-generated groups. Additionally, there was no significant difference in the feasibility scores between the Knowledge Graph, Knowledge Graph with Personalization, and expert groups. The qualitative evaluation suggested that human CFs narrow the text to content that is easy for the client to read, whereas machine CFs are more likely to include expressions that are unnatural to the client. CONCLUSIONS: These results indicate that providing knowledge graphs to novice therapists increases the correctness, completeness, and feasibility of CF. Providing experienced therapists with knowledge graphs is suggested to improve the quality of their CF and mental health services. CLINICALTRIAL: None.</t>
        </is>
      </c>
      <c r="AA428" s="43" t="inlineStr">
        <is>
          <t>title_abstract_plus_targeted_primary_source_verification</t>
        </is>
      </c>
      <c r="AB428" s="43">
        <f>COUNTIF($A$2:$A$707,A428)</f>
        <v/>
      </c>
    </row>
    <row r="429" ht="32" customHeight="1">
      <c r="A429" s="43" t="inlineStr">
        <is>
          <t>U-0152</t>
        </is>
      </c>
      <c r="B429" s="43" t="inlineStr">
        <is>
          <t>Update 2026</t>
        </is>
      </c>
      <c r="C429" s="43" t="inlineStr">
        <is>
          <t>New record excluded</t>
        </is>
      </c>
      <c r="D429" s="43" t="n">
        <v>152</v>
      </c>
      <c r="E429" s="43" t="n"/>
      <c r="F429" s="43" t="n"/>
      <c r="G429" s="98" t="n">
        <v>152</v>
      </c>
      <c r="H429" s="98" t="n">
        <v>2026</v>
      </c>
      <c r="I429" s="41" t="inlineStr">
        <is>
          <t>Serious Game Aimed at Assessing Executive Planning Skills in Children With Autism: Cross-Sectional Design and Formative Evaluation of ShopAutiPlan</t>
        </is>
      </c>
      <c r="J429" s="43" t="inlineStr">
        <is>
          <t>10.2196/90444</t>
        </is>
      </c>
      <c r="K429" s="43" t="inlineStr">
        <is>
          <t>Athmar N M Shamhan and Mohamad Hassan Fadi Hijab and Marwa Qaraqe and Dena Al-Thani</t>
        </is>
      </c>
      <c r="L429" s="41" t="inlineStr">
        <is>
          <t>JMIR Serious Games</t>
        </is>
      </c>
      <c r="M429" s="43" t="inlineStr">
        <is>
          <t>article</t>
        </is>
      </c>
      <c r="N429" s="43" t="inlineStr">
        <is>
          <t>JMIR Publications Inc.</t>
        </is>
      </c>
      <c r="O429" s="43">
        <f>'Actualizacion_430'!B153</f>
        <v/>
      </c>
      <c r="P429" s="41">
        <f>'Actualizacion_430'!C153</f>
        <v/>
      </c>
      <c r="Q429" s="43">
        <f>'Actualizacion_430'!D153</f>
        <v/>
      </c>
      <c r="R429" s="43">
        <f>'Actualizacion_430'!E153</f>
        <v/>
      </c>
      <c r="S429" s="41">
        <f>'Actualizacion_430'!G153</f>
        <v/>
      </c>
      <c r="T429" s="41">
        <f>'Actualizacion_430'!I153</f>
        <v/>
      </c>
      <c r="U429" s="41">
        <f>'Actualizacion_430'!J153</f>
        <v/>
      </c>
      <c r="V429" s="43">
        <f>'Actualizacion_430'!K153</f>
        <v/>
      </c>
      <c r="W429" s="43">
        <f>'Actualizacion_430'!L153</f>
        <v/>
      </c>
      <c r="X429" s="43" t="inlineStr">
        <is>
          <t>https://doi.org/10.2196/90444</t>
        </is>
      </c>
      <c r="Y429" s="43" t="inlineStr">
        <is>
          <t>doi:10.2196/90444</t>
        </is>
      </c>
      <c r="Z429" s="43" t="inlineStr">
        <is>
          <t>Background: Planning deficits are a common and functionally significant executive function difficulty in children with autism, affecting everyday activities such as organizing tasks, prioritizing goals, and monitoring progress. Traditional neuropsychological assessments often lack ecological validity and may not capture these skills in real-world contexts. Serious games offer promising alternatives by simulating everyday scenarios and enabling observation of planning behaviors during interactive tasks. However, most existing systems focus on training rather than theory-driven assessment, and are rarely evaluated for usability before deployment with children with autism. Objective: This study aimed to design and evaluate ShopAutiPlan, a supermarket-based serious game intended to assess executive planning skills in children with ASD by conducting a formative expert evaluation before its use in clinical or research settings. The evaluation sought to identify usability strengths and limitations, ensuring that the system aligns with planning theory and accommodates the unique needs of autistic users. Methods: A theory-driven design approach grounded in the Hayes-Roth cognitive model of planning was used to map planning subcomponents—including goal formulation, strategy generation, sequencing, execution, and monitoring—to in-game tasks and logged behavioral metrics. A cross-sectional, formative expert-based usability evaluation was conducted using inspection and think-aloud protocols. Six domain experts (2 psychologists, 2 human-computer interaction researchers, and 2 game developers) participated in individual evaluation sessions. Usability assessment was guided by ASD-specific usability heuristics, and experts completed the System Usability Scale (SUS). SUS scores were summarized using descriptive statistics, and qualitative feedback was analyzed through deductive coding mapped to heuristic categories. Results: Across experts, 45 usability issues were identified, spanning cognitive accessibility, feedback clarity, realism, and technical performance. Severity ratings varied according to disciplinary perspectives: psychologists highlighted cognitive load, sensory accessibility, and task clarity, whereas developers focused on system responsiveness, interaction consistency, and technical reliability. The overall SUS score (mean 70.4, 95% CI 45.2‐95.7) exceeded the standard benchmark of 68, supporting the acceptability of the system and complementing the qualitative findings from the heuristic evaluation. Recommendations from the evaluation informed iterative refinements to interface design, interaction flow, and task representation to enhance alignment between planning constructs and user experience. Conclusions: To the best of our knowledge, this study introduces the first shopping-based serious game specifically designed to assess executive planning skills in children with autism. Unlike many existing autism-related serious games that primarily focus on intervention or training, ShopAutiPlan adopts a theory-driven assessment-oriented design grounded in a cognitive model of planning and supported by gameplay-based behavioral measures. By integrating cognitive theory, serious game design, and interdisciplinary usability evaluation, the study proposes a structured framework for developing ecologically valid digital assessment tools that may complement conventional neuropsychological approaches in autism research and clinical practice.</t>
        </is>
      </c>
      <c r="AA429" s="43" t="inlineStr">
        <is>
          <t>title_abstract_plus_targeted_primary_source_verification</t>
        </is>
      </c>
      <c r="AB429" s="43">
        <f>COUNTIF($A$2:$A$707,A429)</f>
        <v/>
      </c>
    </row>
    <row r="430" ht="32" customHeight="1">
      <c r="A430" s="43" t="inlineStr">
        <is>
          <t>U-0153</t>
        </is>
      </c>
      <c r="B430" s="43" t="inlineStr">
        <is>
          <t>Update 2026</t>
        </is>
      </c>
      <c r="C430" s="43" t="inlineStr">
        <is>
          <t>New record excluded</t>
        </is>
      </c>
      <c r="D430" s="43" t="n">
        <v>153</v>
      </c>
      <c r="E430" s="43" t="n"/>
      <c r="F430" s="43" t="n"/>
      <c r="G430" s="98" t="n">
        <v>153</v>
      </c>
      <c r="H430" s="98" t="n">
        <v>2026</v>
      </c>
      <c r="I430" s="41" t="inlineStr">
        <is>
          <t>Physical activity and salivary serotonin levels among children with or without autism spectrum disorders: A comparative cross-sectional study</t>
        </is>
      </c>
      <c r="J430" s="43" t="inlineStr">
        <is>
          <t>10.1016/j.reia.2026.202879</t>
        </is>
      </c>
      <c r="K430" s="43" t="inlineStr">
        <is>
          <t>Sima Dastamooz and Shahzad Tahmasebi Boroujeni and Liye Zou and Mohammad H D Farahani and Mina Hasani and Sanaz Dastamouz and Nahid Sarahian and Seyed Ahmad Hosseini and Masoume Kordnayej</t>
        </is>
      </c>
      <c r="L430" s="41" t="inlineStr">
        <is>
          <t>Research in Autism</t>
        </is>
      </c>
      <c r="M430" s="43" t="inlineStr">
        <is>
          <t>article</t>
        </is>
      </c>
      <c r="N430" s="43" t="inlineStr">
        <is>
          <t>Elsevier Ltd</t>
        </is>
      </c>
      <c r="O430" s="43">
        <f>'Actualizacion_430'!B154</f>
        <v/>
      </c>
      <c r="P430" s="41">
        <f>'Actualizacion_430'!C154</f>
        <v/>
      </c>
      <c r="Q430" s="43">
        <f>'Actualizacion_430'!D154</f>
        <v/>
      </c>
      <c r="R430" s="43">
        <f>'Actualizacion_430'!E154</f>
        <v/>
      </c>
      <c r="S430" s="41">
        <f>'Actualizacion_430'!G154</f>
        <v/>
      </c>
      <c r="T430" s="41">
        <f>'Actualizacion_430'!I154</f>
        <v/>
      </c>
      <c r="U430" s="41">
        <f>'Actualizacion_430'!J154</f>
        <v/>
      </c>
      <c r="V430" s="43">
        <f>'Actualizacion_430'!K154</f>
        <v/>
      </c>
      <c r="W430" s="43">
        <f>'Actualizacion_430'!L154</f>
        <v/>
      </c>
      <c r="X430" s="43" t="inlineStr">
        <is>
          <t>https://www.sciencedirect.com/science/article/pii/S3050656526000933</t>
        </is>
      </c>
      <c r="Y430" s="43" t="inlineStr">
        <is>
          <t>doi:10.1016/j.reia.2026.202879</t>
        </is>
      </c>
      <c r="Z430" s="43" t="inlineStr">
        <is>
          <t>Introduction: Serotonergic dysregulation is implicated in autism spectrum disorders (ASD), and saliva offers a feasible, noninvasive matrix for serotonin assessment. Physical activity (PA) can influence peripheral serotonin. However, the relationship between PA and salivary serotonin in children and adolescents with ASD remains unclear. Accordingly, we compared salivary serotonin, PA, and sedentary behavior (SB) in children and adolescents with ASD versus typically developing (TD) peers, assessed PA and serotonin associations within each group, and examined whether findings varied across DSM-5 autism severity levels (1−3). Methods: In a multi-center cross-sectional study in Iran, salivary serotonin (ELISA) and parent-proxy PA (International Physical Activity Questionnaire) were assessed in children and adolescents with ASD (n = 62; DSM-5 severity levels 1–3) and TD peers (n = 16), aged 5–13 years. Group differences were evaluated using Mann–Whitney U tests, and associations between PA, SB, and serotonin were examined using robust regression. Results: Children and adolescents with ASD had higher salivary serotonin than TD (160 ± 94.3 vs 81.8 ± 40.6 pg. ml−1; p = 0.001). Compared with TD, children and adolescents with ASD reported lower walking, moderate activity, and lower sitting time. PA indices were not correlated with salivary serotonin in either group, or outcomes did not differ across ASD severity levels. Discussion: Findings support altered peripheral serotonergic functioning in ASD and suggest that differences in reported PA do not explain salivary serotonin variation. Longitudinal and device-based activity assessments are warranted.</t>
        </is>
      </c>
      <c r="AA430" s="43" t="inlineStr">
        <is>
          <t>title_abstract_plus_targeted_primary_source_verification</t>
        </is>
      </c>
      <c r="AB430" s="43">
        <f>COUNTIF($A$2:$A$707,A430)</f>
        <v/>
      </c>
    </row>
    <row r="431" ht="32" customHeight="1">
      <c r="A431" s="43" t="inlineStr">
        <is>
          <t>U-0154</t>
        </is>
      </c>
      <c r="B431" s="43" t="inlineStr">
        <is>
          <t>Update 2026</t>
        </is>
      </c>
      <c r="C431" s="43" t="inlineStr">
        <is>
          <t>New provisional candidate</t>
        </is>
      </c>
      <c r="D431" s="43" t="n">
        <v>154</v>
      </c>
      <c r="E431" s="43" t="n"/>
      <c r="F431" s="43" t="n"/>
      <c r="G431" s="98" t="n">
        <v>154</v>
      </c>
      <c r="H431" s="98" t="n">
        <v>2026</v>
      </c>
      <c r="I431" s="41" t="inlineStr">
        <is>
          <t>A two-step temporal data augmentation and supervised learning framework for predicting autism diagnosis at 36 months in patients with tuberous sclerosis complex</t>
        </is>
      </c>
      <c r="J431" s="43" t="inlineStr">
        <is>
          <t>10.1016/j.compbiomed.2026.111719</t>
        </is>
      </c>
      <c r="K431" s="43" t="inlineStr">
        <is>
          <t>Cancan Zhang and Runqiu Wang and Jamie K Capal and Siddharth Srivastava and Rajna Filip-Dhima and E Martina Bebin and Darcy A Krueger and Hope Northrup and Joyce Y Wu and Simon K Warfield and Mustafa Sahin and Bo Zhang</t>
        </is>
      </c>
      <c r="L431" s="41" t="inlineStr">
        <is>
          <t>Computers in Biology and Medicine</t>
        </is>
      </c>
      <c r="M431" s="43" t="inlineStr">
        <is>
          <t>article</t>
        </is>
      </c>
      <c r="N431" s="43" t="inlineStr">
        <is>
          <t>Elsevier Ltd</t>
        </is>
      </c>
      <c r="O431" s="43">
        <f>'Actualizacion_430'!B155</f>
        <v/>
      </c>
      <c r="P431" s="41">
        <f>'Actualizacion_430'!C155</f>
        <v/>
      </c>
      <c r="Q431" s="43">
        <f>'Actualizacion_430'!D155</f>
        <v/>
      </c>
      <c r="R431" s="43">
        <f>'Actualizacion_430'!E155</f>
        <v/>
      </c>
      <c r="S431" s="41">
        <f>'Actualizacion_430'!G155</f>
        <v/>
      </c>
      <c r="T431" s="41">
        <f>'Actualizacion_430'!I155</f>
        <v/>
      </c>
      <c r="U431" s="41">
        <f>'Actualizacion_430'!J155</f>
        <v/>
      </c>
      <c r="V431" s="43">
        <f>'Actualizacion_430'!K155</f>
        <v/>
      </c>
      <c r="W431" s="43">
        <f>'Actualizacion_430'!L155</f>
        <v/>
      </c>
      <c r="X431" s="43" t="inlineStr">
        <is>
          <t>https://www.sciencedirect.com/science/article/pii/S0010482526002830</t>
        </is>
      </c>
      <c r="Y431" s="43" t="inlineStr">
        <is>
          <t>doi:10.1016/j.compbiomed.2026.111719</t>
        </is>
      </c>
      <c r="Z431" s="43" t="inlineStr">
        <is>
          <t>Background Autism spectrum disorder (ASD) affects approximately 25-50% of children with tuberous sclerosis complex (TSC). Early identification of ASD in this high-risk population is crucial for timely intervention but remains challenging due to the heterogeneous clinical presentation and complex interplay of genetic, neurological, and environmental factors. This study aimed to integrate longitudinal diffusion tensor imaging (DTI) metrics with early behavioral features using supervised learning algorithms to predict ASD outcomes at 36 months. Methods Data were obtained from the children enrolled in the TSC Autism Center of Excellence Research Network study. Four DTI metrics: axial diffusivity, fractional anisotropy, mean diffusivity, and radial diffusivity, were measured across 27 major white matter tracts at up to four irregular time points. To account for variability in acquisition timing, we developed a two-step data augmentation algorithm to interpolate each subject's data to standardized ages of 12, 24, and 36 months. In addition, 9 behavioral features from the ADOS-2 and ADI-R assessments at 24 months were included. Supervised learning algorithms were trained to predict ASD diagnosis at 36 months under two input settings. Results Performance of the supervised learning algorithms was evaluated with accuracy, sensitivity, specificity, and area under the receiver operating characteristic curve as performance metrics. Regularized logistic regression models, least absolute shrinkage and selection operator and elastic net, demonstrated the most balanced overall performance across most evaluation metrics. Comparing input settings, Setting 1 (DTI at 24 months + behavioral features) achieved comparable or slightly improved performance relative to Setting 2 (DTI at 12 and 24 months + behavioral features) in predicting ASD diagnosis. Conclusion Integrating early neuroimaging and behavioral data suggests potential for prediction of ASD outcomes at 36 months in children with TSC. This multimodal machine learning framework highlights 24-month DTI and behavioral measures as key early biomarkers and demonstrates the effectiveness of regularized regression techniques for small-sample, heterogeneous clinical datasets.</t>
        </is>
      </c>
      <c r="AA431" s="43" t="inlineStr">
        <is>
          <t>title_abstract_plus_targeted_primary_source_verification</t>
        </is>
      </c>
      <c r="AB431" s="43">
        <f>COUNTIF($A$2:$A$707,A431)</f>
        <v/>
      </c>
    </row>
    <row r="432" ht="32" customHeight="1">
      <c r="A432" s="43" t="inlineStr">
        <is>
          <t>U-0155</t>
        </is>
      </c>
      <c r="B432" s="43" t="inlineStr">
        <is>
          <t>Update 2026</t>
        </is>
      </c>
      <c r="C432" s="43" t="inlineStr">
        <is>
          <t>New record excluded</t>
        </is>
      </c>
      <c r="D432" s="43" t="n">
        <v>155</v>
      </c>
      <c r="E432" s="43" t="n"/>
      <c r="F432" s="43" t="n"/>
      <c r="G432" s="98" t="n">
        <v>155</v>
      </c>
      <c r="H432" s="98" t="n">
        <v>2026</v>
      </c>
      <c r="I432" s="41" t="inlineStr">
        <is>
          <t>Digital Health Interventions for Sexual Health Education Among Adolescents With Autism Spectrum Disorder: Scoping Review</t>
        </is>
      </c>
      <c r="J432" s="43" t="inlineStr">
        <is>
          <t>10.2196/79009</t>
        </is>
      </c>
      <c r="K432" s="43" t="inlineStr">
        <is>
          <t>Elsi Rahmadani and Idris Adewale Ahmed</t>
        </is>
      </c>
      <c r="L432" s="41" t="inlineStr">
        <is>
          <t>JMIR Pediatrics and Parenting</t>
        </is>
      </c>
      <c r="M432" s="43" t="inlineStr">
        <is>
          <t>article</t>
        </is>
      </c>
      <c r="N432" s="43" t="inlineStr">
        <is>
          <t>JMIR Publications Inc.</t>
        </is>
      </c>
      <c r="O432" s="43">
        <f>'Actualizacion_430'!B156</f>
        <v/>
      </c>
      <c r="P432" s="41">
        <f>'Actualizacion_430'!C156</f>
        <v/>
      </c>
      <c r="Q432" s="43">
        <f>'Actualizacion_430'!D156</f>
        <v/>
      </c>
      <c r="R432" s="43">
        <f>'Actualizacion_430'!E156</f>
        <v/>
      </c>
      <c r="S432" s="41">
        <f>'Actualizacion_430'!G156</f>
        <v/>
      </c>
      <c r="T432" s="41">
        <f>'Actualizacion_430'!I156</f>
        <v/>
      </c>
      <c r="U432" s="41">
        <f>'Actualizacion_430'!J156</f>
        <v/>
      </c>
      <c r="V432" s="43">
        <f>'Actualizacion_430'!K156</f>
        <v/>
      </c>
      <c r="W432" s="43">
        <f>'Actualizacion_430'!L156</f>
        <v/>
      </c>
      <c r="X432" s="43" t="inlineStr">
        <is>
          <t>https://doi.org/10.2196/79009</t>
        </is>
      </c>
      <c r="Y432" s="43" t="inlineStr">
        <is>
          <t>doi:10.2196/79009</t>
        </is>
      </c>
      <c r="Z432" s="43" t="inlineStr">
        <is>
          <t>BACKGROUND: Adolescents with autism spectrum disorder (ASD) experience persistent barriers to accessing comprehensive and developmentally appropriate sexual health  education. Conventional curricula often fail to reflect their cognitive, social,  and communication needs, increasing vulnerability to misinformation and sexual  exploitation. Digital health interventions offer a promising avenue to deliver  tailored, interactive, and accessible learning experiences for adolescents with  ASD. OBJECTIVE: This scoping review aimed to map and synthesize the evidence on  digital health interventions designed to provide sexual health education to  adolescents with ASD. METHODS: A scoping review was conducted using Arksey and  O'Malley's framework, refined with Joanna Briggs Institute guidance and reported  following the PRISMA-ScR (Preferred Reporting Items for Systematic Reviews and  Meta-Analyses extension for Scoping Reviews) standards. In total, 6 databases  (ie, PubMed, Scopus, CINAHL, ERIC, PsycINFO, and Web of Science) were searched  from 2010 to June 2025. Eligible studies involved adolescents aged 10 to 19 years  with ASD, used digital platforms to deliver sexual or reproductive health  education, and were published in English. Two reviewers independently screened,  extracted, and synthesized data using descriptive and thematic approaches.  RESULTS: A total of 16 studies met the inclusion criteria. Most studies were  conducted in high-income countries and delivered content through video-based,  web-based, or mobile modalities. Key features associated with positive learning  outcomes included personalization, strong visual interactivity, and caregiver  involvement. Reported improvements focused on sexual knowledge, behavioral  understanding, and user acceptability. However, methodological limitations were  common, including small and nonrepresentative samples, a lack of standardized  outcome measures, and minimal gender-specific or culturally adapted content.  Notably, co-design with autistic adolescents and implementation in low- and  middle-income countries was scarce. CONCLUSIONS: Digital health interventions  demonstrate promising early effectiveness for delivering inclusive,  developmentally appropriate sexual health education to adolescents with ASD. To  advance this field, future research must strengthen methodological rigor, include  diverse and gender-balanced populations, use participatory design, and ensure  cultural adaptability to support equitable access globally.</t>
        </is>
      </c>
      <c r="AA432" s="43" t="inlineStr">
        <is>
          <t>title_abstract_plus_targeted_primary_source_verification</t>
        </is>
      </c>
      <c r="AB432" s="43">
        <f>COUNTIF($A$2:$A$707,A432)</f>
        <v/>
      </c>
    </row>
    <row r="433" ht="32" customHeight="1">
      <c r="A433" s="43" t="inlineStr">
        <is>
          <t>U-0156</t>
        </is>
      </c>
      <c r="B433" s="43" t="inlineStr">
        <is>
          <t>Update 2026</t>
        </is>
      </c>
      <c r="C433" s="43" t="inlineStr">
        <is>
          <t>New record excluded</t>
        </is>
      </c>
      <c r="D433" s="43" t="n">
        <v>156</v>
      </c>
      <c r="E433" s="43" t="n"/>
      <c r="F433" s="43" t="n"/>
      <c r="G433" s="98" t="n">
        <v>156</v>
      </c>
      <c r="H433" s="98" t="n">
        <v>2026</v>
      </c>
      <c r="I433" s="41" t="inlineStr">
        <is>
          <t>Effects of consumption of selenium biofortified milk on antioxidant and inflammatory biomarkers in children with autism spectrum disorder: A controlled, single-blind intervention study</t>
        </is>
      </c>
      <c r="J433" s="43" t="inlineStr">
        <is>
          <t>10.1016/j.jff.2026.107161</t>
        </is>
      </c>
      <c r="K433" s="43" t="inlineStr">
        <is>
          <t>Marta Liliane de Vasconcelos and Fábio da Veiga Ued and Marcia Delgado da Cruz Gomes and Luiz Fernando Costa e Silva and Giovana Fumes Ghantous and Arlindo Saran Netto and João Alberto Negrão and Jeremy Paul Hill and Ana Maria Centola Vidal</t>
        </is>
      </c>
      <c r="L433" s="41" t="inlineStr">
        <is>
          <t>Journal of Functional Foods</t>
        </is>
      </c>
      <c r="M433" s="43" t="inlineStr">
        <is>
          <t>article</t>
        </is>
      </c>
      <c r="N433" s="43" t="inlineStr">
        <is>
          <t>Elsevier Ltd</t>
        </is>
      </c>
      <c r="O433" s="43">
        <f>'Actualizacion_430'!B157</f>
        <v/>
      </c>
      <c r="P433" s="41">
        <f>'Actualizacion_430'!C157</f>
        <v/>
      </c>
      <c r="Q433" s="43">
        <f>'Actualizacion_430'!D157</f>
        <v/>
      </c>
      <c r="R433" s="43">
        <f>'Actualizacion_430'!E157</f>
        <v/>
      </c>
      <c r="S433" s="41">
        <f>'Actualizacion_430'!G157</f>
        <v/>
      </c>
      <c r="T433" s="41">
        <f>'Actualizacion_430'!I157</f>
        <v/>
      </c>
      <c r="U433" s="41">
        <f>'Actualizacion_430'!J157</f>
        <v/>
      </c>
      <c r="V433" s="43">
        <f>'Actualizacion_430'!K157</f>
        <v/>
      </c>
      <c r="W433" s="43">
        <f>'Actualizacion_430'!L157</f>
        <v/>
      </c>
      <c r="X433" s="43" t="inlineStr">
        <is>
          <t>https://www.sciencedirect.com/science/article/pii/S1756464626000113</t>
        </is>
      </c>
      <c r="Y433" s="43" t="inlineStr">
        <is>
          <t>doi:10.1016/j.jff.2026.107161</t>
        </is>
      </c>
      <c r="Z433" s="43" t="inlineStr">
        <is>
          <t>Children with Autism Spectrum Disorder (ASD) often exhibit food selectivity, which may be associated with inadequate Selenium (Se) intake and imbalances in serum levels of enzymatic and non-enzymatic antioxidants as well as inflammatory cytokines. Several studies suggest an association between autism and increased oxidative stress. However, clinical studies in this population remain scarce due to methodological challenges, as do studies assessing Se status and the effects of Se biofortified foods. In this context, the present study aimed to quantify serum levels of Se, zinc (Zn), vitamin E (VitE), antioxidant enzymes, and pro-inflammatory cytokines in children with ASD before and after dietary intervention with Se biofortified cow's milk. Seventeen children with ASD aged between 3 and 10 years were selected and allocated into a conventional milk ( n = 8), and the Se biofortification group ( n = 9), which received cow's milk containing 190 μg/L of Se for 12 weeks (84 days). Serum levels of enzymatic and non-enzymatic antioxidants and gene expression of pro-inflammatory cytokines were measured at baseline and the end of the study. Following the intervention, serum Se levels were significantly higher in the biofortified group (62.97 vs 102.82 μg/dL, p &lt; 0.05). No significant differences were observed in antioxidant enzyme expression; although not statistically significant, greater glutathione peroxidase 1 (GPx1) and catalase (CAT) levels were observed post-intervention, as well as a tendency toward lower VitE and Zn levels. Among the measured pro-inflammatory cytokines, only interleukin 8 (IL-8) significantly increased. Tumor necrosis factor-alpha (TNF-α) and interferon-gamma (IFN-γ) showed a positive correlation with antioxidant enzymes ( p &lt; 0.05). These findings suggest that Se biofortification of milk may serve as a potential nutritional strategy for children with ASD.</t>
        </is>
      </c>
      <c r="AA433" s="43" t="inlineStr">
        <is>
          <t>title_abstract_plus_targeted_primary_source_verification</t>
        </is>
      </c>
      <c r="AB433" s="43">
        <f>COUNTIF($A$2:$A$707,A433)</f>
        <v/>
      </c>
    </row>
    <row r="434" ht="32" customHeight="1">
      <c r="A434" s="43" t="inlineStr">
        <is>
          <t>U-0157</t>
        </is>
      </c>
      <c r="B434" s="43" t="inlineStr">
        <is>
          <t>Update 2026</t>
        </is>
      </c>
      <c r="C434" s="43" t="inlineStr">
        <is>
          <t>New record excluded</t>
        </is>
      </c>
      <c r="D434" s="43" t="n">
        <v>157</v>
      </c>
      <c r="E434" s="43" t="n"/>
      <c r="F434" s="43" t="n"/>
      <c r="G434" s="98" t="n">
        <v>157</v>
      </c>
      <c r="H434" s="98" t="n">
        <v>2026</v>
      </c>
      <c r="I434" s="41" t="inlineStr">
        <is>
          <t>Natural Language Processing Applied to Psychiatric Clinical Notes: Scoping Review</t>
        </is>
      </c>
      <c r="J434" s="43" t="inlineStr">
        <is>
          <t>10.2196/91249</t>
        </is>
      </c>
      <c r="K434" s="43" t="inlineStr">
        <is>
          <t>Shuying Rao and Xi'ang Chen and Guifeng Deng and Junyi Xie and Tiecheng Jiang and Tao Li and Yaoyun Zhang and Haiteng Jiang</t>
        </is>
      </c>
      <c r="L434" s="41" t="inlineStr">
        <is>
          <t>JMIR Medical Informatics</t>
        </is>
      </c>
      <c r="M434" s="43" t="inlineStr">
        <is>
          <t>article</t>
        </is>
      </c>
      <c r="N434" s="43" t="inlineStr">
        <is>
          <t>JMIR Publications Inc.</t>
        </is>
      </c>
      <c r="O434" s="43">
        <f>'Actualizacion_430'!B158</f>
        <v/>
      </c>
      <c r="P434" s="41">
        <f>'Actualizacion_430'!C158</f>
        <v/>
      </c>
      <c r="Q434" s="43">
        <f>'Actualizacion_430'!D158</f>
        <v/>
      </c>
      <c r="R434" s="43">
        <f>'Actualizacion_430'!E158</f>
        <v/>
      </c>
      <c r="S434" s="41">
        <f>'Actualizacion_430'!G158</f>
        <v/>
      </c>
      <c r="T434" s="41">
        <f>'Actualizacion_430'!I158</f>
        <v/>
      </c>
      <c r="U434" s="41">
        <f>'Actualizacion_430'!J158</f>
        <v/>
      </c>
      <c r="V434" s="43">
        <f>'Actualizacion_430'!K158</f>
        <v/>
      </c>
      <c r="W434" s="43">
        <f>'Actualizacion_430'!L158</f>
        <v/>
      </c>
      <c r="X434" s="43" t="inlineStr">
        <is>
          <t>https://doi.org/10.2196/91249</t>
        </is>
      </c>
      <c r="Y434" s="43" t="inlineStr">
        <is>
          <t>doi:10.2196/91249</t>
        </is>
      </c>
      <c r="Z434" s="43" t="inlineStr">
        <is>
          <t>Background: Psychiatric clinical notes in electronic health records (EHRs) provide rich longitudinal information that can support clinical decision-making. Using historical medical data can enable earlier identification of mental illness, better characterization of disease trajectories, and more personalized treatment planning. Natural language processing (NLP) transforms these unstructured notes into analyzable representations for research and care. Objective: This study aims to systematically summarize NLP methodologies for psychiatric clinical notes, compare major modeling paradigms and application areas, and highlight emerging large language model (LLM) trends, key challenges, and future research directions. Methods: Following the PRISMA-ScR (Preferred Reporting Items for Systematic Reviews and Meta-Analyses Extension for Scoping Reviews) guidelines, a literature search was conducted for articles on NLP methods based on psychiatric clinical notes published from January 2021 to December 2025 in Ovid MEDLINE, Ovid EMBASE, PubMed, Scopus, Web of Science, the ACM Digital Library, and ScienceDirect. This scoping review analyzed NLP methods applied to psychiatric clinical notes, focusing on major trends, identifying suitable features for traditional machine learning (ML)–based models, applications of pretrained language models (PLMs), and key challenges. Approaches were categorized as rule-based, traditional ML, hybrid, deep learning (DL), and LLM-based methods across information extraction and text classification tasks. Results: In total, 101 studies were eligible for inclusion. Rule-based methods (n=36) and hybrid approaches (n=34) remained the most widely used techniques, largely favored for their interpretability in handling nuanced, subjective clinical notes. These were followed by DL (n=15), traditional ML (n=10), and LLM-based approaches (n=6). Traditional ML studies relied heavily on engineered features, which could be grouped into 5 broad categories: domain knowledge features, lexical and statistical features, vector-based semantic features, emotion-related features, and temporal features. PLMs improved performance mainly through domain adaptation and task-specific fine-tuning, enhancing the handling of psychiatric language, medical terminology, and clinical note structure. LLM-based studies, although still limited in number, indicated a growing shift toward generative and reasoning-based applications. Conclusions: Hybrid NLP approaches remain dominant, combining domain rules with ML for extraction and classification. DL approaches continue to advance, with domain adaptation supporting medical terminology and clinical semantics. LLMs may further automate complex workflows via zero-shot capabilities and reasoning, alongside growing interest in temporal modeling and multimodal integration. Key future needs include improved generalizability across institutions, privacy protection, and careful attention to ethical implications in clinical deployment.</t>
        </is>
      </c>
      <c r="AA434" s="43" t="inlineStr">
        <is>
          <t>title_abstract_plus_targeted_primary_source_verification</t>
        </is>
      </c>
      <c r="AB434" s="43">
        <f>COUNTIF($A$2:$A$707,A434)</f>
        <v/>
      </c>
    </row>
    <row r="435" ht="32" customHeight="1">
      <c r="A435" s="43" t="inlineStr">
        <is>
          <t>U-0158</t>
        </is>
      </c>
      <c r="B435" s="43" t="inlineStr">
        <is>
          <t>Update 2026</t>
        </is>
      </c>
      <c r="C435" s="43" t="inlineStr">
        <is>
          <t>New record excluded</t>
        </is>
      </c>
      <c r="D435" s="43" t="n">
        <v>158</v>
      </c>
      <c r="E435" s="43" t="n"/>
      <c r="F435" s="43" t="n"/>
      <c r="G435" s="98" t="n">
        <v>158</v>
      </c>
      <c r="H435" s="98" t="n">
        <v>2026</v>
      </c>
      <c r="I435" s="41" t="inlineStr">
        <is>
          <t>The emergence of artificial intelligence in autism spectrum disorder research: A review of neuroimaging and behavioral applications</t>
        </is>
      </c>
      <c r="J435" s="43" t="inlineStr">
        <is>
          <t>10.1016/j.cosrev.2026.100985</t>
        </is>
      </c>
      <c r="K435" s="43" t="inlineStr">
        <is>
          <t>K B Indra Devi and P M Durai Raj Vincent</t>
        </is>
      </c>
      <c r="L435" s="41" t="inlineStr">
        <is>
          <t>Computer Science Review</t>
        </is>
      </c>
      <c r="M435" s="43" t="inlineStr">
        <is>
          <t>article</t>
        </is>
      </c>
      <c r="N435" s="43" t="inlineStr">
        <is>
          <t>Elsevier Ireland Ltd</t>
        </is>
      </c>
      <c r="O435" s="43">
        <f>'Actualizacion_430'!B159</f>
        <v/>
      </c>
      <c r="P435" s="41">
        <f>'Actualizacion_430'!C159</f>
        <v/>
      </c>
      <c r="Q435" s="43">
        <f>'Actualizacion_430'!D159</f>
        <v/>
      </c>
      <c r="R435" s="43">
        <f>'Actualizacion_430'!E159</f>
        <v/>
      </c>
      <c r="S435" s="41">
        <f>'Actualizacion_430'!G159</f>
        <v/>
      </c>
      <c r="T435" s="41">
        <f>'Actualizacion_430'!I159</f>
        <v/>
      </c>
      <c r="U435" s="41">
        <f>'Actualizacion_430'!J159</f>
        <v/>
      </c>
      <c r="V435" s="43">
        <f>'Actualizacion_430'!K159</f>
        <v/>
      </c>
      <c r="W435" s="43">
        <f>'Actualizacion_430'!L159</f>
        <v/>
      </c>
      <c r="X435" s="43" t="inlineStr">
        <is>
          <t>https://www.sciencedirect.com/science/article/pii/S1574013726000936</t>
        </is>
      </c>
      <c r="Y435" s="43" t="inlineStr">
        <is>
          <t>doi:10.1016/j.cosrev.2026.100985</t>
        </is>
      </c>
      <c r="Z435" s="43" t="inlineStr">
        <is>
          <t>The quest to find reliable biomarkers in autism spectrum disorders (ASD) is an ongoing endeavour to identify both underlying causes and measurable indicators of this neurodevelopmental condition. Machine learning (ML) and advanced deep learning (DL) techniques have enhanced biomarker identification in neuroimaging and behavioral studies, aiding in diagnostic accuracy and early detection. This review paper examines the transformative impact of applying machine learning (ML), particularly deep learning (DL) techniques such as transfer learning and transformer architectures, in advancing ASD diagnosis. The review begins by critically assessing existing literature utilizing ML techniques like logistic regression, random forest, and support vector machines in identifying biomarkers that could potentially aid in the diagnosis of ASD and differentiate between ASD and neurotypical individuals. The focus then shifts to DL models, including Multilayer Perceptrons, Convolutional Neural Networks, Graph Neural Networks, and Long Short-Term Memory networks, to evaluate their suitability for identifying complex patterns linked to ASD. Addressing limited datasets, the review examines transfer learning with pre-trained models, including VGG, ResNet, DenseNet, MobileNet, Inception, and Xception architectures. Additionally, using the ABIDE-I dataset, VGG19, MobileNet, InceptionV3, and DenseNet121 were applied, evaluating their performance through accuracy, sensitivity, specificity, and F1 score. The review further considers transformer architectures, such as Vision Transformers, Swin Transformers, Spatial Temporal Transformers, BolT Transformer, and Convolutional Network Transformer for capturing long-range dependencies in ASD diagnosis. This review aims to be an essential reference for researchers exploring the field of AI-powered ASD diagnosis and classification, by offering an analysis of various approaches and highlighting recent advancements.</t>
        </is>
      </c>
      <c r="AA435" s="43" t="inlineStr">
        <is>
          <t>title_abstract_plus_targeted_primary_source_verification</t>
        </is>
      </c>
      <c r="AB435" s="43">
        <f>COUNTIF($A$2:$A$707,A435)</f>
        <v/>
      </c>
    </row>
    <row r="436" ht="32" customHeight="1">
      <c r="A436" s="43" t="inlineStr">
        <is>
          <t>U-0159</t>
        </is>
      </c>
      <c r="B436" s="43" t="inlineStr">
        <is>
          <t>Update 2026</t>
        </is>
      </c>
      <c r="C436" s="43" t="inlineStr">
        <is>
          <t>New record excluded</t>
        </is>
      </c>
      <c r="D436" s="43" t="n">
        <v>159</v>
      </c>
      <c r="E436" s="43" t="n"/>
      <c r="F436" s="43" t="n"/>
      <c r="G436" s="98" t="n">
        <v>159</v>
      </c>
      <c r="H436" s="98" t="n">
        <v>2026</v>
      </c>
      <c r="I436" s="41" t="inlineStr">
        <is>
          <t>Reflections on the Inclusive Co-Design Process of a Virtual Assistant for Individuals With Complex Care Needs: Mixed Methods Study</t>
        </is>
      </c>
      <c r="J436" s="43" t="inlineStr">
        <is>
          <t>10.2196/81941</t>
        </is>
      </c>
      <c r="K436" s="43" t="inlineStr">
        <is>
          <t>Julia F E van Calis and Kirsten E Bevelander and Anneke W C van der Cruijsen and Jenneken Naaldenberg and Geraline L Leusink</t>
        </is>
      </c>
      <c r="L436" s="41" t="inlineStr">
        <is>
          <t>JMIR Human Factors</t>
        </is>
      </c>
      <c r="M436" s="43" t="inlineStr">
        <is>
          <t>article</t>
        </is>
      </c>
      <c r="N436" s="43" t="inlineStr">
        <is>
          <t>JMIR Publications Inc.</t>
        </is>
      </c>
      <c r="O436" s="43">
        <f>'Actualizacion_430'!B160</f>
        <v/>
      </c>
      <c r="P436" s="41">
        <f>'Actualizacion_430'!C160</f>
        <v/>
      </c>
      <c r="Q436" s="43">
        <f>'Actualizacion_430'!D160</f>
        <v/>
      </c>
      <c r="R436" s="43">
        <f>'Actualizacion_430'!E160</f>
        <v/>
      </c>
      <c r="S436" s="41">
        <f>'Actualizacion_430'!G160</f>
        <v/>
      </c>
      <c r="T436" s="41">
        <f>'Actualizacion_430'!I160</f>
        <v/>
      </c>
      <c r="U436" s="41">
        <f>'Actualizacion_430'!J160</f>
        <v/>
      </c>
      <c r="V436" s="43">
        <f>'Actualizacion_430'!K160</f>
        <v/>
      </c>
      <c r="W436" s="43">
        <f>'Actualizacion_430'!L160</f>
        <v/>
      </c>
      <c r="X436" s="43" t="inlineStr">
        <is>
          <t>https://doi.org/10.2196/81941</t>
        </is>
      </c>
      <c r="Y436" s="43" t="inlineStr">
        <is>
          <t>doi:10.2196/81941</t>
        </is>
      </c>
      <c r="Z436" s="43" t="inlineStr">
        <is>
          <t>Background: The digitalization of society has transformed daily life and health care, offering opportunities for accessibility and independence for individuals with complex care needs. However, users with limited digital skills still experience challenges because the technologies do not to align with their needs. Inclusive research and design approaches can improve technology by actively involving end users and stakeholders. Objective: This study investigated the experiences of co-researchers with a mild intellectual disability or autism spectrum disorder and other key stakeholders over time regarding the inclusive design process for a digital tool for individuals with complex care needs that was developed in a transdisciplinary consortium. Methods: The project that was examined applied an inclusive design process to develop a sensitive virtual assistant using the Vision in Product Design method and the design thinking approach. Nine consortium members, including 3 co-researchers, participated in semistructured interviews and a group discussion about the inclusive design process after each of the project’s 5 work packages (WPs). This resulted in 31 interviews and 5 group discussions in total. Individual experiences were gathered during interviews, and group discussions facilitated collective reflection. During the interviews, an adapted questionnaire was used for each WP with Likert scales and open-ended questions. The data analysis was conducted using a thematic approach and descriptive statistics for the questionnaire data. Results: Quantitative findings from questionnaires were complemented with qualitative insights from interviews and group discussions, with results presented chronologically per WP. The qualitative analysis resulted in 3 main themes: project approach, collaborative dynamics, and co-design in practice. Project approach showed how the team adapted its inclusive collaboration through expectation management, structured processes, and accessible materials. Collaborative dynamics described how communication and support evolved and how inclusive design principles were applied in practice. Co-design in practice outlined co-researcher involvement and content adaptations across the 5 WPs, highlighting how experiential knowledge directly informed design decisions. These findings show that inclusive collaboration developed over time and contributed meaningfully to both process and content. Conclusions: This study shows that, to accommodate an inclusive research and design process, tensions between project efficiency and meaningful inclusion need to be addressed, underlining the importance of continuous coordination, collaboration, and flexibility in transdisciplinary settings. Further, applying a stepwise approach in inclusive collaborations supports coordination, continuous evaluation, and flexibility. Inclusive methods, like preparatory activities, clear role division, accessible materials, and iterative feedback, enabled active co-researcher participation. These methods contributed to a shift in ownership, allowing co-researchers to gain greater influence and co-shape both the development process and the content. The findings provide insights into how to enhance equity and relevance in inclusive technology design for individuals with complex care needs, such as individuals with a mild intellectual disability or autism spectrum disorder.</t>
        </is>
      </c>
      <c r="AA436" s="43" t="inlineStr">
        <is>
          <t>title_abstract_plus_targeted_primary_source_verification</t>
        </is>
      </c>
      <c r="AB436" s="43">
        <f>COUNTIF($A$2:$A$707,A436)</f>
        <v/>
      </c>
    </row>
    <row r="437" ht="32" customHeight="1">
      <c r="A437" s="43" t="inlineStr">
        <is>
          <t>U-0160</t>
        </is>
      </c>
      <c r="B437" s="43" t="inlineStr">
        <is>
          <t>Update 2026</t>
        </is>
      </c>
      <c r="C437" s="43" t="inlineStr">
        <is>
          <t>New provisional candidate</t>
        </is>
      </c>
      <c r="D437" s="43" t="n">
        <v>160</v>
      </c>
      <c r="E437" s="43" t="n"/>
      <c r="F437" s="43" t="n"/>
      <c r="G437" s="98" t="n">
        <v>160</v>
      </c>
      <c r="H437" s="98" t="n">
        <v>2025</v>
      </c>
      <c r="I437" s="41" t="inlineStr">
        <is>
          <t>LLM-Assisted Annotation Framework for Cross Platform Analysis of Autism Online Communities: Implications for Parent Education and Digital Support (Preprint)</t>
        </is>
      </c>
      <c r="J437" s="43" t="inlineStr">
        <is>
          <t>10.2196/85290</t>
        </is>
      </c>
      <c r="K437" s="43" t="inlineStr">
        <is>
          <t>Yifan Xu and Jianhao Ma and Yujia Hu and Yixue Liu and Yu Chen and Wei Feng and Changwei Zhang and Lei Zhang and Xuening Zhang and Ruochen Huang</t>
        </is>
      </c>
      <c r="L437" s="41" t="inlineStr">
        <is>
          <t>Journal of Medical Internet Research</t>
        </is>
      </c>
      <c r="M437" s="43" t="inlineStr">
        <is>
          <t>article</t>
        </is>
      </c>
      <c r="N437" s="43" t="inlineStr">
        <is>
          <t>JMIR Publications Inc.</t>
        </is>
      </c>
      <c r="O437" s="43">
        <f>'Actualizacion_430'!B161</f>
        <v/>
      </c>
      <c r="P437" s="41">
        <f>'Actualizacion_430'!C161</f>
        <v/>
      </c>
      <c r="Q437" s="43">
        <f>'Actualizacion_430'!D161</f>
        <v/>
      </c>
      <c r="R437" s="43">
        <f>'Actualizacion_430'!E161</f>
        <v/>
      </c>
      <c r="S437" s="41">
        <f>'Actualizacion_430'!G161</f>
        <v/>
      </c>
      <c r="T437" s="41">
        <f>'Actualizacion_430'!I161</f>
        <v/>
      </c>
      <c r="U437" s="41">
        <f>'Actualizacion_430'!J161</f>
        <v/>
      </c>
      <c r="V437" s="43">
        <f>'Actualizacion_430'!K161</f>
        <v/>
      </c>
      <c r="W437" s="43">
        <f>'Actualizacion_430'!L161</f>
        <v/>
      </c>
      <c r="X437" s="43" t="inlineStr">
        <is>
          <t>https://www.jmir.org/2026/1/e85290</t>
        </is>
      </c>
      <c r="Y437" s="43" t="inlineStr">
        <is>
          <t>doi:10.2196/85290</t>
        </is>
      </c>
      <c r="Z437" s="43" t="n"/>
      <c r="AA437" s="43" t="inlineStr">
        <is>
          <t>title_abstract_plus_targeted_primary_source_verification</t>
        </is>
      </c>
      <c r="AB437" s="43">
        <f>COUNTIF($A$2:$A$707,A437)</f>
        <v/>
      </c>
    </row>
    <row r="438" ht="32" customHeight="1">
      <c r="A438" s="43" t="inlineStr">
        <is>
          <t>U-0161</t>
        </is>
      </c>
      <c r="B438" s="43" t="inlineStr">
        <is>
          <t>Update 2026</t>
        </is>
      </c>
      <c r="C438" s="43" t="inlineStr">
        <is>
          <t>New record excluded</t>
        </is>
      </c>
      <c r="D438" s="43" t="n">
        <v>161</v>
      </c>
      <c r="E438" s="43" t="n"/>
      <c r="F438" s="43" t="n"/>
      <c r="G438" s="98" t="n">
        <v>161</v>
      </c>
      <c r="H438" s="98" t="n">
        <v>2026</v>
      </c>
      <c r="I438" s="41" t="inlineStr">
        <is>
          <t>Causal Discovery in Observational Medical Research: Scoping Review</t>
        </is>
      </c>
      <c r="J438" s="43" t="inlineStr">
        <is>
          <t>10.2196/82499</t>
        </is>
      </c>
      <c r="K438" s="43" t="inlineStr">
        <is>
          <t>Zuting Liu and Tian Luo and Hailin Ma and Jiali Mo and Xia Yang and Zhenglong Huang and Jingkun Li and Jie Kuang</t>
        </is>
      </c>
      <c r="L438" s="41" t="inlineStr">
        <is>
          <t>JMIR Medical Informatics</t>
        </is>
      </c>
      <c r="M438" s="43" t="inlineStr">
        <is>
          <t>article</t>
        </is>
      </c>
      <c r="N438" s="43" t="inlineStr">
        <is>
          <t>JMIR Publications Inc.</t>
        </is>
      </c>
      <c r="O438" s="43">
        <f>'Actualizacion_430'!B162</f>
        <v/>
      </c>
      <c r="P438" s="41">
        <f>'Actualizacion_430'!C162</f>
        <v/>
      </c>
      <c r="Q438" s="43">
        <f>'Actualizacion_430'!D162</f>
        <v/>
      </c>
      <c r="R438" s="43">
        <f>'Actualizacion_430'!E162</f>
        <v/>
      </c>
      <c r="S438" s="41">
        <f>'Actualizacion_430'!G162</f>
        <v/>
      </c>
      <c r="T438" s="41">
        <f>'Actualizacion_430'!I162</f>
        <v/>
      </c>
      <c r="U438" s="41">
        <f>'Actualizacion_430'!J162</f>
        <v/>
      </c>
      <c r="V438" s="43">
        <f>'Actualizacion_430'!K162</f>
        <v/>
      </c>
      <c r="W438" s="43">
        <f>'Actualizacion_430'!L162</f>
        <v/>
      </c>
      <c r="X438" s="43" t="inlineStr">
        <is>
          <t>https://doi.org/10.2196/82499</t>
        </is>
      </c>
      <c r="Y438" s="43" t="inlineStr">
        <is>
          <t>doi:10.2196/82499</t>
        </is>
      </c>
      <c r="Z438" s="43" t="inlineStr">
        <is>
          <t>Background: Observational data are fundamental to medical research but present formidable challenges for causal inference. Machine learning–based causal discovery algorithms have emerged as a promising solution to identify causal structures directly from such data. However, the current literature is skewed toward theoretical and methodological innovations, with a critical gap in systematic assessments of performance in medical research settings and a lack of practical guidance for clinicians and researchers on selecting and applying these algorithms in specific medical contexts. Objective: This study aimed to systematically map and synthesize the application of causal discovery methods in observational medical research, detailing the methodologies used, their application domains, the robustness of the findings, and the practical challenges encountered. Methods: Following the PRISMA-ScR (Preferred Reporting Items for Systematic Reviews and Meta-Analyses Extension for Scoping Reviews) guidelines, we conducted a systematic search of Scopus, Web of Science, PubMed, MEDLINE, Embase, and CINAHL from inception to May 2025. We included studies that applied any causal discovery algorithms within a medical research context, encompassing both analyses of real-world observational data and method-validation studies using synthetic or benchmark datasets with a clear medical focus. Purely methodological papers and studies based solely on experimental data were excluded. Data were extracted and synthesized using a descriptive analysis focused on study characteristics, algorithm types, application domains, reported numerical results, and implementation challenges. Results: Out of 2296 identified publications, 72 (3.1%) met the inclusion criteria. Our synthesis revealed three key themes. The first theme was methodological landscape, where constraint-based algorithms were the most prevalent (38/72, 52.8%), with the fast causal inference (10/72, 13.9%) and Peter-Clark algorithms (9/72, 12.5%) being most common. Score-based (19/72, 26.4%) and hybrid (14/72, 19.4%) methods also represented significant and growing segments (methods were not mutually exclusive). The second theme was application domains and findings, where the majority of studies (54/72, 75%) were in clinical research, with a strong focus on mental health (19/72, 26.4%; eg, identifying symptom networks in schizophrenia and posttraumatic stress disorder) and chronic diseases (19/72, 26.4%; eg, elucidating progression pathways in Alzheimer and diabetes). Etiological research was the primary objective (28/72, 38.9%). Public health applications (18/72, 25%) frequently assessed the causal impacts of behavioral interventions. The third theme was implementation challenges and innovations, where common challenges included pervasive unmeasured confounding, limited sample sizes (noted in more than 20% of studies), and reliance on unvalidated causal assumptions. Emerging innovations focused on longitudinal data frameworks and the integration of multimodal data sources to strengthen causal claims. Conclusions: This review underscores the growing application of causal discovery algorithms in medical research while also highlighting challenges such as the lack of standardized validation frameworks and persistent confounding. Future efforts must focus on developing evaluation standards and fostering interdisciplinary collaboration to translate these powerful computational techniques into reliable tools for medical research and practice.</t>
        </is>
      </c>
      <c r="AA438" s="43" t="inlineStr">
        <is>
          <t>title_abstract_plus_targeted_primary_source_verification</t>
        </is>
      </c>
      <c r="AB438" s="43">
        <f>COUNTIF($A$2:$A$707,A438)</f>
        <v/>
      </c>
    </row>
    <row r="439" ht="32" customHeight="1">
      <c r="A439" s="43" t="inlineStr">
        <is>
          <t>U-0162</t>
        </is>
      </c>
      <c r="B439" s="43" t="inlineStr">
        <is>
          <t>Update 2026</t>
        </is>
      </c>
      <c r="C439" s="43" t="inlineStr">
        <is>
          <t>New provisional candidate</t>
        </is>
      </c>
      <c r="D439" s="43" t="n">
        <v>162</v>
      </c>
      <c r="E439" s="43" t="n"/>
      <c r="F439" s="43" t="n"/>
      <c r="G439" s="98" t="n">
        <v>162</v>
      </c>
      <c r="H439" s="98" t="n">
        <v>2026</v>
      </c>
      <c r="I439" s="41" t="inlineStr">
        <is>
          <t>EMLF-Net: A multi-level feature fusion network based on autism EEG signals for autism spectrum disorder classification</t>
        </is>
      </c>
      <c r="J439" s="43" t="inlineStr">
        <is>
          <t>10.1016/j.bspc.2025.109180</t>
        </is>
      </c>
      <c r="K439" s="43" t="inlineStr">
        <is>
          <t>Lijuan Shi and Lintao Ma and Jian Zhao and Haiyan Wang and Zhejun Kuang and Qiulei Han and Lei Sun</t>
        </is>
      </c>
      <c r="L439" s="41" t="inlineStr">
        <is>
          <t>Biomedical Signal Processing and Control</t>
        </is>
      </c>
      <c r="M439" s="43" t="inlineStr">
        <is>
          <t>article</t>
        </is>
      </c>
      <c r="N439" s="43" t="inlineStr">
        <is>
          <t>Elsevier Ltd</t>
        </is>
      </c>
      <c r="O439" s="43">
        <f>'Actualizacion_430'!B163</f>
        <v/>
      </c>
      <c r="P439" s="41">
        <f>'Actualizacion_430'!C163</f>
        <v/>
      </c>
      <c r="Q439" s="43">
        <f>'Actualizacion_430'!D163</f>
        <v/>
      </c>
      <c r="R439" s="43">
        <f>'Actualizacion_430'!E163</f>
        <v/>
      </c>
      <c r="S439" s="41">
        <f>'Actualizacion_430'!G163</f>
        <v/>
      </c>
      <c r="T439" s="41">
        <f>'Actualizacion_430'!I163</f>
        <v/>
      </c>
      <c r="U439" s="41">
        <f>'Actualizacion_430'!J163</f>
        <v/>
      </c>
      <c r="V439" s="43">
        <f>'Actualizacion_430'!K163</f>
        <v/>
      </c>
      <c r="W439" s="43">
        <f>'Actualizacion_430'!L163</f>
        <v/>
      </c>
      <c r="X439" s="43" t="inlineStr">
        <is>
          <t>https://www.sciencedirect.com/science/article/pii/S174680942501691X</t>
        </is>
      </c>
      <c r="Y439" s="43" t="inlineStr">
        <is>
          <t>doi:10.1016/j.bspc.2025.109180</t>
        </is>
      </c>
      <c r="Z439" s="43" t="inlineStr">
        <is>
          <t>Autism spectrum disorder (ASD) is a neurodevelopmental disorder that affects social interaction and communication skills. Early diagnosis is crucial for effective intervention. Although machine learning technology can assist automatic feature extraction, its efficiency is limited. Although deep learning improves the efficiency of feature extraction, it is easy to lose important low-level feature information in the feature fusion process, and the integration of time-temporal features needs to be improved. To solve the above problems, this study proposes a multi-level feature fusion network (EMLF-Net) that fuses time domain and frequency domain features for end-to-end recognition of autism EEG signals. The network is based on a two-stream parallel structure, and a Hierarchical Domain Fusion and Refinement Model (HDFR) is built to effectively fuse the time domain and frequency domain features. The Differential Fusion Block (DFB) module was designed to separate the unique and shared features in time domain and frequency domain, and the Orthogonal Fusion Block (OFB) module was used to realize the fusion of multi-level features. Experiments on KAU dataset show that EMLF-Net achieves 99.20% and 92.09% accuracy on subject-dependent and subject-independent, respectively. Brain topography analysis and t-SNE visualization further reveal that time domain and frequency domain features capture distinct channel importance in different experiments, which provides a basis for individualized and universal diagnosis.</t>
        </is>
      </c>
      <c r="AA439" s="43" t="inlineStr">
        <is>
          <t>title_abstract_plus_targeted_primary_source_verification</t>
        </is>
      </c>
      <c r="AB439" s="43">
        <f>COUNTIF($A$2:$A$707,A439)</f>
        <v/>
      </c>
    </row>
    <row r="440" ht="32" customHeight="1">
      <c r="A440" s="43" t="inlineStr">
        <is>
          <t>U-0163</t>
        </is>
      </c>
      <c r="B440" s="43" t="inlineStr">
        <is>
          <t>Update 2026</t>
        </is>
      </c>
      <c r="C440" s="43" t="inlineStr">
        <is>
          <t>New record excluded</t>
        </is>
      </c>
      <c r="D440" s="43" t="n">
        <v>163</v>
      </c>
      <c r="E440" s="43" t="n"/>
      <c r="F440" s="43" t="n"/>
      <c r="G440" s="98" t="n">
        <v>163</v>
      </c>
      <c r="H440" s="98" t="n">
        <v>2026</v>
      </c>
      <c r="I440" s="41" t="inlineStr">
        <is>
          <t>Effects of Virtual Reality–Based Physical Exercise Interventions on Behavioral, Executive Function, and Motor Outcomes in Children and Adolescents With Autism Spectrum Disorder: A Systematic Review and Meta-Analysis (Preprint)</t>
        </is>
      </c>
      <c r="J440" s="43" t="inlineStr">
        <is>
          <t>10.2196/98579</t>
        </is>
      </c>
      <c r="K440" s="43" t="inlineStr">
        <is>
          <t>Yaxiang Jia and Kai Qi and Kelong Cai and Ye Mao and Hui Guo and Qiyi Wang and Aiguo Chen</t>
        </is>
      </c>
      <c r="L440" s="41" t="inlineStr">
        <is>
          <t>Journal of Medical Internet Research</t>
        </is>
      </c>
      <c r="M440" s="43" t="inlineStr">
        <is>
          <t>article</t>
        </is>
      </c>
      <c r="N440" s="43" t="inlineStr">
        <is>
          <t>JMIR Publications Inc.</t>
        </is>
      </c>
      <c r="O440" s="43">
        <f>'Actualizacion_430'!B164</f>
        <v/>
      </c>
      <c r="P440" s="41">
        <f>'Actualizacion_430'!C164</f>
        <v/>
      </c>
      <c r="Q440" s="43">
        <f>'Actualizacion_430'!D164</f>
        <v/>
      </c>
      <c r="R440" s="43">
        <f>'Actualizacion_430'!E164</f>
        <v/>
      </c>
      <c r="S440" s="41">
        <f>'Actualizacion_430'!G164</f>
        <v/>
      </c>
      <c r="T440" s="41">
        <f>'Actualizacion_430'!I164</f>
        <v/>
      </c>
      <c r="U440" s="41">
        <f>'Actualizacion_430'!J164</f>
        <v/>
      </c>
      <c r="V440" s="43">
        <f>'Actualizacion_430'!K164</f>
        <v/>
      </c>
      <c r="W440" s="43">
        <f>'Actualizacion_430'!L164</f>
        <v/>
      </c>
      <c r="X440" s="43" t="inlineStr">
        <is>
          <t>https://doi.org/10.2196/98579</t>
        </is>
      </c>
      <c r="Y440" s="43" t="inlineStr">
        <is>
          <t>doi:10.2196/98579</t>
        </is>
      </c>
      <c r="Z440" s="43" t="n"/>
      <c r="AA440" s="43" t="inlineStr">
        <is>
          <t>title_abstract_plus_targeted_primary_source_verification</t>
        </is>
      </c>
      <c r="AB440" s="43">
        <f>COUNTIF($A$2:$A$707,A440)</f>
        <v/>
      </c>
    </row>
    <row r="441" ht="32" customHeight="1">
      <c r="A441" s="43" t="inlineStr">
        <is>
          <t>U-0164</t>
        </is>
      </c>
      <c r="B441" s="43" t="inlineStr">
        <is>
          <t>Update 2026</t>
        </is>
      </c>
      <c r="C441" s="43" t="inlineStr">
        <is>
          <t>New record excluded</t>
        </is>
      </c>
      <c r="D441" s="43" t="n">
        <v>164</v>
      </c>
      <c r="E441" s="43" t="n"/>
      <c r="F441" s="43" t="n"/>
      <c r="G441" s="98" t="n">
        <v>164</v>
      </c>
      <c r="H441" s="98" t="n">
        <v>2026</v>
      </c>
      <c r="I441" s="41" t="inlineStr">
        <is>
          <t>Rising to the Challenge of Early Screening in Primary Health Care Through the Web Italian Network for Autism Spectrum Disorder (Win4ASD) in the Pediatric Population: Retrospective Observational Study</t>
        </is>
      </c>
      <c r="J441" s="43" t="inlineStr">
        <is>
          <t>10.2196/74302</t>
        </is>
      </c>
      <c r="K441" s="43" t="inlineStr">
        <is>
          <t>Noemi Buo and Eleonora Rosi and Silvia Busti Ceccarelli and Mariarosa Ferrario and Valerio Maiorca and Erika Morandi and Nicole Viganó and Ivan Limosani and Laura Falcone and Massimo Molteni and Paola Colombo</t>
        </is>
      </c>
      <c r="L441" s="41" t="inlineStr">
        <is>
          <t>Journal of Medical Internet Research</t>
        </is>
      </c>
      <c r="M441" s="43" t="inlineStr">
        <is>
          <t>article</t>
        </is>
      </c>
      <c r="N441" s="43" t="inlineStr">
        <is>
          <t>JMIR Publications Inc.</t>
        </is>
      </c>
      <c r="O441" s="43">
        <f>'Actualizacion_430'!B165</f>
        <v/>
      </c>
      <c r="P441" s="41">
        <f>'Actualizacion_430'!C165</f>
        <v/>
      </c>
      <c r="Q441" s="43">
        <f>'Actualizacion_430'!D165</f>
        <v/>
      </c>
      <c r="R441" s="43">
        <f>'Actualizacion_430'!E165</f>
        <v/>
      </c>
      <c r="S441" s="41">
        <f>'Actualizacion_430'!G165</f>
        <v/>
      </c>
      <c r="T441" s="41">
        <f>'Actualizacion_430'!I165</f>
        <v/>
      </c>
      <c r="U441" s="41">
        <f>'Actualizacion_430'!J165</f>
        <v/>
      </c>
      <c r="V441" s="43">
        <f>'Actualizacion_430'!K165</f>
        <v/>
      </c>
      <c r="W441" s="43">
        <f>'Actualizacion_430'!L165</f>
        <v/>
      </c>
      <c r="X441" s="43" t="inlineStr">
        <is>
          <t>https://doi.org/10.2196/74302</t>
        </is>
      </c>
      <c r="Y441" s="43" t="inlineStr">
        <is>
          <t>doi:10.2196/74302</t>
        </is>
      </c>
      <c r="Z441" s="43" t="inlineStr">
        <is>
          <t>Background: Early identification of autism spectrum disorder (ASD) and neurodevelopmental disorders is a key element in the ability to intervene early and improve children’s outcomes. The American Academy of Pediatrics recommends routine autism screening for children aged 18 to 24 months. Telemedicine (health care services delivered remotely using digital technologies) is a valuable tool in supporting this objective. As highlighted in the literature, telemedicine increases the availability of treatment, reduces diagnostic waiting times, and supports the monitoring of neurodevelopmental disorders. The Web Italian Network for Autism Spectrum Disorder (Win4ASD) platform is a telemedicine-based screening tool designed to detect ASD early within the pediatric health care system in Italy. Objective: This study investigated the integration of the Win4ASD platform into the Italian National Health Service, providing a detailed account of its operational features and use patterns among family pediatricians. It further examined the platform’s contribution to reinforcing preventive health care strategies and enhancing coordination across child health services. Finally, through a retrospective observational analysis, this study evaluated the clinical effectiveness of Win4ASD in facilitating the early detection of ASD and improving screening outcomes. Methods: The Win4ASD platform, which is active in the Lombardy region, helps family pediatricians screen toddlers for autism at an early age (18-24 months) using the Checklist for Autism in Toddlers. Furthermore, children identified as at risk are referred for further diagnostic evaluation to the local specialized autism unit—a mental health specialist team comprising child neuropsychiatrists, psychologists, and developmental therapists. This platform, which created an integrated network for early identification of autism, ensures rapid access to diagnostic and therapeutic services. This study analyzed data collected from the platform between January 2022 and September 2024 to assess family pediatricians’ commitment and effectiveness in identifying children at risk of autism using descriptive analyses performed in SPSS. Results: The first key finding was the commitment of family pediatricians from the Regional Public Health Services in Lombardy to use the platform. In total, 72.5% (909/1253) of all family pediatricians working for the Regional Public Health Services actively used the platform. The platform enabled the screening of 58,419 infants from the general population in Lombardy, of whom 596 (1%) were identified as “at risk” and referred for fast-track diagnostic evaluation, which is consistent with global prevalence rates. In addition, diagnostic outcomes from a subsample are presented, showing the effectiveness of the platform in facilitating the early diagnosis of neurodevelopmental disorders. Conclusions: Early identification of risk and timely intervention can prevent the progressive development of behavioral atypicalities, have a significant impact on the quality of life of the child and their family, and allow for a reduction in health care costs and a consequent improvement in the organization of the health care system.</t>
        </is>
      </c>
      <c r="AA441" s="43" t="inlineStr">
        <is>
          <t>title_abstract_plus_targeted_primary_source_verification</t>
        </is>
      </c>
      <c r="AB441" s="43">
        <f>COUNTIF($A$2:$A$707,A441)</f>
        <v/>
      </c>
    </row>
    <row r="442" ht="32" customHeight="1">
      <c r="A442" s="43" t="inlineStr">
        <is>
          <t>U-0165</t>
        </is>
      </c>
      <c r="B442" s="43" t="inlineStr">
        <is>
          <t>Update 2026</t>
        </is>
      </c>
      <c r="C442" s="43" t="inlineStr">
        <is>
          <t>New record excluded</t>
        </is>
      </c>
      <c r="D442" s="43" t="n">
        <v>165</v>
      </c>
      <c r="E442" s="43" t="n"/>
      <c r="F442" s="43" t="n"/>
      <c r="G442" s="98" t="n">
        <v>165</v>
      </c>
      <c r="H442" s="98" t="n">
        <v>2026</v>
      </c>
      <c r="I442" s="41" t="inlineStr">
        <is>
          <t>Bridging gaps in early autism detection: A global perspective on AI-enhanced M-CHAT-R screening</t>
        </is>
      </c>
      <c r="J442" s="43" t="inlineStr">
        <is>
          <t>10.1016/j.psychres.2025.116893</t>
        </is>
      </c>
      <c r="K442" s="43" t="inlineStr">
        <is>
          <t>Ajeng Ayu Widiastuti and Ronal Surya Aditya and Ayu Dyah Hapsari and Dimas Arif Dewantoro and Eva Meizara Puspita Dewi</t>
        </is>
      </c>
      <c r="L442" s="41" t="inlineStr">
        <is>
          <t>Psychiatry Research</t>
        </is>
      </c>
      <c r="M442" s="43" t="inlineStr">
        <is>
          <t>article</t>
        </is>
      </c>
      <c r="N442" s="43" t="inlineStr">
        <is>
          <t>Elsevier Ireland Ltd</t>
        </is>
      </c>
      <c r="O442" s="43">
        <f>'Actualizacion_430'!B166</f>
        <v/>
      </c>
      <c r="P442" s="41">
        <f>'Actualizacion_430'!C166</f>
        <v/>
      </c>
      <c r="Q442" s="43">
        <f>'Actualizacion_430'!D166</f>
        <v/>
      </c>
      <c r="R442" s="43">
        <f>'Actualizacion_430'!E166</f>
        <v/>
      </c>
      <c r="S442" s="41">
        <f>'Actualizacion_430'!G166</f>
        <v/>
      </c>
      <c r="T442" s="41">
        <f>'Actualizacion_430'!I166</f>
        <v/>
      </c>
      <c r="U442" s="41">
        <f>'Actualizacion_430'!J166</f>
        <v/>
      </c>
      <c r="V442" s="43">
        <f>'Actualizacion_430'!K166</f>
        <v/>
      </c>
      <c r="W442" s="43">
        <f>'Actualizacion_430'!L166</f>
        <v/>
      </c>
      <c r="X442" s="43" t="inlineStr">
        <is>
          <t>https://www.sciencedirect.com/science/article/pii/S0165178125005384</t>
        </is>
      </c>
      <c r="Y442" s="43" t="inlineStr">
        <is>
          <t>doi:10.1016/j.psychres.2025.116893</t>
        </is>
      </c>
      <c r="Z442" s="43" t="n"/>
      <c r="AA442" s="43" t="inlineStr">
        <is>
          <t>title_abstract_plus_targeted_primary_source_verification</t>
        </is>
      </c>
      <c r="AB442" s="43">
        <f>COUNTIF($A$2:$A$707,A442)</f>
        <v/>
      </c>
    </row>
    <row r="443" ht="32" customHeight="1">
      <c r="A443" s="43" t="inlineStr">
        <is>
          <t>U-0166</t>
        </is>
      </c>
      <c r="B443" s="43" t="inlineStr">
        <is>
          <t>Update 2026</t>
        </is>
      </c>
      <c r="C443" s="43" t="inlineStr">
        <is>
          <t>New record excluded</t>
        </is>
      </c>
      <c r="D443" s="43" t="n">
        <v>166</v>
      </c>
      <c r="E443" s="43" t="n"/>
      <c r="F443" s="43" t="n"/>
      <c r="G443" s="98" t="n">
        <v>166</v>
      </c>
      <c r="H443" s="98" t="n">
        <v>2026</v>
      </c>
      <c r="I443" s="41" t="inlineStr">
        <is>
          <t>Feasibility and Acceptability of AI-Powered Tools for Early Autism Screening in Egypt: Semistructured Focus Group Study</t>
        </is>
      </c>
      <c r="J443" s="43" t="inlineStr">
        <is>
          <t>10.2196/82564</t>
        </is>
      </c>
      <c r="K443" s="43" t="inlineStr">
        <is>
          <t>Pratheepan Yogarajah and Ammal M Metwally and Priyanka Chaurasia and Ghada A Elshaarawy and Shereen M El Khateeb and Engy A Ashaat and Amal Elsaeid and Nahed A Elghareeb and Amira S ElRifay</t>
        </is>
      </c>
      <c r="L443" s="41" t="inlineStr">
        <is>
          <t>Journal of Medical Internet Research</t>
        </is>
      </c>
      <c r="M443" s="43" t="inlineStr">
        <is>
          <t>article</t>
        </is>
      </c>
      <c r="N443" s="43" t="inlineStr">
        <is>
          <t>JMIR Publications Inc.</t>
        </is>
      </c>
      <c r="O443" s="43">
        <f>'Actualizacion_430'!B167</f>
        <v/>
      </c>
      <c r="P443" s="41">
        <f>'Actualizacion_430'!C167</f>
        <v/>
      </c>
      <c r="Q443" s="43">
        <f>'Actualizacion_430'!D167</f>
        <v/>
      </c>
      <c r="R443" s="43">
        <f>'Actualizacion_430'!E167</f>
        <v/>
      </c>
      <c r="S443" s="41">
        <f>'Actualizacion_430'!G167</f>
        <v/>
      </c>
      <c r="T443" s="41">
        <f>'Actualizacion_430'!I167</f>
        <v/>
      </c>
      <c r="U443" s="41">
        <f>'Actualizacion_430'!J167</f>
        <v/>
      </c>
      <c r="V443" s="43">
        <f>'Actualizacion_430'!K167</f>
        <v/>
      </c>
      <c r="W443" s="43">
        <f>'Actualizacion_430'!L167</f>
        <v/>
      </c>
      <c r="X443" s="43" t="inlineStr">
        <is>
          <t>https://doi.org/10.2196/82564</t>
        </is>
      </c>
      <c r="Y443" s="43" t="inlineStr">
        <is>
          <t>doi:10.2196/82564</t>
        </is>
      </c>
      <c r="Z443" s="43" t="inlineStr">
        <is>
          <t>Background: Autism spectrum disorder (ASD) is often underdiagnosed in low- and middle-income countries due to limited specialist access, sociocultural stigma, and fragmented screening systems. Artificial intelligence (AI)–powered screening tools may improve early detection by enabling low-cost, accessible assessments. However, adoption depends on stakeholder trust, ethical safeguards, and alignment with local health system capacities. Objective: This study explored the feasibility, acceptability, and perceived ethical and practical enablers and barriers to implementing AI-powered tools for early ASD screening in Egypt, with attention to urban–rural disparities and integration into existing care pathways. Methods: We used a qualitative design with semistructured focus group discussions with 49 participants (21 parents of children with ASD and 28 health care professionals) recruited from urban and rural governorates. Discussions were audio-recorded, transcribed verbatim, and analyzed using Braun and Clarke’s reflexive thematic analysis, supported by NVivo software (Lumivero). Methodological integrity was ensured through reflexivity, triangulation, and peer debriefing. Thematic saturation was monitored across groups, and participant diversity was prioritized across contexts. Results: Five themes emerged: (1) AI as a supportive tool rather than a replacement for clinicians, emphasizing scalability and assistance for nonspecialists; (2) the need for cultural and contextual adaptation to ensure local relevance; (3) privacy, trust, and transparency concerns, including data security, consent, and algorithmic opacity; (4) reducing diagnostic inequities by addressing urban–rural disparities and strengthening community-based deployment; and (5) the preference for hybrid AI–human models, with conditions for adoption including cultural sensitivity, human oversight, and digital literacy support. Counts (n/N) of parents and health care professionals contributing to each theme were used descriptively as indicators of pattern salience rather than as statistical estimates of prevalence. Participants expressed cautious optimism, with parents emphasizing accessibility and speed, while health care professionals highlighted concerns about reliability, cultural adaptation, and data governance. Conclusions: AI-powered ASD screening has potential to advance equitable early detection in underserved areas. Adoption requires transparent data governance, integration into hybrid human–AI models, culturally adaptive design, and targeted digital literacy initiatives. These findings provide an evidence-based roadmap for policymakers, technologists, and health system leaders to implement AI screening tools that are ethically sound, contextually relevant, and equity-focused.</t>
        </is>
      </c>
      <c r="AA443" s="43" t="inlineStr">
        <is>
          <t>title_abstract_plus_targeted_primary_source_verification</t>
        </is>
      </c>
      <c r="AB443" s="43">
        <f>COUNTIF($A$2:$A$707,A443)</f>
        <v/>
      </c>
    </row>
    <row r="444" ht="32" customHeight="1">
      <c r="A444" s="43" t="inlineStr">
        <is>
          <t>U-0167</t>
        </is>
      </c>
      <c r="B444" s="43" t="inlineStr">
        <is>
          <t>Update 2026</t>
        </is>
      </c>
      <c r="C444" s="43" t="inlineStr">
        <is>
          <t>New record excluded</t>
        </is>
      </c>
      <c r="D444" s="43" t="n">
        <v>167</v>
      </c>
      <c r="E444" s="43" t="n"/>
      <c r="F444" s="43" t="n"/>
      <c r="G444" s="98" t="n">
        <v>167</v>
      </c>
      <c r="H444" s="98" t="n">
        <v>2026</v>
      </c>
      <c r="I444" s="41" t="inlineStr">
        <is>
          <t>Transforming Pediatric Care Through AI: Bridging the Digital Divide in Health Informatics</t>
        </is>
      </c>
      <c r="J444" s="43" t="inlineStr">
        <is>
          <t>10.2196/82108</t>
        </is>
      </c>
      <c r="K444" s="43" t="inlineStr">
        <is>
          <t>Mercy Mbogori-Kairichi and R Sterling Snead and Julia Marczika and Radha Ambalavanan and Gideon Towett and Alex Malioukis</t>
        </is>
      </c>
      <c r="L444" s="41" t="inlineStr">
        <is>
          <t>Online Journal of Public Health Informatics</t>
        </is>
      </c>
      <c r="M444" s="43" t="inlineStr">
        <is>
          <t>article</t>
        </is>
      </c>
      <c r="N444" s="43" t="inlineStr">
        <is>
          <t>JMIR Publications Inc.</t>
        </is>
      </c>
      <c r="O444" s="43">
        <f>'Actualizacion_430'!B168</f>
        <v/>
      </c>
      <c r="P444" s="41">
        <f>'Actualizacion_430'!C168</f>
        <v/>
      </c>
      <c r="Q444" s="43">
        <f>'Actualizacion_430'!D168</f>
        <v/>
      </c>
      <c r="R444" s="43">
        <f>'Actualizacion_430'!E168</f>
        <v/>
      </c>
      <c r="S444" s="41">
        <f>'Actualizacion_430'!G168</f>
        <v/>
      </c>
      <c r="T444" s="41">
        <f>'Actualizacion_430'!I168</f>
        <v/>
      </c>
      <c r="U444" s="41">
        <f>'Actualizacion_430'!J168</f>
        <v/>
      </c>
      <c r="V444" s="43">
        <f>'Actualizacion_430'!K168</f>
        <v/>
      </c>
      <c r="W444" s="43">
        <f>'Actualizacion_430'!L168</f>
        <v/>
      </c>
      <c r="X444" s="43" t="inlineStr">
        <is>
          <t>https://doi.org/10.2196/82108</t>
        </is>
      </c>
      <c r="Y444" s="43" t="inlineStr">
        <is>
          <t>doi:10.2196/82108</t>
        </is>
      </c>
      <c r="Z444" s="43" t="inlineStr">
        <is>
          <t>Health informatics and artificial intelligence (AI) technologies are increasingly influencing pediatric health care delivery across diverse health system contexts. These technologies offer opportunities to improve diagnostic accuracy, personalized treatment approaches, and access to care globally. This viewpoint examines how health and public health informatics frameworks, when integrated with AI technologies, may help address persistent challenges in global pediatric care delivery. This paper is a viewpoint informed by selected published studies and international digital health guidance rather than a systematic review. Evidence from clinical implementations suggests that AI applications embedded in standardized electronic health records can facilitate improved pediatric diagnostic processes. For instance, machine learning–based algorithms to diagnose serious bacterial infections among febrile infants have shown high diagnostic accuracy and reduced unnecessary invasive procedures in certain clinical contexts. Case studies from the Pediatric Emergency Care Applied Research Network decision rules, neonatal intensive care units, and autism screening programs reflect diverse applications of AI-enabled clinical decision support across pediatric settings. However, there are concerns regarding implementation due to limitations in interoperability of health information systems, gaps in data standardization, inadequate digital infrastructure in resource-limited settings, and issues related to algorithmic bias and equitable access. We argue that strategic development of interoperable health information systems, standardized data governance frameworks, and equitable digital infrastructure is essential to responsibly realize the potential of AI-enhanced pediatric care at scale.</t>
        </is>
      </c>
      <c r="AA444" s="43" t="inlineStr">
        <is>
          <t>title_abstract_plus_targeted_primary_source_verification</t>
        </is>
      </c>
      <c r="AB444" s="43">
        <f>COUNTIF($A$2:$A$707,A444)</f>
        <v/>
      </c>
    </row>
    <row r="445" ht="32" customHeight="1">
      <c r="A445" s="43" t="inlineStr">
        <is>
          <t>U-0168</t>
        </is>
      </c>
      <c r="B445" s="43" t="inlineStr">
        <is>
          <t>Update 2026</t>
        </is>
      </c>
      <c r="C445" s="43" t="inlineStr">
        <is>
          <t>New record excluded</t>
        </is>
      </c>
      <c r="D445" s="43" t="n">
        <v>168</v>
      </c>
      <c r="E445" s="43" t="n"/>
      <c r="F445" s="43" t="n"/>
      <c r="G445" s="98" t="n">
        <v>168</v>
      </c>
      <c r="H445" s="98" t="n">
        <v>2026</v>
      </c>
      <c r="I445" s="41" t="inlineStr">
        <is>
          <t>Deep learning for autism spectrum disorder</t>
        </is>
      </c>
      <c r="J445" s="43" t="inlineStr">
        <is>
          <t>10.1016/B978-0-443-41459-6.00014-6</t>
        </is>
      </c>
      <c r="K445" s="43" t="inlineStr">
        <is>
          <t>P Padmakumari and A Prasanth and Pham Chien Thang and S L Haran Perumal and S Vidivelli</t>
        </is>
      </c>
      <c r="L445" s="41" t="inlineStr">
        <is>
          <t>Deep Learning Applications in Neuroinformatics: Advances, Methods, and Perspectives</t>
        </is>
      </c>
      <c r="M445" s="43" t="inlineStr">
        <is>
          <t>article</t>
        </is>
      </c>
      <c r="N445" s="43" t="inlineStr">
        <is>
          <t>Elsevier</t>
        </is>
      </c>
      <c r="O445" s="43">
        <f>'Actualizacion_430'!B169</f>
        <v/>
      </c>
      <c r="P445" s="41">
        <f>'Actualizacion_430'!C169</f>
        <v/>
      </c>
      <c r="Q445" s="43">
        <f>'Actualizacion_430'!D169</f>
        <v/>
      </c>
      <c r="R445" s="43">
        <f>'Actualizacion_430'!E169</f>
        <v/>
      </c>
      <c r="S445" s="41">
        <f>'Actualizacion_430'!G169</f>
        <v/>
      </c>
      <c r="T445" s="41">
        <f>'Actualizacion_430'!I169</f>
        <v/>
      </c>
      <c r="U445" s="41">
        <f>'Actualizacion_430'!J169</f>
        <v/>
      </c>
      <c r="V445" s="43">
        <f>'Actualizacion_430'!K169</f>
        <v/>
      </c>
      <c r="W445" s="43">
        <f>'Actualizacion_430'!L169</f>
        <v/>
      </c>
      <c r="X445" s="43" t="inlineStr">
        <is>
          <t>https://www.sciencedirect.com/science/article/pii/B9780443414596000146</t>
        </is>
      </c>
      <c r="Y445" s="43" t="inlineStr">
        <is>
          <t>doi:10.1016/b978-0-443-41459-6.00014-6</t>
        </is>
      </c>
      <c r="Z445" s="43" t="inlineStr">
        <is>
          <t>Autism spectrum disorder (ASD) is a highly heterogeneous neurological condition characterized by repetitive and restricted behaviors, communication difficulties, and impaired social interactions. Traditional diagnostic approaches, which rely on behavioral measures, are often lengthy, subjective, and insufficient in capturing the underlying neurological features of the condition. Recent advancements in Deep learning (DL) have significantly transformed ASD research and clinical practice by enabling the computeraided discovery of hidden patterns within large multimodal datasets, including behavioral records, Electroencephalography, Magnetic resonance imaging (MRI), and functional MRI. Convolutional neural networks have emerged as reliable tools for detecting structural abnormalities in the brain, while recurrent neural networks are particularly effective in identifying sequential patterns in both behavioral and neural timeseries data. Additionally, autoencoders facilitate dimensionality reduction and feature extraction, enhancing neurobehavioral assessments, and generative adversarial networks are useful for data generation to model therapeutic responses. Collectively, these systems improve diagnostic accuracy, promote early detection, and enable predictive analytics for ASDspecific therapeutic planning. This chapter examines the applications and implications of DL across key modalities in ASD research, evaluates its potential for predictive modeling and therapy monitoring, and analyzes the ethical considerations of using artificial intelligence in diagnostics and interventions for ASD.</t>
        </is>
      </c>
      <c r="AA445" s="43" t="inlineStr">
        <is>
          <t>title_abstract_plus_targeted_primary_source_verification</t>
        </is>
      </c>
      <c r="AB445" s="43">
        <f>COUNTIF($A$2:$A$707,A445)</f>
        <v/>
      </c>
    </row>
    <row r="446" ht="32" customHeight="1">
      <c r="A446" s="43" t="inlineStr">
        <is>
          <t>U-0169</t>
        </is>
      </c>
      <c r="B446" s="43" t="inlineStr">
        <is>
          <t>Update 2026</t>
        </is>
      </c>
      <c r="C446" s="43" t="inlineStr">
        <is>
          <t>New provisional candidate</t>
        </is>
      </c>
      <c r="D446" s="43" t="n">
        <v>169</v>
      </c>
      <c r="E446" s="43" t="n"/>
      <c r="F446" s="43" t="n"/>
      <c r="G446" s="98" t="n">
        <v>169</v>
      </c>
      <c r="H446" s="98" t="n">
        <v>2026</v>
      </c>
      <c r="I446" s="41" t="inlineStr">
        <is>
          <t>GPT-Powered Chatbot-Based Positive Psychology Intervention for Well-Being Among Parents of Children With Autism Spectrum Disorder: Single-Arm Mixed Methods Study</t>
        </is>
      </c>
      <c r="J446" s="43" t="inlineStr">
        <is>
          <t>10.2196/85060</t>
        </is>
      </c>
      <c r="K446" s="43" t="inlineStr">
        <is>
          <t>Wen Zhang and Rachel Yim Fong Leung and Ka Ki Mak and Haoyan Ge and Tyrone Tai On Kwok and Ricky Van Yip Tso and Anni Wang and Haixia Ma and Janet Y H Wong</t>
        </is>
      </c>
      <c r="L446" s="41" t="inlineStr">
        <is>
          <t>JMIR Formative Research</t>
        </is>
      </c>
      <c r="M446" s="43" t="inlineStr">
        <is>
          <t>article</t>
        </is>
      </c>
      <c r="N446" s="43" t="inlineStr">
        <is>
          <t>JMIR Publications Inc.</t>
        </is>
      </c>
      <c r="O446" s="43">
        <f>'Actualizacion_430'!B170</f>
        <v/>
      </c>
      <c r="P446" s="41">
        <f>'Actualizacion_430'!C170</f>
        <v/>
      </c>
      <c r="Q446" s="43">
        <f>'Actualizacion_430'!D170</f>
        <v/>
      </c>
      <c r="R446" s="43">
        <f>'Actualizacion_430'!E170</f>
        <v/>
      </c>
      <c r="S446" s="41">
        <f>'Actualizacion_430'!G170</f>
        <v/>
      </c>
      <c r="T446" s="41">
        <f>'Actualizacion_430'!I170</f>
        <v/>
      </c>
      <c r="U446" s="41">
        <f>'Actualizacion_430'!J170</f>
        <v/>
      </c>
      <c r="V446" s="43">
        <f>'Actualizacion_430'!K170</f>
        <v/>
      </c>
      <c r="W446" s="43">
        <f>'Actualizacion_430'!L170</f>
        <v/>
      </c>
      <c r="X446" s="43" t="inlineStr">
        <is>
          <t>https://doi.org/10.2196/85060</t>
        </is>
      </c>
      <c r="Y446" s="43" t="inlineStr">
        <is>
          <t>doi:10.2196/85060</t>
        </is>
      </c>
      <c r="Z446" s="43" t="inlineStr">
        <is>
          <t>Background: Parents of autistic children frequently experience elevated stress levels, depressive symptoms, and reduced well-being. Positive psychology interventions (PPIs) can strengthen resilience, and chatbots offer a scalable channel through which such skills can be delivered. However, evidence on the evaluation of large language model–guided PPI-based chatbots for this population is limited. Objective: This study evaluated the feasibility and acceptability of a GPT-powered chatbot (“Allie”). This study was designed to deliver culturally adapted PPIs to parents of autistic children and to explore their preliminary effects on well-being, depression, stress, and health-related quality of life. Methods: We conducted a single-arm mixed-methods pilot study with 19 parents with autistic children. These parents engaged with Allie for 2 weeks to complete 8 structured PPI exercises. The primary outcomes were feasibility (completion, ease of use, and practicality) and acceptability (multidimensional user ratings). Secondary outcomes were the World Health Organization–Five Well-Being Index (WHO-5), Patient Health Questionnaire-9, Perceived Stress Scale-10, and Short Form-12 Health Survey (version 2) Physical and Mental Component Summary scores. Outcomes were analyzed using paired t tests or Wilcoxon signed-rank tests. Optional postintervention interviews were analyzed using reflexive thematic analysis. Results: A total of 17 (89.5%) participants completed all the exercises, which indicated a high degree of procedural feasibility. There were also high ratings for ease of use and practicality (means 4.47/5, SD 0.70, and 4.32/5, SD 0.67, respectively). Acceptability was favorable (overall satisfaction mean=5.68/7, SD 0.70; prompt response time=6.37/7, SD 0.68). The WHO-5 score improved significantly from 32.84 to 46.11 (t18=2.48, P=.02; Cohen d=0.52). Changes in the Patient Health Questionnaire-9 (z=−0.49, P=.63; r=0.11), Perceived Stress Scale-10 (t18=−0.82, P=.43; Cohen d=0.12), and Short Form-12 Health Survey (version 2) Physical Component Summary (t18=−0.94, P=.36; Cohen d=0.18) and Mental Component Summary (t18=−0.89, P=.39; Cohen d=0.17) scores were not significant. Qualitative feedback (14/19) described benefits aligned with PPI mechanisms such as greater self-reflection, a more positive orientation, perspective-taking, emotional support, and coping skills. However, participants also suggested refinements, such as more natural conversation (colloquial Cantonese), shorter or less repetitive outputs, user-chosen sequencing with reminders and progress tracking, multimodal features, and autism spectrum disorder–specific resources. Conclusions: This pilot study revealed the feasibility, acceptability, and preliminary improvement in well-being (WHO-5) of a PPI-based GPT-powered chatbot, Allie, among parents of autistic children. Although there was no significant short-term change in other outcomes, the findings provide insights into design priorities, including personalization, conversational naturalness, multimodal content, and autism spectrum disorder–specific guidance. Larger, controlled trials with longer exposures and more diverse samples are needed to establish efficacy and durability.</t>
        </is>
      </c>
      <c r="AA446" s="43" t="inlineStr">
        <is>
          <t>title_abstract_plus_targeted_primary_source_verification</t>
        </is>
      </c>
      <c r="AB446" s="43">
        <f>COUNTIF($A$2:$A$707,A446)</f>
        <v/>
      </c>
    </row>
    <row r="447" ht="32" customHeight="1">
      <c r="A447" s="43" t="inlineStr">
        <is>
          <t>U-0170</t>
        </is>
      </c>
      <c r="B447" s="43" t="inlineStr">
        <is>
          <t>Update 2026</t>
        </is>
      </c>
      <c r="C447" s="43" t="inlineStr">
        <is>
          <t>New record excluded</t>
        </is>
      </c>
      <c r="D447" s="43" t="n">
        <v>170</v>
      </c>
      <c r="E447" s="43" t="n"/>
      <c r="F447" s="43" t="n"/>
      <c r="G447" s="98" t="n">
        <v>170</v>
      </c>
      <c r="H447" s="98" t="n">
        <v>2026</v>
      </c>
      <c r="I447" s="41" t="inlineStr">
        <is>
          <t>Beyond the usual suspects: primary hypoparathyroidism driving seizure exacerbation in a patient with autism and shunted hydrocephalus</t>
        </is>
      </c>
      <c r="J447" s="43" t="inlineStr">
        <is>
          <t>10.1016/j.amjms.2025.12.212</t>
        </is>
      </c>
      <c r="K447" s="43" t="inlineStr">
        <is>
          <t>E R Sullivan-Ingram and C E Johnson and J C Nichols and R K Boykin and G Beauchamp</t>
        </is>
      </c>
      <c r="L447" s="41" t="inlineStr">
        <is>
          <t>The American Journal of the Medical Sciences</t>
        </is>
      </c>
      <c r="M447" s="43" t="inlineStr">
        <is>
          <t>article</t>
        </is>
      </c>
      <c r="N447" s="43" t="inlineStr">
        <is>
          <t>Elsevier BV</t>
        </is>
      </c>
      <c r="O447" s="43">
        <f>'Actualizacion_430'!B171</f>
        <v/>
      </c>
      <c r="P447" s="41">
        <f>'Actualizacion_430'!C171</f>
        <v/>
      </c>
      <c r="Q447" s="43">
        <f>'Actualizacion_430'!D171</f>
        <v/>
      </c>
      <c r="R447" s="43">
        <f>'Actualizacion_430'!E171</f>
        <v/>
      </c>
      <c r="S447" s="41">
        <f>'Actualizacion_430'!G171</f>
        <v/>
      </c>
      <c r="T447" s="41">
        <f>'Actualizacion_430'!I171</f>
        <v/>
      </c>
      <c r="U447" s="41">
        <f>'Actualizacion_430'!J171</f>
        <v/>
      </c>
      <c r="V447" s="43">
        <f>'Actualizacion_430'!K171</f>
        <v/>
      </c>
      <c r="W447" s="43">
        <f>'Actualizacion_430'!L171</f>
        <v/>
      </c>
      <c r="X447" s="43" t="inlineStr">
        <is>
          <t>https://www.sciencedirect.com/science/article/pii/S0002962925014910</t>
        </is>
      </c>
      <c r="Y447" s="43" t="inlineStr">
        <is>
          <t>doi:10.1016/j.amjms.2025.12.212</t>
        </is>
      </c>
      <c r="Z447" s="43" t="n"/>
      <c r="AA447" s="43" t="inlineStr">
        <is>
          <t>title_abstract_plus_targeted_primary_source_verification</t>
        </is>
      </c>
      <c r="AB447" s="43">
        <f>COUNTIF($A$2:$A$707,A447)</f>
        <v/>
      </c>
    </row>
    <row r="448" ht="32" customHeight="1">
      <c r="A448" s="43" t="inlineStr">
        <is>
          <t>U-0171</t>
        </is>
      </c>
      <c r="B448" s="43" t="inlineStr">
        <is>
          <t>Update 2026</t>
        </is>
      </c>
      <c r="C448" s="43" t="inlineStr">
        <is>
          <t>New provisional candidate</t>
        </is>
      </c>
      <c r="D448" s="43" t="n">
        <v>171</v>
      </c>
      <c r="E448" s="43" t="n"/>
      <c r="F448" s="43" t="n"/>
      <c r="G448" s="98" t="n">
        <v>171</v>
      </c>
      <c r="H448" s="98" t="n">
        <v>2025</v>
      </c>
      <c r="I448" s="41" t="inlineStr">
        <is>
          <t>Artificial Intelligence Prediction of Individual Treatment Response to Smartphone-Based Mindfulness in Autistic Adults with Anxiety Symptoms: A Randomized Controlled Trial Analysis (Preprint)</t>
        </is>
      </c>
      <c r="J448" s="43" t="inlineStr">
        <is>
          <t>10.2196/89054</t>
        </is>
      </c>
      <c r="K448" s="43" t="inlineStr">
        <is>
          <t>Gun Ahn and Cindy Li and Aixin Liang and Wonchang Choi and Seoin Ahn and Clark Roberts and John Gabrieli</t>
        </is>
      </c>
      <c r="L448" s="41" t="inlineStr">
        <is>
          <t>JMIR AI</t>
        </is>
      </c>
      <c r="M448" s="43" t="inlineStr">
        <is>
          <t>article</t>
        </is>
      </c>
      <c r="N448" s="43" t="inlineStr">
        <is>
          <t>JMIR Publications Inc.</t>
        </is>
      </c>
      <c r="O448" s="43">
        <f>'Actualizacion_430'!B172</f>
        <v/>
      </c>
      <c r="P448" s="41">
        <f>'Actualizacion_430'!C172</f>
        <v/>
      </c>
      <c r="Q448" s="43">
        <f>'Actualizacion_430'!D172</f>
        <v/>
      </c>
      <c r="R448" s="43">
        <f>'Actualizacion_430'!E172</f>
        <v/>
      </c>
      <c r="S448" s="41">
        <f>'Actualizacion_430'!G172</f>
        <v/>
      </c>
      <c r="T448" s="41">
        <f>'Actualizacion_430'!I172</f>
        <v/>
      </c>
      <c r="U448" s="41">
        <f>'Actualizacion_430'!J172</f>
        <v/>
      </c>
      <c r="V448" s="43">
        <f>'Actualizacion_430'!K172</f>
        <v/>
      </c>
      <c r="W448" s="43">
        <f>'Actualizacion_430'!L172</f>
        <v/>
      </c>
      <c r="X448" s="43" t="inlineStr">
        <is>
          <t>https://ai.jmir.org/2026/1/e89054</t>
        </is>
      </c>
      <c r="Y448" s="43" t="inlineStr">
        <is>
          <t>doi:10.2196/89054</t>
        </is>
      </c>
      <c r="Z448" s="43" t="n"/>
      <c r="AA448" s="43" t="inlineStr">
        <is>
          <t>title_abstract_plus_targeted_primary_source_verification</t>
        </is>
      </c>
      <c r="AB448" s="43">
        <f>COUNTIF($A$2:$A$707,A448)</f>
        <v/>
      </c>
    </row>
    <row r="449" ht="32" customHeight="1">
      <c r="A449" s="43" t="inlineStr">
        <is>
          <t>U-0172</t>
        </is>
      </c>
      <c r="B449" s="43" t="inlineStr">
        <is>
          <t>Update 2026</t>
        </is>
      </c>
      <c r="C449" s="43" t="inlineStr">
        <is>
          <t>New provisional candidate</t>
        </is>
      </c>
      <c r="D449" s="43" t="n">
        <v>172</v>
      </c>
      <c r="E449" s="43" t="n"/>
      <c r="F449" s="43" t="n"/>
      <c r="G449" s="98" t="n">
        <v>172</v>
      </c>
      <c r="H449" s="98" t="n">
        <v>2026</v>
      </c>
      <c r="I449" s="41" t="inlineStr">
        <is>
          <t>Evaluating Public Sentiment on Attention-Deficit/Hyperactivity Disorder and Autism Spectrum Disorder Compared With Other Mental Health Disorders From Posts on X (Formerly Known as Twitter): Longitudinal Analysis</t>
        </is>
      </c>
      <c r="J449" s="43" t="inlineStr">
        <is>
          <t>10.2196/74440</t>
        </is>
      </c>
      <c r="K449" s="43" t="inlineStr">
        <is>
          <t>Vitor Tiosso Batistetti and Facundo G Sanchez and Andrea Varaona and Francisco Lara-Abelenda and Mariana Pinto da Costa and Juan Pablo Chart-Pascual and Alberto Rodriguez-Quiroga and Javier Quintero and Miguel Angel Alvarez-Mon</t>
        </is>
      </c>
      <c r="L449" s="41" t="inlineStr">
        <is>
          <t>JMIR Infodemiology</t>
        </is>
      </c>
      <c r="M449" s="43" t="inlineStr">
        <is>
          <t>article</t>
        </is>
      </c>
      <c r="N449" s="43" t="inlineStr">
        <is>
          <t>JMIR Publications Inc.</t>
        </is>
      </c>
      <c r="O449" s="43">
        <f>'Actualizacion_430'!B173</f>
        <v/>
      </c>
      <c r="P449" s="41">
        <f>'Actualizacion_430'!C173</f>
        <v/>
      </c>
      <c r="Q449" s="43">
        <f>'Actualizacion_430'!D173</f>
        <v/>
      </c>
      <c r="R449" s="43">
        <f>'Actualizacion_430'!E173</f>
        <v/>
      </c>
      <c r="S449" s="41">
        <f>'Actualizacion_430'!G173</f>
        <v/>
      </c>
      <c r="T449" s="41">
        <f>'Actualizacion_430'!I173</f>
        <v/>
      </c>
      <c r="U449" s="41">
        <f>'Actualizacion_430'!J173</f>
        <v/>
      </c>
      <c r="V449" s="43">
        <f>'Actualizacion_430'!K173</f>
        <v/>
      </c>
      <c r="W449" s="43">
        <f>'Actualizacion_430'!L173</f>
        <v/>
      </c>
      <c r="X449" s="43" t="inlineStr">
        <is>
          <t>https://doi.org/10.2196/74440</t>
        </is>
      </c>
      <c r="Y449" s="43" t="inlineStr">
        <is>
          <t>doi:10.2196/74440</t>
        </is>
      </c>
      <c r="Z449" s="43" t="inlineStr">
        <is>
          <t>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on ADHD and ASD between 2009 and 2023 by analyzing posts from X (formerly known as Twitter; X Corp), comparing perceptions across English and Spanish languages and against other mental health conditions. Methods: Posts mentioning keywords related to ADHD and ASD and control conditions (eg, depression, anxiety, insomnia, bipolar disorder, schizophrenia, suicide, and substance use disorders) were collected from X between 2009 and 2023. The dataset included posts in both English and Spanish. Machine learning algorithms were then applied to classify post content into predefined categories, including volume of posts, engagement, personal experiences, trivialization, perceived causes, and perceived treatability. Parametric and nonparametric tests were used to assess for differences by language. Descriptive statistics were presented using tables and graphical representations. Results: A total of 852,990 posts were analyzed, including 511,510 (59.97%) in English and 341,480 (40.03%) in Spanish. Overall, post volume on mental health conditions increased across the study period. In English, posts about ADHD (97,084/511,510, 18.98%) and ASD (74,619/511,510, 14.59%) were among the most frequent, while of the 341,480 Spanish posts, there were 49,475 (14.49%) ASD posts, significantly outnumbering ADHD posts (n=18,223, 5.34%; chi-square test P&lt;.001). Engagement analysis indicated a notable increase in likes and reposts per post over time, particularly after 2019, with ADHD-related posts in English experiencing peak engagement during the COVID-19 pandemic. However, ASD posts had comparatively lower engagement across languages. Posts sharing personal experiences were more polarized in Spanish, with higher proportions of negative and positive experiences compared with English posts. Trivialization of mental illnesses was less common in Spanish posts than in English posts, particularly for ADHD (17,053/18,223, 93.59%; chi-square test P&lt;.001) and ASD (41,933/49,475, 84.73%; chi-square test P&lt;.001). User-perceived causes included multifactorial factors, biological or genetic factors, substance use, psychological susceptibility, acute psychosocial stressors, and COVID-19. Perceived treatability varied by language but consistently included high perceived incurability, limited improvement despite professional help, and low perceived self-manageability except for anxiety. Conclusions: Analysis of social media discourse showed that ADHD attracted higher post volumes, particularly during the COVID-19 pandemic, often described with multifactorial causes including substance use and genetics. ASD consistently received lower engagement. Both language groups showed low trivialization, awareness of the chronicity of the illness, and limited support for the self-management of mental health conditions. These findings underscore social media’s value for capturing direct public perceptions to guide future educational and intervention efforts.</t>
        </is>
      </c>
      <c r="AA449" s="43" t="inlineStr">
        <is>
          <t>title_abstract_plus_targeted_primary_source_verification</t>
        </is>
      </c>
      <c r="AB449" s="43">
        <f>COUNTIF($A$2:$A$707,A449)</f>
        <v/>
      </c>
    </row>
    <row r="450" ht="32" customHeight="1">
      <c r="A450" s="43" t="inlineStr">
        <is>
          <t>U-0173</t>
        </is>
      </c>
      <c r="B450" s="43" t="inlineStr">
        <is>
          <t>Update 2026</t>
        </is>
      </c>
      <c r="C450" s="43" t="inlineStr">
        <is>
          <t>New provisional candidate</t>
        </is>
      </c>
      <c r="D450" s="43" t="n">
        <v>173</v>
      </c>
      <c r="E450" s="43" t="n"/>
      <c r="F450" s="43" t="n"/>
      <c r="G450" s="98" t="n">
        <v>173</v>
      </c>
      <c r="H450" s="98" t="n">
        <v>2025</v>
      </c>
      <c r="I450" s="41" t="inlineStr">
        <is>
          <t>From Click to Chat: A Comparative, Bilingual Study of Autism-Related Information on Websites and General-Purpose AI Chatbots (Preprint)</t>
        </is>
      </c>
      <c r="J450" s="43" t="inlineStr">
        <is>
          <t>10.2196/85196</t>
        </is>
      </c>
      <c r="K450" s="43" t="inlineStr">
        <is>
          <t>Valentin Nădășan and Ciprian-Rareș Păroiu and Alexandra Neguțescu and Elena-Gabriela Strete</t>
        </is>
      </c>
      <c r="L450" s="41" t="inlineStr">
        <is>
          <t>JMIR Formative Research</t>
        </is>
      </c>
      <c r="M450" s="43" t="inlineStr">
        <is>
          <t>article</t>
        </is>
      </c>
      <c r="N450" s="43" t="inlineStr">
        <is>
          <t>JMIR Publications Inc.</t>
        </is>
      </c>
      <c r="O450" s="43">
        <f>'Actualizacion_430'!B174</f>
        <v/>
      </c>
      <c r="P450" s="41">
        <f>'Actualizacion_430'!C174</f>
        <v/>
      </c>
      <c r="Q450" s="43">
        <f>'Actualizacion_430'!D174</f>
        <v/>
      </c>
      <c r="R450" s="43">
        <f>'Actualizacion_430'!E174</f>
        <v/>
      </c>
      <c r="S450" s="41">
        <f>'Actualizacion_430'!G174</f>
        <v/>
      </c>
      <c r="T450" s="41">
        <f>'Actualizacion_430'!I174</f>
        <v/>
      </c>
      <c r="U450" s="41">
        <f>'Actualizacion_430'!J174</f>
        <v/>
      </c>
      <c r="V450" s="43">
        <f>'Actualizacion_430'!K174</f>
        <v/>
      </c>
      <c r="W450" s="43">
        <f>'Actualizacion_430'!L174</f>
        <v/>
      </c>
      <c r="X450" s="43" t="inlineStr">
        <is>
          <t>https://formative.jmir.org/2026/1/e85196</t>
        </is>
      </c>
      <c r="Y450" s="43" t="inlineStr">
        <is>
          <t>doi:10.2196/85196</t>
        </is>
      </c>
      <c r="Z450" s="43" t="n"/>
      <c r="AA450" s="43" t="inlineStr">
        <is>
          <t>title_abstract_plus_targeted_primary_source_verification</t>
        </is>
      </c>
      <c r="AB450" s="43">
        <f>COUNTIF($A$2:$A$707,A450)</f>
        <v/>
      </c>
    </row>
    <row r="451" ht="32" customHeight="1">
      <c r="A451" s="43" t="inlineStr">
        <is>
          <t>U-0174</t>
        </is>
      </c>
      <c r="B451" s="43" t="inlineStr">
        <is>
          <t>Update 2026</t>
        </is>
      </c>
      <c r="C451" s="43" t="inlineStr">
        <is>
          <t>New record excluded</t>
        </is>
      </c>
      <c r="D451" s="43" t="n">
        <v>174</v>
      </c>
      <c r="E451" s="43" t="n"/>
      <c r="F451" s="43" t="n"/>
      <c r="G451" s="98" t="n">
        <v>174</v>
      </c>
      <c r="H451" s="98" t="n">
        <v>2026</v>
      </c>
      <c r="I451" s="41" t="inlineStr">
        <is>
          <t>Empowering caregivers of individuals with autism spectrum disorder through sensor-based monitoring of emotional dysregulation: A scoping review</t>
        </is>
      </c>
      <c r="J451" s="43" t="inlineStr">
        <is>
          <t>10.1016/j.ijmedinf.2026.106262</t>
        </is>
      </c>
      <c r="K451" s="43" t="inlineStr">
        <is>
          <t>Moid Sandhu and Siddique Latif and Andrew Bayor and Wei Lu and Mahnoosh Kholghi and Deepa Prabhu and David Silvera-Tawil</t>
        </is>
      </c>
      <c r="L451" s="41" t="inlineStr">
        <is>
          <t>International Journal of Medical Informatics</t>
        </is>
      </c>
      <c r="M451" s="43" t="inlineStr">
        <is>
          <t>article</t>
        </is>
      </c>
      <c r="N451" s="43" t="inlineStr">
        <is>
          <t>Elsevier Ireland Ltd</t>
        </is>
      </c>
      <c r="O451" s="43">
        <f>'Actualizacion_430'!B175</f>
        <v/>
      </c>
      <c r="P451" s="41">
        <f>'Actualizacion_430'!C175</f>
        <v/>
      </c>
      <c r="Q451" s="43">
        <f>'Actualizacion_430'!D175</f>
        <v/>
      </c>
      <c r="R451" s="43">
        <f>'Actualizacion_430'!E175</f>
        <v/>
      </c>
      <c r="S451" s="41">
        <f>'Actualizacion_430'!G175</f>
        <v/>
      </c>
      <c r="T451" s="41">
        <f>'Actualizacion_430'!I175</f>
        <v/>
      </c>
      <c r="U451" s="41">
        <f>'Actualizacion_430'!J175</f>
        <v/>
      </c>
      <c r="V451" s="43">
        <f>'Actualizacion_430'!K175</f>
        <v/>
      </c>
      <c r="W451" s="43">
        <f>'Actualizacion_430'!L175</f>
        <v/>
      </c>
      <c r="X451" s="43" t="inlineStr">
        <is>
          <t>https://www.sciencedirect.com/science/article/pii/S138650562600002X</t>
        </is>
      </c>
      <c r="Y451" s="43" t="inlineStr">
        <is>
          <t>doi:10.1016/j.ijmedinf.2026.106262</t>
        </is>
      </c>
      <c r="Z451" s="43" t="inlineStr">
        <is>
          <t>Objective: This paper critically reviews existing work in sensor-based emotional dysregulation monitoring to support caregivers of individuals diagnosed with autism spectrum disorder (ASD). Methods: A systematic literature search was conducted across six databases (Google Scholar, IEEE Xplore, Scopus, ACM Digital Library, Web of Science, and PubMed) covering publications from January 1, 2016, to September 30, 2025. Results: Thirty-two studies met inclusion criteria, comprising 27 focused on sensor-based emotional dysregulation detection and 5 addressing intervention or support mechanisms. These studies suggest that sensor-based technologies have potential for continuous physiological monitoring, facilitating early detection and intervention to support emotional dysregulation episodes. Critical deficiencies were identified in real-time alerting capabilities, autonomous intervention deployment, self-regulation framework integration, system reliability, long-term sustainability, user interface design, and cross-environment scalability. Conclusion: There is a significant need to develop real-time emotion monitoring systems to empower caregivers in delivering timely, targeted interventions for individuals diagnosed with ASD. Future research should prioritise the development of real-time alert systems, autonomous intervention protocols, and solutions optimised for reliability, sustainability, usability, and adaptability across heterogeneous care settings.</t>
        </is>
      </c>
      <c r="AA451" s="43" t="inlineStr">
        <is>
          <t>title_abstract_plus_targeted_primary_source_verification</t>
        </is>
      </c>
      <c r="AB451" s="43">
        <f>COUNTIF($A$2:$A$707,A451)</f>
        <v/>
      </c>
    </row>
    <row r="452" ht="32" customHeight="1">
      <c r="A452" s="43" t="inlineStr">
        <is>
          <t>U-0175</t>
        </is>
      </c>
      <c r="B452" s="43" t="inlineStr">
        <is>
          <t>Update 2026</t>
        </is>
      </c>
      <c r="C452" s="43" t="inlineStr">
        <is>
          <t>New record excluded</t>
        </is>
      </c>
      <c r="D452" s="43" t="n">
        <v>175</v>
      </c>
      <c r="E452" s="43" t="n"/>
      <c r="F452" s="43" t="n"/>
      <c r="G452" s="98" t="n">
        <v>175</v>
      </c>
      <c r="H452" s="98" t="n">
        <v>2026</v>
      </c>
      <c r="I452" s="41" t="inlineStr">
        <is>
          <t>Removal notice to “Machine learning in automated diagnosis of autism spectrum disorder: a comprehensive review”(Computer Science Review, (2025), 56, C, (100730), (S1574013725000073), 10.1016/j.cosrev.2025.100730)</t>
        </is>
      </c>
      <c r="J452" s="43" t="inlineStr">
        <is>
          <t>10.1016/j.cosrev.2026.100959</t>
        </is>
      </c>
      <c r="K452" s="43" t="inlineStr">
        <is>
          <t>Khosro Rezaee</t>
        </is>
      </c>
      <c r="L452" s="41" t="inlineStr">
        <is>
          <t>Computer Science Review</t>
        </is>
      </c>
      <c r="M452" s="43" t="inlineStr">
        <is>
          <t>article</t>
        </is>
      </c>
      <c r="N452" s="43" t="inlineStr">
        <is>
          <t>Elsevier Ireland Ltd</t>
        </is>
      </c>
      <c r="O452" s="43">
        <f>'Actualizacion_430'!B176</f>
        <v/>
      </c>
      <c r="P452" s="41">
        <f>'Actualizacion_430'!C176</f>
        <v/>
      </c>
      <c r="Q452" s="43">
        <f>'Actualizacion_430'!D176</f>
        <v/>
      </c>
      <c r="R452" s="43">
        <f>'Actualizacion_430'!E176</f>
        <v/>
      </c>
      <c r="S452" s="41">
        <f>'Actualizacion_430'!G176</f>
        <v/>
      </c>
      <c r="T452" s="41">
        <f>'Actualizacion_430'!I176</f>
        <v/>
      </c>
      <c r="U452" s="41">
        <f>'Actualizacion_430'!J176</f>
        <v/>
      </c>
      <c r="V452" s="43">
        <f>'Actualizacion_430'!K176</f>
        <v/>
      </c>
      <c r="W452" s="43">
        <f>'Actualizacion_430'!L176</f>
        <v/>
      </c>
      <c r="X452" s="43" t="inlineStr">
        <is>
          <t>https://www.sciencedirect.com/science/article/pii/S1574013726000675</t>
        </is>
      </c>
      <c r="Y452" s="43" t="inlineStr">
        <is>
          <t>doi:10.1016/j.cosrev.2026.100959</t>
        </is>
      </c>
      <c r="Z452" s="43" t="inlineStr">
        <is>
          <t>This article has been removed: please see Elsevier Policy on Article Withdrawal (https://www.elsevier.com/about/policies-and-standards/article-withdrawal). This article has been removed at the request of the Editors-in-Chief. Post-publication, the journal was alerted to concerns regarding a dataset used in this study. It has been reported that the dataset contains images of patients without autism spectrum disorder (ASD) diagnosis. In addition, there is no information about informed patient consent. The journal contacted the author for clarification, and the author stated that they were not aware of these concerns. The Editors-in-Chief have determined that this article should be removed because the integrity and reliability of the study cannot be relied upon, and because some images from the dataset were republished. The author agrees to this decision. Apologies are offered to the readers of the journal.</t>
        </is>
      </c>
      <c r="AA452" s="43" t="inlineStr">
        <is>
          <t>title_abstract_plus_targeted_primary_source_verification</t>
        </is>
      </c>
      <c r="AB452" s="43">
        <f>COUNTIF($A$2:$A$707,A452)</f>
        <v/>
      </c>
    </row>
    <row r="453" ht="32" customHeight="1">
      <c r="A453" s="43" t="inlineStr">
        <is>
          <t>U-0176</t>
        </is>
      </c>
      <c r="B453" s="43" t="inlineStr">
        <is>
          <t>Update 2026</t>
        </is>
      </c>
      <c r="C453" s="43" t="inlineStr">
        <is>
          <t>New record excluded</t>
        </is>
      </c>
      <c r="D453" s="43" t="n">
        <v>176</v>
      </c>
      <c r="E453" s="43" t="n"/>
      <c r="F453" s="43" t="n"/>
      <c r="G453" s="98" t="n">
        <v>176</v>
      </c>
      <c r="H453" s="98" t="n">
        <v>2026</v>
      </c>
      <c r="I453" s="41" t="inlineStr">
        <is>
          <t>Artificial Intelligence and Chatbot-Supported Interventions for Physical Activity and Obesity-related Lifestyle Behaviors: A Scoping Review with Attention to Family Involvement (Preprint)</t>
        </is>
      </c>
      <c r="J453" s="43" t="inlineStr">
        <is>
          <t>10.2196/98889</t>
        </is>
      </c>
      <c r="K453" s="43" t="inlineStr">
        <is>
          <t>Qianxia Jiang and Xiayu Summer Chen and Dev Patel and Keith Brazendale and Sualba Alejandro</t>
        </is>
      </c>
      <c r="L453" s="41" t="inlineStr">
        <is>
          <t>JMIR Pediatrics and Parenting</t>
        </is>
      </c>
      <c r="M453" s="43" t="inlineStr">
        <is>
          <t>article</t>
        </is>
      </c>
      <c r="N453" s="43" t="inlineStr">
        <is>
          <t>JMIR Publications Inc.</t>
        </is>
      </c>
      <c r="O453" s="43">
        <f>'Actualizacion_430'!B177</f>
        <v/>
      </c>
      <c r="P453" s="41">
        <f>'Actualizacion_430'!C177</f>
        <v/>
      </c>
      <c r="Q453" s="43">
        <f>'Actualizacion_430'!D177</f>
        <v/>
      </c>
      <c r="R453" s="43">
        <f>'Actualizacion_430'!E177</f>
        <v/>
      </c>
      <c r="S453" s="41">
        <f>'Actualizacion_430'!G177</f>
        <v/>
      </c>
      <c r="T453" s="41">
        <f>'Actualizacion_430'!I177</f>
        <v/>
      </c>
      <c r="U453" s="41">
        <f>'Actualizacion_430'!J177</f>
        <v/>
      </c>
      <c r="V453" s="43">
        <f>'Actualizacion_430'!K177</f>
        <v/>
      </c>
      <c r="W453" s="43">
        <f>'Actualizacion_430'!L177</f>
        <v/>
      </c>
      <c r="X453" s="43" t="inlineStr">
        <is>
          <t>https://doi.org/10.2196/98889</t>
        </is>
      </c>
      <c r="Y453" s="43" t="inlineStr">
        <is>
          <t>doi:10.2196/98889</t>
        </is>
      </c>
      <c r="Z453" s="43" t="n"/>
      <c r="AA453" s="43" t="inlineStr">
        <is>
          <t>title_abstract_plus_targeted_primary_source_verification</t>
        </is>
      </c>
      <c r="AB453" s="43">
        <f>COUNTIF($A$2:$A$707,A453)</f>
        <v/>
      </c>
    </row>
    <row r="454" ht="32" customHeight="1">
      <c r="A454" s="43" t="inlineStr">
        <is>
          <t>U-0177</t>
        </is>
      </c>
      <c r="B454" s="43" t="inlineStr">
        <is>
          <t>Update 2026</t>
        </is>
      </c>
      <c r="C454" s="43" t="inlineStr">
        <is>
          <t>New record excluded</t>
        </is>
      </c>
      <c r="D454" s="43" t="n">
        <v>177</v>
      </c>
      <c r="E454" s="43" t="n"/>
      <c r="F454" s="43" t="n"/>
      <c r="G454" s="98" t="n">
        <v>177</v>
      </c>
      <c r="H454" s="98" t="n">
        <v>2026</v>
      </c>
      <c r="I454" s="41" t="inlineStr">
        <is>
          <t>Design and Iterative Development of Serious Exergames for Children With Autism Spectrum Disorder: Formative Multiple-Case Pilot Study</t>
        </is>
      </c>
      <c r="J454" s="43" t="inlineStr">
        <is>
          <t>10.2196/77727</t>
        </is>
      </c>
      <c r="K454" s="43" t="inlineStr">
        <is>
          <t>Won Kim and Minwoo Seong and Seung Jun Kim</t>
        </is>
      </c>
      <c r="L454" s="41" t="inlineStr">
        <is>
          <t>JMIR Serious Games</t>
        </is>
      </c>
      <c r="M454" s="43" t="inlineStr">
        <is>
          <t>article</t>
        </is>
      </c>
      <c r="N454" s="43" t="inlineStr">
        <is>
          <t>JMIR Publications Inc.</t>
        </is>
      </c>
      <c r="O454" s="43">
        <f>'Actualizacion_430'!B178</f>
        <v/>
      </c>
      <c r="P454" s="41">
        <f>'Actualizacion_430'!C178</f>
        <v/>
      </c>
      <c r="Q454" s="43">
        <f>'Actualizacion_430'!D178</f>
        <v/>
      </c>
      <c r="R454" s="43">
        <f>'Actualizacion_430'!E178</f>
        <v/>
      </c>
      <c r="S454" s="41">
        <f>'Actualizacion_430'!G178</f>
        <v/>
      </c>
      <c r="T454" s="41">
        <f>'Actualizacion_430'!I178</f>
        <v/>
      </c>
      <c r="U454" s="41">
        <f>'Actualizacion_430'!J178</f>
        <v/>
      </c>
      <c r="V454" s="43">
        <f>'Actualizacion_430'!K178</f>
        <v/>
      </c>
      <c r="W454" s="43">
        <f>'Actualizacion_430'!L178</f>
        <v/>
      </c>
      <c r="X454" s="43" t="inlineStr">
        <is>
          <t>https://doi.org/10.2196/77727</t>
        </is>
      </c>
      <c r="Y454" s="43" t="inlineStr">
        <is>
          <t>doi:10.2196/77727</t>
        </is>
      </c>
      <c r="Z454" s="43" t="inlineStr">
        <is>
          <t>Background: Children with autism spectrum disorder (ASD) exhibit cognitive, motor, and social difficulties that affect engagement, causing developmental delays, behavioral challenges, and obesity—interrelated concerns in daily functioning and well-being. Although interactive interventions have incorporated physical activity, they often rely on limited physical involvement and lack iterative, expert-informed design, as built on pre-existing game frameworks. Physical activity is often operationalized as constrained input (eg, gestures or in-place actions) rather than exertion-intensive, whole-body exercise, and design guidance for adapting exercise content under ASD-oriented safety and cognitive-sensory constraints remains limited. These limitations highlight the need for exergames that promote sustained, full-body participation aligned with developmental goals, motivating formative, co-design with expertise and initial field testing in this population. Objective: We aim to iteratively design exercise-based serious games (SGs) for children with ASD through a structured, expert-informed co-design process involving 21 professionals across special education, adapted physical education, and human-computer interaction, and to examine feasibility and use contexts through an exploratory multiple-case pilot study. Methods: We derived serious exergames using 4 design methods—stakeholder interview, concept mapping, creative matrix, and visualize the vote. Two exergames—“Fruit Sorting Run” and “Hazard Avoiding Ride”—were developed, integrating full-body running and cycling movements into goal-directed tasks under ASD-oriented constraints. We conducted a multiple-case pilot with 3 children with ASD. During gameplay, caregivers labeled engagement using a binary input interface, and we conducted postsession caregiver interviews to capture complementary observations. Results: Engagement in both exergames tended to increase over normalized time. Generalized estimating equations with a logit link and an autoregressive working correlation of order 1 (AR1), including participant indicators, showed a statistically significant association between normalized time and engagement in Fruit Sorting Run (per 0.1 increase: β=0.48; odds ratio 1.62, 95% CI 1.09-2.38; P=.02) and Hazard Avoiding Ride (per 0.1 increase: β=0.66; odds ratio 1.93, 95% CI 1.04-3.60, P=.04). Caregiver interviews reinforced these findings, reporting increased attention, motivation, and enjoyment across both activities. Conclusions: The findings support the applicability of an expert-informed design approach and the viability of the resulting exergames, integrating goal-directed physical activity, virtual agent–based prompting, and stakeholder-informed considerations such as motor-cognitive alignment, interactive scaffolding, and support for daily living skills. Distinct from prior SG approaches that operationalize physical activity through discrete gestures or in-place interactions, the proposed exergames embed sustained, exertion-intensive, whole-body movement within structured gameplay. Within this exploratory multiple-case pilot, engagement trajectories tended to increase over time. These preliminary observations provide an initial basis for a testable hypothesis that exertion-intensive, full-body SGs with virtual agent–based prompting may be associated with increasing engagement over time, meriting further examination in larger samples and applied educational and therapeutic contexts.</t>
        </is>
      </c>
      <c r="AA454" s="43" t="inlineStr">
        <is>
          <t>title_abstract_plus_targeted_primary_source_verification</t>
        </is>
      </c>
      <c r="AB454" s="43">
        <f>COUNTIF($A$2:$A$707,A454)</f>
        <v/>
      </c>
    </row>
    <row r="455" ht="32" customHeight="1">
      <c r="A455" s="43" t="inlineStr">
        <is>
          <t>U-0178</t>
        </is>
      </c>
      <c r="B455" s="43" t="inlineStr">
        <is>
          <t>Update 2026</t>
        </is>
      </c>
      <c r="C455" s="43" t="inlineStr">
        <is>
          <t>New record excluded</t>
        </is>
      </c>
      <c r="D455" s="43" t="n">
        <v>178</v>
      </c>
      <c r="E455" s="43" t="n"/>
      <c r="F455" s="43" t="n"/>
      <c r="G455" s="98" t="n">
        <v>178</v>
      </c>
      <c r="H455" s="98" t="n">
        <v>2026</v>
      </c>
      <c r="I455" s="41" t="inlineStr">
        <is>
          <t>The digital phenotype: artificial intelligence–driven biomarkers and clinical analytics for autism spectrum disorder</t>
        </is>
      </c>
      <c r="J455" s="43" t="inlineStr">
        <is>
          <t>10.1016/B978-0-443-45875-0.00016-8</t>
        </is>
      </c>
      <c r="K455" s="43" t="inlineStr">
        <is>
          <t>Subhi Kumari and Ali Imam Abidi and Sandeep Kumar</t>
        </is>
      </c>
      <c r="L455" s="41" t="inlineStr">
        <is>
          <t>Smart Hospital Anatomy with Advanced Sensors</t>
        </is>
      </c>
      <c r="M455" s="43" t="inlineStr">
        <is>
          <t>article</t>
        </is>
      </c>
      <c r="N455" s="43" t="inlineStr">
        <is>
          <t>Elsevier</t>
        </is>
      </c>
      <c r="O455" s="43">
        <f>'Actualizacion_430'!B179</f>
        <v/>
      </c>
      <c r="P455" s="41">
        <f>'Actualizacion_430'!C179</f>
        <v/>
      </c>
      <c r="Q455" s="43">
        <f>'Actualizacion_430'!D179</f>
        <v/>
      </c>
      <c r="R455" s="43">
        <f>'Actualizacion_430'!E179</f>
        <v/>
      </c>
      <c r="S455" s="41">
        <f>'Actualizacion_430'!G179</f>
        <v/>
      </c>
      <c r="T455" s="41">
        <f>'Actualizacion_430'!I179</f>
        <v/>
      </c>
      <c r="U455" s="41">
        <f>'Actualizacion_430'!J179</f>
        <v/>
      </c>
      <c r="V455" s="43">
        <f>'Actualizacion_430'!K179</f>
        <v/>
      </c>
      <c r="W455" s="43">
        <f>'Actualizacion_430'!L179</f>
        <v/>
      </c>
      <c r="X455" s="43" t="inlineStr">
        <is>
          <t>https://www.sciencedirect.com/science/article/pii/B9780443458750000168</t>
        </is>
      </c>
      <c r="Y455" s="43" t="inlineStr">
        <is>
          <t>doi:10.1016/b978-0-443-45875-0.00016-8</t>
        </is>
      </c>
      <c r="Z455" s="43" t="n"/>
      <c r="AA455" s="43" t="inlineStr">
        <is>
          <t>title_abstract_plus_targeted_primary_source_verification</t>
        </is>
      </c>
      <c r="AB455" s="43">
        <f>COUNTIF($A$2:$A$707,A455)</f>
        <v/>
      </c>
    </row>
    <row r="456" ht="32" customHeight="1">
      <c r="A456" s="43" t="inlineStr">
        <is>
          <t>U-0179</t>
        </is>
      </c>
      <c r="B456" s="43" t="inlineStr">
        <is>
          <t>Update 2026</t>
        </is>
      </c>
      <c r="C456" s="43" t="inlineStr">
        <is>
          <t>New provisional candidate</t>
        </is>
      </c>
      <c r="D456" s="43" t="n">
        <v>179</v>
      </c>
      <c r="E456" s="43" t="n"/>
      <c r="F456" s="43" t="n"/>
      <c r="G456" s="98" t="n">
        <v>179</v>
      </c>
      <c r="H456" s="98" t="n">
        <v>2025</v>
      </c>
      <c r="I456" s="41" t="inlineStr">
        <is>
          <t>Free Water Corrected Diffusion Magnetic Resonance Imaging Reveals Microstructural Alterations in Corpus Callosum Subregions of Preschool Children With Autism</t>
        </is>
      </c>
      <c r="J456" s="43" t="inlineStr">
        <is>
          <t>10.1002/hbm.70435</t>
        </is>
      </c>
      <c r="K456" s="43" t="inlineStr">
        <is>
          <t>Doudou Cao and Litong Ni and Qi Qi and Lan Zhou and Junyi Wang and Yijie Li and Wei Zhang and Jiayan Wei and Yixiu Luo and Yi Wang and Fan Zhang and Shijun Li</t>
        </is>
      </c>
      <c r="L456" s="41" t="inlineStr">
        <is>
          <t>Human Brain Mapping</t>
        </is>
      </c>
      <c r="M456" s="43" t="inlineStr">
        <is>
          <t>article</t>
        </is>
      </c>
      <c r="N456" s="43" t="inlineStr">
        <is>
          <t>John Wiley and Sons Inc</t>
        </is>
      </c>
      <c r="O456" s="43">
        <f>'Actualizacion_430'!B180</f>
        <v/>
      </c>
      <c r="P456" s="41">
        <f>'Actualizacion_430'!C180</f>
        <v/>
      </c>
      <c r="Q456" s="43">
        <f>'Actualizacion_430'!D180</f>
        <v/>
      </c>
      <c r="R456" s="43">
        <f>'Actualizacion_430'!E180</f>
        <v/>
      </c>
      <c r="S456" s="41">
        <f>'Actualizacion_430'!G180</f>
        <v/>
      </c>
      <c r="T456" s="41">
        <f>'Actualizacion_430'!I180</f>
        <v/>
      </c>
      <c r="U456" s="41">
        <f>'Actualizacion_430'!J180</f>
        <v/>
      </c>
      <c r="V456" s="43">
        <f>'Actualizacion_430'!K180</f>
        <v/>
      </c>
      <c r="W456" s="43">
        <f>'Actualizacion_430'!L180</f>
        <v/>
      </c>
      <c r="X456" s="43" t="inlineStr">
        <is>
          <t>https://doi.org/10.1002/hbm.70435</t>
        </is>
      </c>
      <c r="Y456" s="43" t="inlineStr">
        <is>
          <t>doi:10.1002/hbm.70435</t>
        </is>
      </c>
      <c r="Z456" s="43" t="inlineStr">
        <is>
          <t>Autism spectrum disorder (ASD) is associated with white matter microstructural abnormalities, particularly in the corpus callosum (CC). This study employed free water corrected diffusion magnetic resonance imaging (fwc-dMRI) to investigate CC subregion-specific microstructural alterations in preschool children with ASD, which mitigates partial volume effects from extracellular free water. Sixty-one ASD children (6.03 ± 1.08 years) and 62 typically developing (TD) controls (6.49 ± 1.45 years) were enrolled in this study. In the ASD group, the symptom severity was assessed by the Autism Behavior Checklist (ABC). Fwc-dMRI technique, a bi-tensor tractography method, was used to investigate the white matter microstructure, which models free water and brain tissues through isotropic and anisotropic tensors to eliminate the partial volume effects caused by extracellular free water. The CC was segmented into seven subregions automatically according to its alignment to the cortex by a robust machine learning approach based on an anatomically curated white matter atlas. Fwc-dMRI-derived metrics were extracted for each CC subregion. Then we compared diffusion metrics between the two groups, and the correlation between the fractional anisotropy tissue (FAt) and the scores of the ABC scale was analyzed in ASD. Significant group differences were localized to CC6 (temporal lobe projections), showing reduced FAt (t = −3.251, p &lt; 0.01) and elevated radial diffusivity tissue (t = 3.632, p &lt; 0.01), and CC1 (orbital lobe projections), exhibiting decreased free water (t = −3.068, p &lt; 0.05). FAt in CC2–5 negatively correlated with ABC scores (r = −0.36 to −0.52, p &lt; 0.01), linking frontoparietal connectivity to the symptom severity of ASD. Fwc-dMRI identified distinct microstructural disruptions in CC subregions, implicating dysmyelination in temporal pathways (CC6) and abnormal axonal development in frontal projections (CC1). These findings highlight fwc-dMRI's potential for early ASD diagnosis and intervention monitoring.</t>
        </is>
      </c>
      <c r="AA456" s="43" t="inlineStr">
        <is>
          <t>title_abstract_plus_targeted_primary_source_verification</t>
        </is>
      </c>
      <c r="AB456" s="43">
        <f>COUNTIF($A$2:$A$707,A456)</f>
        <v/>
      </c>
    </row>
    <row r="457" ht="32" customHeight="1">
      <c r="A457" s="43" t="inlineStr">
        <is>
          <t>U-0180</t>
        </is>
      </c>
      <c r="B457" s="43" t="inlineStr">
        <is>
          <t>Update 2026</t>
        </is>
      </c>
      <c r="C457" s="43" t="inlineStr">
        <is>
          <t>New provisional candidate</t>
        </is>
      </c>
      <c r="D457" s="43" t="n">
        <v>180</v>
      </c>
      <c r="E457" s="43" t="n"/>
      <c r="F457" s="43" t="n"/>
      <c r="G457" s="98" t="n">
        <v>180</v>
      </c>
      <c r="H457" s="98" t="n">
        <v>2026</v>
      </c>
      <c r="I457" s="41" t="inlineStr">
        <is>
          <t>The effect of spatial and intensity level augmentation of structural magnetic resonance images on autism diagnosis model</t>
        </is>
      </c>
      <c r="J457" s="43" t="inlineStr">
        <is>
          <t>10.1016/j.ajp.2026.104830</t>
        </is>
      </c>
      <c r="K457" s="43" t="inlineStr">
        <is>
          <t>D Swainson Sujana and Peter Augustin D</t>
        </is>
      </c>
      <c r="L457" s="41" t="inlineStr">
        <is>
          <t>Asian Journal of Psychiatry</t>
        </is>
      </c>
      <c r="M457" s="43" t="inlineStr">
        <is>
          <t>article</t>
        </is>
      </c>
      <c r="N457" s="43" t="inlineStr">
        <is>
          <t>Elsevier B.V.</t>
        </is>
      </c>
      <c r="O457" s="43">
        <f>'Actualizacion_430'!B181</f>
        <v/>
      </c>
      <c r="P457" s="41">
        <f>'Actualizacion_430'!C181</f>
        <v/>
      </c>
      <c r="Q457" s="43">
        <f>'Actualizacion_430'!D181</f>
        <v/>
      </c>
      <c r="R457" s="43">
        <f>'Actualizacion_430'!E181</f>
        <v/>
      </c>
      <c r="S457" s="41">
        <f>'Actualizacion_430'!G181</f>
        <v/>
      </c>
      <c r="T457" s="41">
        <f>'Actualizacion_430'!I181</f>
        <v/>
      </c>
      <c r="U457" s="41">
        <f>'Actualizacion_430'!J181</f>
        <v/>
      </c>
      <c r="V457" s="43">
        <f>'Actualizacion_430'!K181</f>
        <v/>
      </c>
      <c r="W457" s="43">
        <f>'Actualizacion_430'!L181</f>
        <v/>
      </c>
      <c r="X457" s="43" t="inlineStr">
        <is>
          <t>https://doi.org/10.1016/j.ajp.2026.104830</t>
        </is>
      </c>
      <c r="Y457" s="43" t="inlineStr">
        <is>
          <t>doi:10.1016/j.ajp.2026.104830</t>
        </is>
      </c>
      <c r="Z457" s="43" t="inlineStr">
        <is>
          <t>In deep learning, the robustness and generalizability of models significantly depend on diverse and heterogeneous training data. Acquiring such an extensive dataset is challenging in fields like disorder prediction due to data scarcity, which can be attributed to factors such as privacy concerns, limited patient population, or inadequate facilities. Data augmentation can be an ideal solution to this problem, particularly in the field of disorder prediction, like autism, using medical imaging. Data augmentation can expand and balance datasets by generating high-quality and varied data, thereby improving the generalizability of deep learning models. This study proposed two types of augmentation methods: 1. Spatial level 2. Intensity level augmentation techniques. Eight different levels of augmentations were experimented with across these categories. This study found that the combination of spatial and intensity level augmentations enhanced the model's generalizability and robustness, achieving an AUC value of 0.7433. Additionally, it was observed that the Left to Right flip method, under spatial augmentation, diminished the model's performance, whereas random noise injection, under intensity level augmentation, improved prediction accuracy.</t>
        </is>
      </c>
      <c r="AA457" s="43" t="inlineStr">
        <is>
          <t>title_abstract_plus_targeted_primary_source_verification</t>
        </is>
      </c>
      <c r="AB457" s="43">
        <f>COUNTIF($A$2:$A$707,A457)</f>
        <v/>
      </c>
    </row>
    <row r="458" ht="32" customHeight="1">
      <c r="A458" s="43" t="inlineStr">
        <is>
          <t>U-0181</t>
        </is>
      </c>
      <c r="B458" s="43" t="inlineStr">
        <is>
          <t>Update 2026</t>
        </is>
      </c>
      <c r="C458" s="43" t="inlineStr">
        <is>
          <t>New provisional candidate</t>
        </is>
      </c>
      <c r="D458" s="43" t="n">
        <v>181</v>
      </c>
      <c r="E458" s="43" t="n"/>
      <c r="F458" s="43" t="n"/>
      <c r="G458" s="98" t="n">
        <v>181</v>
      </c>
      <c r="H458" s="98" t="n">
        <v>2026</v>
      </c>
      <c r="I458" s="41" t="inlineStr">
        <is>
          <t>Human-centered AI for inclusive tourism: enhancing travel planning for adults with autism spectrum disorder</t>
        </is>
      </c>
      <c r="J458" s="43" t="inlineStr">
        <is>
          <t>10.1016/j.ijhcs.2025.103696</t>
        </is>
      </c>
      <c r="K458" s="43" t="inlineStr">
        <is>
          <t>Noemi Mauro and Fabio Ferrero and Liliana Ardissono and Federica Cena</t>
        </is>
      </c>
      <c r="L458" s="41" t="inlineStr">
        <is>
          <t>International Journal of Human Computer Studies</t>
        </is>
      </c>
      <c r="M458" s="43" t="inlineStr">
        <is>
          <t>article</t>
        </is>
      </c>
      <c r="N458" s="43" t="inlineStr">
        <is>
          <t>Academic Press</t>
        </is>
      </c>
      <c r="O458" s="43">
        <f>'Actualizacion_430'!B182</f>
        <v/>
      </c>
      <c r="P458" s="41">
        <f>'Actualizacion_430'!C182</f>
        <v/>
      </c>
      <c r="Q458" s="43">
        <f>'Actualizacion_430'!D182</f>
        <v/>
      </c>
      <c r="R458" s="43">
        <f>'Actualizacion_430'!E182</f>
        <v/>
      </c>
      <c r="S458" s="41">
        <f>'Actualizacion_430'!G182</f>
        <v/>
      </c>
      <c r="T458" s="41">
        <f>'Actualizacion_430'!I182</f>
        <v/>
      </c>
      <c r="U458" s="41">
        <f>'Actualizacion_430'!J182</f>
        <v/>
      </c>
      <c r="V458" s="43">
        <f>'Actualizacion_430'!K182</f>
        <v/>
      </c>
      <c r="W458" s="43">
        <f>'Actualizacion_430'!L182</f>
        <v/>
      </c>
      <c r="X458" s="43" t="inlineStr">
        <is>
          <t>https://www.sciencedirect.com/science/article/pii/S1071581925002514</t>
        </is>
      </c>
      <c r="Y458" s="43" t="inlineStr">
        <is>
          <t>doi:10.1016/j.ijhcs.2025.103696</t>
        </is>
      </c>
      <c r="Z458" s="43" t="inlineStr">
        <is>
          <t>Travel experiences can challenge individuals with Autism Spectrum Disorder (ASD) before embarking on a trip, because of the complexity of planning, but also during the trip, due to sensory overstimulation while visiting places. Artificial Intelligence (AI) could help overcome some obstacles. However, it might represent a barrier for people with mid-functioning autism if their needs for assistance are not considered when designing tourism applications. Moreover, most trip planners fully control the generation of solutions, undermining users’ decision autonomy. To address these challenges, we explored the development of itinerary planning technologies through a human-centered approach. We aimed to balance guiding users in their decision-making with empowering them to plan tours independently. The result is CARES, an Artificial Intelligence-driven trip planner designed for autistic adults, which we present in this article. CARES applies a collaborative approach to developing itineraries, based on the exploitation of (i) AI technologies for information filtering and interactive itinerary planning that are robust to the data scarcity characterizing the autism domain; (ii) a user interface that reduces information overload and decision fatigue in information exploration. We tested CARES with 14 autistic adults, gathering insights to guide future design and improve the usability of Artificial Intelligence for neurodivergent users. The results indicate that our approach provides an accessible solution for enhancing the travel experiences of mid- to high-functioning autistic adults. In doing so, it contributes to more inclusive tourism.</t>
        </is>
      </c>
      <c r="AA458" s="43" t="inlineStr">
        <is>
          <t>title_abstract_plus_targeted_primary_source_verification</t>
        </is>
      </c>
      <c r="AB458" s="43">
        <f>COUNTIF($A$2:$A$707,A458)</f>
        <v/>
      </c>
    </row>
    <row r="459" ht="32" customHeight="1">
      <c r="A459" s="43" t="inlineStr">
        <is>
          <t>U-0182</t>
        </is>
      </c>
      <c r="B459" s="43" t="inlineStr">
        <is>
          <t>Update 2026</t>
        </is>
      </c>
      <c r="C459" s="43" t="inlineStr">
        <is>
          <t>New provisional candidate</t>
        </is>
      </c>
      <c r="D459" s="43" t="n">
        <v>182</v>
      </c>
      <c r="E459" s="43" t="n"/>
      <c r="F459" s="43" t="n"/>
      <c r="G459" s="98" t="n">
        <v>182</v>
      </c>
      <c r="H459" s="98" t="n">
        <v>2026</v>
      </c>
      <c r="I459" s="41" t="inlineStr">
        <is>
          <t>Label leakage unmasked: a trustworthy-AI audit of autism screening models using the CLEAR-RD framework.</t>
        </is>
      </c>
      <c r="J459" s="43" t="inlineStr">
        <is>
          <t>10.3389/fpubh.2026.1881829</t>
        </is>
      </c>
      <c r="K459" s="43" t="inlineStr">
        <is>
          <t>Boulbaba Ben Ammar and Walid Karamti</t>
        </is>
      </c>
      <c r="L459" s="41" t="inlineStr">
        <is>
          <t>Frontiers in public health</t>
        </is>
      </c>
      <c r="M459" s="43" t="inlineStr">
        <is>
          <t>article</t>
        </is>
      </c>
      <c r="N459" s="43" t="inlineStr">
        <is>
          <t>Frontiers Media SA</t>
        </is>
      </c>
      <c r="O459" s="43">
        <f>'Actualizacion_430'!B183</f>
        <v/>
      </c>
      <c r="P459" s="41">
        <f>'Actualizacion_430'!C183</f>
        <v/>
      </c>
      <c r="Q459" s="43">
        <f>'Actualizacion_430'!D183</f>
        <v/>
      </c>
      <c r="R459" s="43">
        <f>'Actualizacion_430'!E183</f>
        <v/>
      </c>
      <c r="S459" s="41">
        <f>'Actualizacion_430'!G183</f>
        <v/>
      </c>
      <c r="T459" s="41">
        <f>'Actualizacion_430'!I183</f>
        <v/>
      </c>
      <c r="U459" s="41">
        <f>'Actualizacion_430'!J183</f>
        <v/>
      </c>
      <c r="V459" s="43">
        <f>'Actualizacion_430'!K183</f>
        <v/>
      </c>
      <c r="W459" s="43">
        <f>'Actualizacion_430'!L183</f>
        <v/>
      </c>
      <c r="X459" s="43" t="inlineStr">
        <is>
          <t>http://www.ncbi.nlm.nih.gov/pubmed/42454314 http://www.pubmedcentral.nih.gov/articlerender.fcgi?artid=PMC13365301</t>
        </is>
      </c>
      <c r="Y459" s="43" t="inlineStr">
        <is>
          <t>doi:10.3389/fpubh.2026.1881829</t>
        </is>
      </c>
      <c r="Z459" s="43" t="inlineStr">
        <is>
          <t>Trustworthy pediatric screening AI needs more than accuracy: label validity, calibration, subgroup robustness, and clinical-scope limits. We propose Clear-Rd (Clinical Leakage Evaluation and Audit Routine for Rule-Derived labels), a five-stage framework-Configure, Lift, Evaluate, Audit, Report-and apply it to two public autism-screening datasets-Q-CHAT-10 toddler (N = 1054) and AQ-10 child/adolescent/adult (N = 6075)-merged into a unified cohort (N = 7129); prior studies report accuracies above 95%. Three configurations-S 1 (full, with score), S 2 (items, no score), and S 3 (demographics only)-separate label leakage from demographic signal. A leakage audit confirms the Q-CHAT-10 label is exactly determined by score&gt;3, the AQ-10 label approximately by score≥6. Sixteen models from three families (classical, deep-tabular, and prompt-structure simulators) are evaluated under 5-fold stratified cross-validation. On the leakage-free S 3, Gradient Boosting attains ROC-AUC 0.766 ± 0.005 and all families converge within 0.04 ROC-AUC, indicating the binding constraint is the feature set, not model capacity. Calibration, subgroup-parity, and cost-sensitive analyses complete the audit. The results expose a gap between reported and clinically interpretable performance; Clear-Rd is a reusable template for rule-derived medical labels. No such model should be interpreted as predicting clinical autism diagnosis without external validation against gold-standard outcomes.</t>
        </is>
      </c>
      <c r="AA459" s="43" t="inlineStr">
        <is>
          <t>title_abstract_plus_targeted_primary_source_verification</t>
        </is>
      </c>
      <c r="AB459" s="43">
        <f>COUNTIF($A$2:$A$707,A459)</f>
        <v/>
      </c>
    </row>
    <row r="460" ht="32" customHeight="1">
      <c r="A460" s="43" t="inlineStr">
        <is>
          <t>U-0183</t>
        </is>
      </c>
      <c r="B460" s="43" t="inlineStr">
        <is>
          <t>Update 2026</t>
        </is>
      </c>
      <c r="C460" s="43" t="inlineStr">
        <is>
          <t>New provisional candidate</t>
        </is>
      </c>
      <c r="D460" s="43" t="n">
        <v>183</v>
      </c>
      <c r="E460" s="43" t="n"/>
      <c r="F460" s="43" t="n"/>
      <c r="G460" s="98" t="n">
        <v>183</v>
      </c>
      <c r="H460" s="98" t="n">
        <v>2025</v>
      </c>
      <c r="I460" s="41" t="inlineStr">
        <is>
          <t>Adaptive Multi-Scale Dynamic Graph Representation Learning With Overlapping Community-Awareness for ASD Classification</t>
        </is>
      </c>
      <c r="J460" s="43" t="inlineStr">
        <is>
          <t>10.1109/JBHI.2025.3622540</t>
        </is>
      </c>
      <c r="K460" s="43" t="inlineStr">
        <is>
          <t>Wenwen Zeng and Feiyu Yin and Pengfei Song and Yonghuang Wu and Chengqian Zhao and Guoqing Wu and Jinhua Yu</t>
        </is>
      </c>
      <c r="L460" s="41" t="inlineStr">
        <is>
          <t>IEEE Journal of Biomedical and Health Informatics</t>
        </is>
      </c>
      <c r="M460" s="43" t="inlineStr">
        <is>
          <t>article</t>
        </is>
      </c>
      <c r="N460" s="43" t="inlineStr">
        <is>
          <t>Institute of Electrical and Electronics Engineers Inc.</t>
        </is>
      </c>
      <c r="O460" s="43">
        <f>'Actualizacion_430'!B184</f>
        <v/>
      </c>
      <c r="P460" s="41">
        <f>'Actualizacion_430'!C184</f>
        <v/>
      </c>
      <c r="Q460" s="43">
        <f>'Actualizacion_430'!D184</f>
        <v/>
      </c>
      <c r="R460" s="43">
        <f>'Actualizacion_430'!E184</f>
        <v/>
      </c>
      <c r="S460" s="41">
        <f>'Actualizacion_430'!G184</f>
        <v/>
      </c>
      <c r="T460" s="41">
        <f>'Actualizacion_430'!I184</f>
        <v/>
      </c>
      <c r="U460" s="41">
        <f>'Actualizacion_430'!J184</f>
        <v/>
      </c>
      <c r="V460" s="43">
        <f>'Actualizacion_430'!K184</f>
        <v/>
      </c>
      <c r="W460" s="43">
        <f>'Actualizacion_430'!L184</f>
        <v/>
      </c>
      <c r="X460" s="43" t="inlineStr">
        <is>
          <t>https://doi.org/10.1109/JBHI.2025.3622540</t>
        </is>
      </c>
      <c r="Y460" s="43" t="inlineStr">
        <is>
          <t>doi:10.1109/jbhi.2025.3622540</t>
        </is>
      </c>
      <c r="Z460" s="43" t="inlineStr">
        <is>
          <t>In recent years, dynamic functional connectivity (dFC) has been widely employed for brain disease diagnosis. By leveraging the inherent topological characteristics of the brain, graph neural networks (GNNs) have emerged as prominent deep learning methods for utilizing dFC in this context. However, existing research has some limitations. Temporally, the conventional fixed-length sliding window approach often fails to capture the multi-scale temporal characteristics inherent in brain activity. Spatially, GNN-derived graph representations usually overlook the multi-network participation of brain regions. To address these limitations, we propose Ada-MST, an adaptive multi-scale spatio-temporal model utilizing multi-scale dFC for brain disease diagnosis. Our framework constructs personalized multi-scale dFC graphs that adapt to subject-specific temporal characteristics. Moreover, we introduce a novel overlapping community-aware readout module that incorporates the participation of brain regions in multiple functional networks, leading to more accurate graph-level representations. Experiments on ABIDE-I and ABIDE-II datasets demonstrate that our method outperforms state-of-the-art approaches. Visualization analysis further confirms the generalizability of the subject-adaptive graphs and their focus on disease-related brain activity. Furthermore, the fuzzy memberships revealed by our readout module indicate distinct patterns across diseases, suggesting the promise of considering functional community membership changes for exploring disease biomarkers.</t>
        </is>
      </c>
      <c r="AA460" s="43" t="inlineStr">
        <is>
          <t>title_abstract_plus_targeted_primary_source_verification</t>
        </is>
      </c>
      <c r="AB460" s="43">
        <f>COUNTIF($A$2:$A$707,A460)</f>
        <v/>
      </c>
    </row>
    <row r="461" ht="32" customHeight="1">
      <c r="A461" s="43" t="inlineStr">
        <is>
          <t>U-0184</t>
        </is>
      </c>
      <c r="B461" s="43" t="inlineStr">
        <is>
          <t>Update 2026</t>
        </is>
      </c>
      <c r="C461" s="43" t="inlineStr">
        <is>
          <t>New record excluded</t>
        </is>
      </c>
      <c r="D461" s="43" t="n">
        <v>184</v>
      </c>
      <c r="E461" s="43" t="n"/>
      <c r="F461" s="43" t="n"/>
      <c r="G461" s="98" t="n">
        <v>184</v>
      </c>
      <c r="H461" s="98" t="n">
        <v>2026</v>
      </c>
      <c r="I461" s="41" t="inlineStr">
        <is>
          <t>Expression of Concern on "A deep learning algorithm-based visual strategy intervention study for children with autism spectrum disorders - extraction and detection of children's behavioral features".</t>
        </is>
      </c>
      <c r="J461" s="43" t="inlineStr">
        <is>
          <t>10.26355/eurrev_202603_37714</t>
        </is>
      </c>
      <c r="K461" s="43" t="inlineStr">
        <is>
          <t>No Authors listed</t>
        </is>
      </c>
      <c r="L461" s="41" t="inlineStr">
        <is>
          <t>European review for medical and pharmacological sciences</t>
        </is>
      </c>
      <c r="M461" s="43" t="inlineStr">
        <is>
          <t>article</t>
        </is>
      </c>
      <c r="N461" s="43" t="n"/>
      <c r="O461" s="43">
        <f>'Actualizacion_430'!B185</f>
        <v/>
      </c>
      <c r="P461" s="41">
        <f>'Actualizacion_430'!C185</f>
        <v/>
      </c>
      <c r="Q461" s="43">
        <f>'Actualizacion_430'!D185</f>
        <v/>
      </c>
      <c r="R461" s="43">
        <f>'Actualizacion_430'!E185</f>
        <v/>
      </c>
      <c r="S461" s="41">
        <f>'Actualizacion_430'!G185</f>
        <v/>
      </c>
      <c r="T461" s="41">
        <f>'Actualizacion_430'!I185</f>
        <v/>
      </c>
      <c r="U461" s="41">
        <f>'Actualizacion_430'!J185</f>
        <v/>
      </c>
      <c r="V461" s="43">
        <f>'Actualizacion_430'!K185</f>
        <v/>
      </c>
      <c r="W461" s="43">
        <f>'Actualizacion_430'!L185</f>
        <v/>
      </c>
      <c r="X461" s="43" t="inlineStr">
        <is>
          <t>http://www.ncbi.nlm.nih.gov/pubmed/41925352</t>
        </is>
      </c>
      <c r="Y461" s="43" t="inlineStr">
        <is>
          <t>doi:10.26355/eurrev_202603_37714</t>
        </is>
      </c>
      <c r="Z461" s="43" t="inlineStr">
        <is>
          <t>The Editor in Chief and the Publisher are issuing an expression of concern regarding the following article: Lin Y. A deep learning algorithm-based visual strategy intervention study for children with autism spectrum disorders - extraction and detection of children's behavioral features. Eur Rev Med Pharmacol Sci 2023; 27 (11): 4914-4928-DOI: 10.26355/eurrev_202306_32608-PMID: 37318465. Following third-party notification raising concerns about the relevance of some references cited in the manuscript, the journal initiated an editorial review of the article. This review identified that several references appear unrelated to the context in which they are cited. The authors were contacted on multiple occasions and invited to provide clarification; however, no response has been received to date. In accordance with the journal's editorial policies and the Committee on Publication Ethics (COPE) guidelines, the Editors are issuing this Expression of Concern to alert readers while the matter remains unresolved. The journal will update the record if further information becomes available. The Publisher apologizes for any inconvenience this may cause.</t>
        </is>
      </c>
      <c r="AA461" s="43" t="inlineStr">
        <is>
          <t>title_abstract_plus_targeted_primary_source_verification</t>
        </is>
      </c>
      <c r="AB461" s="43">
        <f>COUNTIF($A$2:$A$707,A461)</f>
        <v/>
      </c>
    </row>
    <row r="462" ht="32" customHeight="1">
      <c r="A462" s="43" t="inlineStr">
        <is>
          <t>U-0185</t>
        </is>
      </c>
      <c r="B462" s="43" t="inlineStr">
        <is>
          <t>Update 2026</t>
        </is>
      </c>
      <c r="C462" s="43" t="inlineStr">
        <is>
          <t>New provisional candidate</t>
        </is>
      </c>
      <c r="D462" s="43" t="n">
        <v>185</v>
      </c>
      <c r="E462" s="43" t="n"/>
      <c r="F462" s="43" t="n"/>
      <c r="G462" s="98" t="n">
        <v>185</v>
      </c>
      <c r="H462" s="98" t="n">
        <v>2026</v>
      </c>
      <c r="I462" s="41" t="inlineStr">
        <is>
          <t>Early multimodal behavioral cues in autism: a micro-analytical exploration of actions, gestures and speech during naturalistic parent-child interactions</t>
        </is>
      </c>
      <c r="J462" s="43" t="inlineStr">
        <is>
          <t>10.1016/j.ijchp.2026.100664</t>
        </is>
      </c>
      <c r="K462" s="43" t="inlineStr">
        <is>
          <t>M Mastrogiuseppe and F I Famà and R Bruschetta and E Leonardi and A Campisi and S Aiello and C Carrozza and A Ruggeri and S Baieli and S Campisi and L Turriziani and G Di Rosa and M V Lombardo and G Tartarisco and O Capirci and G Pioggia and L Ruta</t>
        </is>
      </c>
      <c r="L462" s="41" t="inlineStr">
        <is>
          <t>International Journal of Clinical and Health Psychology</t>
        </is>
      </c>
      <c r="M462" s="43" t="inlineStr">
        <is>
          <t>article</t>
        </is>
      </c>
      <c r="N462" s="43" t="inlineStr">
        <is>
          <t>Elsevier B.V.</t>
        </is>
      </c>
      <c r="O462" s="43">
        <f>'Actualizacion_430'!B186</f>
        <v/>
      </c>
      <c r="P462" s="41">
        <f>'Actualizacion_430'!C186</f>
        <v/>
      </c>
      <c r="Q462" s="43">
        <f>'Actualizacion_430'!D186</f>
        <v/>
      </c>
      <c r="R462" s="43">
        <f>'Actualizacion_430'!E186</f>
        <v/>
      </c>
      <c r="S462" s="41">
        <f>'Actualizacion_430'!G186</f>
        <v/>
      </c>
      <c r="T462" s="41">
        <f>'Actualizacion_430'!I186</f>
        <v/>
      </c>
      <c r="U462" s="41">
        <f>'Actualizacion_430'!J186</f>
        <v/>
      </c>
      <c r="V462" s="43">
        <f>'Actualizacion_430'!K186</f>
        <v/>
      </c>
      <c r="W462" s="43">
        <f>'Actualizacion_430'!L186</f>
        <v/>
      </c>
      <c r="X462" s="43" t="inlineStr">
        <is>
          <t>https://www.sciencedirect.com/science/article/pii/S1697260026000025</t>
        </is>
      </c>
      <c r="Y462" s="43" t="inlineStr">
        <is>
          <t>doi:10.1016/j.ijchp.2026.100664</t>
        </is>
      </c>
      <c r="Z462" s="43" t="inlineStr">
        <is>
          <t>Early signs of autism often emerge through distinct developmental pathways, particularly in communication, social interaction, and play. While naturalistic parent-child interactions during free play are ideal for observing spontaneous social behaviors, few autism studies have adopted this ecological and developmental approach. To address this gap, we used a fine-grained microanalytic method to examine motor, gestural, and vocal behaviors in young children, integrating machine learning to explore how combinations of these traits distinguish early autistic neurodivergence. We analyzed video recordings of 58 autistic and non-autistic children (aged 13–40 months) engaged in naturalistic parent-child play. A frame-by-frame micro-coding scheme was applied to capture actions, gestures, speech, and their multimodal integration. Clear differences emerged between neurotypical (NT) and autistic (ASC) children. NT children displayed more gestures, particularly deictic and conventional-interactive, greater gesture–gaze coordination, more functional object play, and more frequent multi-word utterances. In contrast, ASC children showed fewer deictic and conventional-interactive gestures and greater use of instrumental gestures, reduced gesture–gaze coordination, a higher reliance on vocalizations rather than words, and increased object manipulation compared to functional play. Feature selection using ANOVA F-tests identified a core set of key predictors most frequently and independently selected across folds of cross-validation: Alternate Gaze, Reaching, and Instrumental Gesture. Higher values of Alternate Gaze were associated with NT classification, while elevated frequencies of Reaching and Instrumental Gestures were linked to ASC classification. A logistic regression classifier trained on these features achieved over 85% accuracy in distinguishing the two groups. These findings underscore the value of an ecologically valid, and developmentally informed approach to identifying early behavioral markers of autism, supporting earlier recognition and the design of more personalized, strengths-based interventions.</t>
        </is>
      </c>
      <c r="AA462" s="43" t="inlineStr">
        <is>
          <t>title_abstract_plus_targeted_primary_source_verification</t>
        </is>
      </c>
      <c r="AB462" s="43">
        <f>COUNTIF($A$2:$A$707,A462)</f>
        <v/>
      </c>
    </row>
    <row r="463" ht="32" customHeight="1">
      <c r="A463" s="43" t="inlineStr">
        <is>
          <t>U-0186</t>
        </is>
      </c>
      <c r="B463" s="43" t="inlineStr">
        <is>
          <t>Update 2026</t>
        </is>
      </c>
      <c r="C463" s="43" t="inlineStr">
        <is>
          <t>New provisional candidate</t>
        </is>
      </c>
      <c r="D463" s="43" t="n">
        <v>186</v>
      </c>
      <c r="E463" s="43" t="n"/>
      <c r="F463" s="43" t="n"/>
      <c r="G463" s="98" t="n">
        <v>186</v>
      </c>
      <c r="H463" s="98" t="n">
        <v>2026</v>
      </c>
      <c r="I463" s="41" t="inlineStr">
        <is>
          <t>Mood instability and mental health service use in autism and attention-deficit/hyperactivity disorder: a natural language processing analysis of CRIS electronic healthcare records from 21 906 children and adolescents.</t>
        </is>
      </c>
      <c r="J463" s="43" t="inlineStr">
        <is>
          <t>10.1136/bmjment-2026-302488</t>
        </is>
      </c>
      <c r="K463" s="43" t="inlineStr">
        <is>
          <t>Asilay Seker and Seungyoung Kim and Susie Chandler and Craig Colling and Rashmi Patel and Edmund Sonuga-Barke and Johnny Downs</t>
        </is>
      </c>
      <c r="L463" s="41" t="inlineStr">
        <is>
          <t>BMJ mental health</t>
        </is>
      </c>
      <c r="M463" s="43" t="inlineStr">
        <is>
          <t>article</t>
        </is>
      </c>
      <c r="N463" s="43" t="inlineStr">
        <is>
          <t>BMJ</t>
        </is>
      </c>
      <c r="O463" s="43">
        <f>'Actualizacion_430'!B187</f>
        <v/>
      </c>
      <c r="P463" s="41">
        <f>'Actualizacion_430'!C187</f>
        <v/>
      </c>
      <c r="Q463" s="43">
        <f>'Actualizacion_430'!D187</f>
        <v/>
      </c>
      <c r="R463" s="43">
        <f>'Actualizacion_430'!E187</f>
        <v/>
      </c>
      <c r="S463" s="41">
        <f>'Actualizacion_430'!G187</f>
        <v/>
      </c>
      <c r="T463" s="41">
        <f>'Actualizacion_430'!I187</f>
        <v/>
      </c>
      <c r="U463" s="41">
        <f>'Actualizacion_430'!J187</f>
        <v/>
      </c>
      <c r="V463" s="43">
        <f>'Actualizacion_430'!K187</f>
        <v/>
      </c>
      <c r="W463" s="43">
        <f>'Actualizacion_430'!L187</f>
        <v/>
      </c>
      <c r="X463" s="43" t="inlineStr">
        <is>
          <t>http://www.ncbi.nlm.nih.gov/pubmed/42320910 http://www.pubmedcentral.nih.gov/articlerender.fcgi?artid=PMC13288977</t>
        </is>
      </c>
      <c r="Y463" s="43" t="inlineStr">
        <is>
          <t>doi:10.1136/bmjment-2026-302488</t>
        </is>
      </c>
      <c r="Z463" s="43" t="inlineStr">
        <is>
          <t>BACKGROUND Children and young people (CYP) with neurodevelopmental diagnoses such as autism spectrum disorder (ASD) and attention-deficit/hyperactivity disorder (ADHD) have high child and adolescent mental health service (CAMHS) needs. Mood instability is a common and impairing emotion dysregulation-related symptom linked to increased adult psychiatric service use; however, its role in CAMHS trajectories remains unclear. We aimed to examine whether baseline mood instability was significantly associated with time to discharge and annual CAMHS use in CYP with ASD and/or ADHD. METHODS We applied natural language processing (NLP) to extract mentions of mood instability within 3 months of ASD or ADHD index diagnosis from electronic health records of 21 906 CYP referred to CAMHS between 2008 and 2022. We used accelerated failure time models and negative binomial regression to assess associations between baseline mood instability and time to discharge and annual CAMHS use, adjusting for clinical and sociodemographic confounders. FINDINGS Mood instability was associated with increased annual CAMHS use across ASD (adjusted incidence rate ratio (aIRR) 1.24, 95% CI 1.08 to 1.42), ADHD (aIRR 1.47, 95% CI 1.30 to 1.67) and ASD+ADHD (aIRR 1.27, 95% CI 1.12 to 1.44) groups. While mood instability had no significant effect on discharge timelines in autistic children with or without ADHD, it was linked to reduced time to discharge in the ADHD group (aTR 0.76, 95% CI 0.69 to 0.84). Associations were most pronounced in those not receiving ADHD medication in the ADHD group (aIRR 1.67, 95% CI 1.47 to 1.89; aTR 0.70, 95% CI 0.61 to 0.79). CONCLUSIONS Mood instability was significantly associated with elevated CAMHS use in CYP with neurodevelopmental conditions, with differential effect across diagnostic groups. This may reflect both variations in clinical expression of mood instability and configuration of neurodevelopmental CAMHS provision. CLINICALIMPLICATIONS These findings suggest the importance of assessing emotion dysregulation in care planning and pathway allocation in neurodevelopmental CAMHS. NLP offers a time- and cost-efficient approach to surface and structure clinical data from electronic CAMHS records for scalable clinical research on complex constructs such as mood instability.</t>
        </is>
      </c>
      <c r="AA463" s="43" t="inlineStr">
        <is>
          <t>title_abstract_plus_targeted_primary_source_verification</t>
        </is>
      </c>
      <c r="AB463" s="43">
        <f>COUNTIF($A$2:$A$707,A463)</f>
        <v/>
      </c>
    </row>
    <row r="464" ht="32" customHeight="1">
      <c r="A464" s="43" t="inlineStr">
        <is>
          <t>U-0187</t>
        </is>
      </c>
      <c r="B464" s="43" t="inlineStr">
        <is>
          <t>Update 2026</t>
        </is>
      </c>
      <c r="C464" s="43" t="inlineStr">
        <is>
          <t>New provisional candidate</t>
        </is>
      </c>
      <c r="D464" s="43" t="n">
        <v>187</v>
      </c>
      <c r="E464" s="43" t="n"/>
      <c r="F464" s="43" t="n"/>
      <c r="G464" s="98" t="n">
        <v>187</v>
      </c>
      <c r="H464" s="98" t="n">
        <v>2026</v>
      </c>
      <c r="I464" s="41" t="inlineStr">
        <is>
          <t>Early Identification of Autism Spectrum Disorder using a Hybrid ViT–Mamba Multimodal Architecture</t>
        </is>
      </c>
      <c r="J464" s="43" t="inlineStr">
        <is>
          <t>10.1016/j.procs.2026.06.363</t>
        </is>
      </c>
      <c r="K464" s="43" t="inlineStr">
        <is>
          <t>Yeddula Vamsi Krishna and Akshat Agarwal and Karthik S A</t>
        </is>
      </c>
      <c r="L464" s="41" t="inlineStr">
        <is>
          <t>Procedia Computer Science</t>
        </is>
      </c>
      <c r="M464" s="43" t="inlineStr">
        <is>
          <t>article</t>
        </is>
      </c>
      <c r="N464" s="43" t="n"/>
      <c r="O464" s="43">
        <f>'Actualizacion_430'!B188</f>
        <v/>
      </c>
      <c r="P464" s="41">
        <f>'Actualizacion_430'!C188</f>
        <v/>
      </c>
      <c r="Q464" s="43">
        <f>'Actualizacion_430'!D188</f>
        <v/>
      </c>
      <c r="R464" s="43">
        <f>'Actualizacion_430'!E188</f>
        <v/>
      </c>
      <c r="S464" s="41">
        <f>'Actualizacion_430'!G188</f>
        <v/>
      </c>
      <c r="T464" s="41">
        <f>'Actualizacion_430'!I188</f>
        <v/>
      </c>
      <c r="U464" s="41">
        <f>'Actualizacion_430'!J188</f>
        <v/>
      </c>
      <c r="V464" s="43">
        <f>'Actualizacion_430'!K188</f>
        <v/>
      </c>
      <c r="W464" s="43">
        <f>'Actualizacion_430'!L188</f>
        <v/>
      </c>
      <c r="X464" s="43" t="inlineStr">
        <is>
          <t>https://www.sciencedirect.com/science/article/pii/S1877050926019952</t>
        </is>
      </c>
      <c r="Y464" s="43" t="inlineStr">
        <is>
          <t>doi:10.1016/j.procs.2026.06.363</t>
        </is>
      </c>
      <c r="Z464" s="43" t="n"/>
      <c r="AA464" s="43" t="inlineStr">
        <is>
          <t>title_abstract_plus_targeted_primary_source_verification</t>
        </is>
      </c>
      <c r="AB464" s="43">
        <f>COUNTIF($A$2:$A$707,A464)</f>
        <v/>
      </c>
    </row>
    <row r="465" ht="32" customHeight="1">
      <c r="A465" s="43" t="inlineStr">
        <is>
          <t>U-0188</t>
        </is>
      </c>
      <c r="B465" s="43" t="inlineStr">
        <is>
          <t>Update 2026</t>
        </is>
      </c>
      <c r="C465" s="43" t="inlineStr">
        <is>
          <t>New record provisional candidate</t>
        </is>
      </c>
      <c r="D465" s="43" t="n">
        <v>188</v>
      </c>
      <c r="E465" s="43" t="n"/>
      <c r="F465" s="43" t="n"/>
      <c r="G465" s="98" t="n">
        <v>188</v>
      </c>
      <c r="H465" s="98" t="n">
        <v>2026</v>
      </c>
      <c r="I465" s="41" t="inlineStr">
        <is>
          <t>Baseline symptom severity and response to multisession cathodal transcranial direct current stimulation in adolescents and young adults with autism: an exploratory analysis</t>
        </is>
      </c>
      <c r="J465" s="43" t="inlineStr">
        <is>
          <t>10.1016/j.jpsychires.2026.03.043</t>
        </is>
      </c>
      <c r="K465" s="43" t="inlineStr">
        <is>
          <t>Melody M Y Chan and Ka Lai Wong and Caroline K S Shea and Divya Saxena and Mei chun Cheung and Agnes S Chan and Yvonne M Y Han</t>
        </is>
      </c>
      <c r="L465" s="41" t="inlineStr">
        <is>
          <t>Journal of Psychiatric Research</t>
        </is>
      </c>
      <c r="M465" s="43" t="inlineStr">
        <is>
          <t>article</t>
        </is>
      </c>
      <c r="N465" s="43" t="inlineStr">
        <is>
          <t>Elsevier Ltd</t>
        </is>
      </c>
      <c r="O465" s="43" t="inlineStr">
        <is>
          <t>include_after_title_abstract_screen</t>
        </is>
      </c>
      <c r="P465" s="41" t="inlineStr">
        <is>
          <t>Incluir provisionalmente</t>
        </is>
      </c>
      <c r="Q465" s="43" t="inlineStr">
        <is>
          <t>Provisional include</t>
        </is>
      </c>
      <c r="R465" s="43" t="inlineStr">
        <is>
          <t>Si</t>
        </is>
      </c>
      <c r="S465" s="41" t="inlineStr">
        <is>
          <t>Not recorded</t>
        </is>
      </c>
      <c r="T465" s="41" t="n"/>
      <c r="U465" s="41" t="n"/>
      <c r="V465" s="43">
        <f>'Actualizacion_430'!K189</f>
        <v/>
      </c>
      <c r="W465" s="43">
        <f>'Actualizacion_430'!L189</f>
        <v/>
      </c>
      <c r="X465" s="43" t="inlineStr">
        <is>
          <t>https://doi.org/10.1016/j.jpsychires.2026.03.043</t>
        </is>
      </c>
      <c r="Y465" s="43" t="inlineStr">
        <is>
          <t>doi:10.1016/j.jpsychires.2026.03.043</t>
        </is>
      </c>
      <c r="Z465" s="43" t="inlineStr">
        <is>
          <t>AbstractBackgroundIdentifying baseline clinical characteristics associated with treatment response is crucial for optimising intervention strategies in people with autism spectrum disorder (ASD). This study aimed to distinguish responders from non-responders to a multisession prefrontal transcranial direct current stimulation (tDCS) protocol and to explore how baseline individual characteristics relate to treatment outcomes.MethodsUsing complementary inferential statistics and predictive modelling approaches, we analysed baseline clinical characteristics of adolescents and young adults with ASD who underwent cathodal tDCS (1.5 mA) over the left dorsolateral prefrontal cortex, coupled with cognitive remediation training. Baseline symptom severity was assessed using the Autism Diagnostic Interview-Revised (ADI-R). Normalised feature importance and Shapley additive explanations (SHAP) were used to identify features associated with restricted and repetitive behaviour (RRB) reduction, and a model-derived classification threshold was estimated to stratify potential responders and non-responders within this protocol.ResultsInferential statistics revealed that responders had significantly lower social interaction symptom severity than non-responders (p &lt; .001; Cohen's d = 0.41). Predictive modelling further indicated that lower baseline verbal communication severity was associated with greater RRB reduction (averaged SHAP value across models = −0.017). A model-derived classification threshold of 19.6 on the ADI-R verbal communication sub-score was identified to differentiate responders and non-responders within this protocol.ConclusionLower baseline verbal communication severity is associated with greater behavioural improvement following this multisession prefrontal tDCS protocol. These findings should be interpreted as exploratory and hypothesis-generating. Replication in larger, independent cohorts is required to assess the robustness and generalisability of these findings.Trial registrationClinicalTrials.gov (ID: NCT05035511).</t>
        </is>
      </c>
      <c r="AA465" s="43" t="inlineStr">
        <is>
          <t>title_abstract_plus_targeted_primary_source_verification</t>
        </is>
      </c>
      <c r="AB465" s="43">
        <f>COUNTIF($A$2:$A$707,A465)</f>
        <v/>
      </c>
    </row>
    <row r="466" ht="32" customHeight="1">
      <c r="A466" s="43" t="inlineStr">
        <is>
          <t>U-0189</t>
        </is>
      </c>
      <c r="B466" s="43" t="inlineStr">
        <is>
          <t>Update 2026</t>
        </is>
      </c>
      <c r="C466" s="43" t="inlineStr">
        <is>
          <t>New record excluded</t>
        </is>
      </c>
      <c r="D466" s="43" t="n">
        <v>189</v>
      </c>
      <c r="E466" s="43" t="n"/>
      <c r="F466" s="43" t="n"/>
      <c r="G466" s="98" t="n">
        <v>189</v>
      </c>
      <c r="H466" s="98" t="n">
        <v>2026</v>
      </c>
      <c r="I466" s="41" t="inlineStr">
        <is>
          <t>Are Lemons Fast for People With Autism? Semantic and Perceptual Crossmodal Correspondences in Autism Beyond the Kiki–Bouba Effect</t>
        </is>
      </c>
      <c r="J466" s="43" t="inlineStr">
        <is>
          <t>10.1177/13623613261441750</t>
        </is>
      </c>
      <c r="K466" s="43" t="inlineStr">
        <is>
          <t>Magdalena Ewa Król and Agata Tokarek and Michał Krzysztof Król</t>
        </is>
      </c>
      <c r="L466" s="41" t="inlineStr">
        <is>
          <t>Autism</t>
        </is>
      </c>
      <c r="M466" s="43" t="inlineStr">
        <is>
          <t>article</t>
        </is>
      </c>
      <c r="N466" s="43" t="inlineStr">
        <is>
          <t>SAGE Publications Ltd</t>
        </is>
      </c>
      <c r="O466" s="43">
        <f>'Actualizacion_430'!B190</f>
        <v/>
      </c>
      <c r="P466" s="41">
        <f>'Actualizacion_430'!C190</f>
        <v/>
      </c>
      <c r="Q466" s="43">
        <f>'Actualizacion_430'!D190</f>
        <v/>
      </c>
      <c r="R466" s="43">
        <f>'Actualizacion_430'!E190</f>
        <v/>
      </c>
      <c r="S466" s="41">
        <f>'Actualizacion_430'!G190</f>
        <v/>
      </c>
      <c r="T466" s="41">
        <f>'Actualizacion_430'!I190</f>
        <v/>
      </c>
      <c r="U466" s="41">
        <f>'Actualizacion_430'!J190</f>
        <v/>
      </c>
      <c r="V466" s="43">
        <f>'Actualizacion_430'!K190</f>
        <v/>
      </c>
      <c r="W466" s="43">
        <f>'Actualizacion_430'!L190</f>
        <v/>
      </c>
      <c r="X466" s="43" t="inlineStr">
        <is>
          <t>https://doi.org/10.1177/13623613261441750</t>
        </is>
      </c>
      <c r="Y466" s="43" t="inlineStr">
        <is>
          <t>doi:10.1177/13623613261441750</t>
        </is>
      </c>
      <c r="Z466" s="43" t="inlineStr">
        <is>
          <t>Attenuated sound–shape matching in the classic Kiki–Bouba effect in autism has already been replicated in several studies, but it remains unclear whether this attenuation is confined to low-level multisensory integration or whether it reflects a broader reduction in crossmodal priors. In this pre-registered study, we tested 68 intelligence quotient (IQ)-matched participants (31 autistic, 37 typically developing) on four established crossmodal correspondence tasks that span perceptual to conceptual mappings: (1) “Fast lemons” (object–adjective), (2) sound–size pairings with Greebles, (3) kiki–bouba variants, and (4) color–taste matches. A generalized linear mixed-effects model showed a significant main effect of autism, indicating fewer theoretically congruent choices across all tasks. Target consistency increased with age, performance intelligence quotient (PIQ) and with an artificial intelligence (AI)-derived item-difficulty index. Random slopes revealed no task-by-diagnosis interaction, suggesting that diminished correspondence strength in autism generalizes across sensory and semantic domains. These results cautiously point to domain-general accounts, such as predictive-coding “hypo-priors,” over multisensory-specific explanations, and highlight crossmodal correspondences as an intriguing window into information processing in autism. Lay People often make associations between information that comes from different senses – things they see, hear, and feel. For example, one of the classic findings in psychology is that most people think the made-up word “kiki” fits a spiky shape, while “bouba” matches a round one. Previous research has shown that people with autism may be less likely to make these typical associations. However, it’s not clear whether this difference is specific to that one example (sound and shape associations) or part of a wider difference in how people with autism link information from different senses. In this study, we tested 68 teenagers and adults (31 autistic and 37 non-autistic), all with similar intelligence quotient (IQ) levels, on four different tasks that involved matching images with other types of information. These included deciding whether a lemon is more “fast” or “slow”, which made-up name fits a creature of a certain size, what taste fits a color, and which name fits a shape. There were no right or wrong answers, but some choices matched what most people typically select. We found that autistic participants across different tasks were less likely than non-autistic participants to choose the most common or expected pairings. These findings suggest that autistic people may form different types of sensory connections, not just in sound–shape tasks but across a broader range of sensory and conceptual experiences. What does this tell us about autistic minds? While more research is needed to know for sure, our findings are consistent with a theory that autistic people may rely less on previous experiences when processing new information. This theory is known as the “hypo-priors” account, which suggests that autistic perception is less shaped by learned expectations and more by the raw details of what’s currently being sensed.</t>
        </is>
      </c>
      <c r="AA466" s="43" t="inlineStr">
        <is>
          <t>title_abstract_plus_targeted_primary_source_verification</t>
        </is>
      </c>
      <c r="AB466" s="43">
        <f>COUNTIF($A$2:$A$707,A466)</f>
        <v/>
      </c>
    </row>
    <row r="467" ht="32" customHeight="1">
      <c r="A467" s="43" t="inlineStr">
        <is>
          <t>U-0190</t>
        </is>
      </c>
      <c r="B467" s="43" t="inlineStr">
        <is>
          <t>Update 2026</t>
        </is>
      </c>
      <c r="C467" s="43" t="inlineStr">
        <is>
          <t>New provisional candidate</t>
        </is>
      </c>
      <c r="D467" s="43" t="n">
        <v>190</v>
      </c>
      <c r="E467" s="43" t="n"/>
      <c r="F467" s="43" t="n"/>
      <c r="G467" s="98" t="n">
        <v>190</v>
      </c>
      <c r="H467" s="98" t="n">
        <v>2026</v>
      </c>
      <c r="I467" s="41" t="inlineStr">
        <is>
          <t>DenWide-Net: Dense WideresNet for autism spectrum disorder detection using MRI image</t>
        </is>
      </c>
      <c r="J467" s="43" t="inlineStr">
        <is>
          <t>10.1016/j.bspc.2025.108976</t>
        </is>
      </c>
      <c r="K467" s="43" t="inlineStr">
        <is>
          <t>A Arunkumar and S Sudhakar Ilango</t>
        </is>
      </c>
      <c r="L467" s="41" t="inlineStr">
        <is>
          <t>Biomedical Signal Processing and Control</t>
        </is>
      </c>
      <c r="M467" s="43" t="inlineStr">
        <is>
          <t>article</t>
        </is>
      </c>
      <c r="N467" s="43" t="inlineStr">
        <is>
          <t>Elsevier Ltd</t>
        </is>
      </c>
      <c r="O467" s="43">
        <f>'Actualizacion_430'!B191</f>
        <v/>
      </c>
      <c r="P467" s="41">
        <f>'Actualizacion_430'!C191</f>
        <v/>
      </c>
      <c r="Q467" s="43">
        <f>'Actualizacion_430'!D191</f>
        <v/>
      </c>
      <c r="R467" s="43">
        <f>'Actualizacion_430'!E191</f>
        <v/>
      </c>
      <c r="S467" s="41">
        <f>'Actualizacion_430'!G191</f>
        <v/>
      </c>
      <c r="T467" s="41">
        <f>'Actualizacion_430'!I191</f>
        <v/>
      </c>
      <c r="U467" s="41">
        <f>'Actualizacion_430'!J191</f>
        <v/>
      </c>
      <c r="V467" s="43">
        <f>'Actualizacion_430'!K191</f>
        <v/>
      </c>
      <c r="W467" s="43">
        <f>'Actualizacion_430'!L191</f>
        <v/>
      </c>
      <c r="X467" s="43" t="inlineStr">
        <is>
          <t>https://www.sciencedirect.com/science/article/pii/S1746809425014879</t>
        </is>
      </c>
      <c r="Y467" s="43" t="inlineStr">
        <is>
          <t>doi:10.1016/j.bspc.2025.108976</t>
        </is>
      </c>
      <c r="Z467" s="43" t="inlineStr">
        <is>
          <t>Autism Spectrum Disorder (ASD) is a multifactorial neurological condition defined by cognitive impairments. The symptoms of ASD involve behavioral changes, indistinct speech, social impairment, and so on. As a result, detecting ASD at an early stage is essential to lessen the disorder's impact. Various ASD detection approaches have been devised over the past decades for detecting ASD from Magnetic Resonance Image (MRI). Meanwhile, these detection schemes measured low detection accuracies and attained low generalization ability in detecting ASD. A deep learning-based optimization model, Fractional Hiking Optimization Algorithm combined with Dense WideResNet (FHOA + DenWide-Net), is proposed in this article for detecting ASD from brain MRI images. Initially, the MRI images are denoised using the Wiener filter, followed by the extraction of the relevant regions from the denoised image through Region of Interest (ROI) extraction. The Fractional Hiking Optimization Algorithm (FHOA) is designed for the selection of optimal grid during nub region extraction from the extracted ROI image. Following this, the ASD is detected from the nub region using the designed DenWide-Net technique. In addition, DenWide-Net exceeds the performance of other baseline models, delivering a sensitivity of 91.385 %, specificity of 91.175 %, and accuracy of 91 %.</t>
        </is>
      </c>
      <c r="AA467" s="43" t="inlineStr">
        <is>
          <t>title_abstract_plus_targeted_primary_source_verification</t>
        </is>
      </c>
      <c r="AB467" s="43">
        <f>COUNTIF($A$2:$A$707,A467)</f>
        <v/>
      </c>
    </row>
    <row r="468" ht="32" customHeight="1">
      <c r="A468" s="43" t="inlineStr">
        <is>
          <t>U-0191</t>
        </is>
      </c>
      <c r="B468" s="43" t="inlineStr">
        <is>
          <t>Update 2026</t>
        </is>
      </c>
      <c r="C468" s="43" t="inlineStr">
        <is>
          <t>New provisional candidate</t>
        </is>
      </c>
      <c r="D468" s="43" t="n">
        <v>191</v>
      </c>
      <c r="E468" s="43" t="n"/>
      <c r="F468" s="43" t="n"/>
      <c r="G468" s="98" t="n">
        <v>191</v>
      </c>
      <c r="H468" s="98" t="n">
        <v>2026</v>
      </c>
      <c r="I468" s="41" t="inlineStr">
        <is>
          <t>A functional system-informed graph neural network framework to quantify interpretable brain dysfunction in ASD</t>
        </is>
      </c>
      <c r="J468" s="43" t="inlineStr">
        <is>
          <t>10.1016/j.neunet.2025.108295</t>
        </is>
      </c>
      <c r="K468" s="43" t="inlineStr">
        <is>
          <t>Yong Jiao and Xinxu Wei and Lifang He and Yu Zhang</t>
        </is>
      </c>
      <c r="L468" s="41" t="inlineStr">
        <is>
          <t>Neural Networks</t>
        </is>
      </c>
      <c r="M468" s="43" t="inlineStr">
        <is>
          <t>article</t>
        </is>
      </c>
      <c r="N468" s="43" t="inlineStr">
        <is>
          <t>Elsevier Ltd</t>
        </is>
      </c>
      <c r="O468" s="43">
        <f>'Actualizacion_430'!B192</f>
        <v/>
      </c>
      <c r="P468" s="41">
        <f>'Actualizacion_430'!C192</f>
        <v/>
      </c>
      <c r="Q468" s="43">
        <f>'Actualizacion_430'!D192</f>
        <v/>
      </c>
      <c r="R468" s="43">
        <f>'Actualizacion_430'!E192</f>
        <v/>
      </c>
      <c r="S468" s="41">
        <f>'Actualizacion_430'!G192</f>
        <v/>
      </c>
      <c r="T468" s="41">
        <f>'Actualizacion_430'!I192</f>
        <v/>
      </c>
      <c r="U468" s="41">
        <f>'Actualizacion_430'!J192</f>
        <v/>
      </c>
      <c r="V468" s="43">
        <f>'Actualizacion_430'!K192</f>
        <v/>
      </c>
      <c r="W468" s="43">
        <f>'Actualizacion_430'!L192</f>
        <v/>
      </c>
      <c r="X468" s="43" t="inlineStr">
        <is>
          <t>https://doi.org/10.1016/j.neunet.2025.108295</t>
        </is>
      </c>
      <c r="Y468" s="43" t="inlineStr">
        <is>
          <t>doi:10.1016/j.neunet.2025.108295</t>
        </is>
      </c>
      <c r="Z468" s="43" t="inlineStr">
        <is>
          <t>Autism Spectrum Disorder (ASD) is one of the most common neurodevelopmental disorders affecting patients from childhood to adulthood. Yet, its pathological mechanism has not been conclusively established, and its diagnosis mainly depends on subjective assessments of clinical or behavioral measures. In the human brain, connectivity is ubiquitous between brain regions that share functional properties, and groups of brain regions spontaneously assemble into large-scale systems as per their functions. In this study, we propose functional system-informed graph neural network (FS-GNN), a framework using functional magnetic resonance images (fMRI) to diagnose ASD and unveil new perceptions of ASD-related dysfunctions by fully leveraging the topological and functional information underlying the brain connectome. Specifically, we introduce a learnable positional encoding approach for brain regions of interest (ROIs) concerning their natural locations and functional interactions. The large-scale brain systems are integrated as prior knowledge into the graph representation learning to aid the model in identifying clusters of functionality. A graph readout with system-driven regularization is also developed to automatically weigh the ROIs in respect of their contribution to the classification. Experimental results on a multi-site database known as Autism Brain Imaging Data Exchange (ABIDE) validate the efficacy of FS-GNN by outperforming prevalent machine learning and GNN approaches, reaching 75.02 % accuracy, 73.22 % precision, and 71.64 % recall in ASD diagnosis. The brain dysfunctions detected by our model from both ROI and system levels achieve high agreement with previous fMRI-derived evidence of ASD biomarkers. The results demonstrate the strength of our proposed FS-GNN in discovering interpretable and trustworthy neural patterns for a more precise diagnosis of ASD.</t>
        </is>
      </c>
      <c r="AA468" s="43" t="inlineStr">
        <is>
          <t>title_abstract_plus_targeted_primary_source_verification</t>
        </is>
      </c>
      <c r="AB468" s="43">
        <f>COUNTIF($A$2:$A$707,A468)</f>
        <v/>
      </c>
    </row>
    <row r="469" ht="32" customHeight="1">
      <c r="A469" s="43" t="inlineStr">
        <is>
          <t>U-0192</t>
        </is>
      </c>
      <c r="B469" s="43" t="inlineStr">
        <is>
          <t>Update 2026</t>
        </is>
      </c>
      <c r="C469" s="43" t="inlineStr">
        <is>
          <t>New record excluded</t>
        </is>
      </c>
      <c r="D469" s="43" t="n">
        <v>192</v>
      </c>
      <c r="E469" s="43" t="n"/>
      <c r="F469" s="43" t="n"/>
      <c r="G469" s="98" t="n">
        <v>192</v>
      </c>
      <c r="H469" s="98" t="n">
        <v>2026</v>
      </c>
      <c r="I469" s="41" t="inlineStr">
        <is>
          <t>Multi-modal data analysis for autism spectrum disorder in children: State of the art and trends</t>
        </is>
      </c>
      <c r="J469" s="43" t="inlineStr">
        <is>
          <t>10.1016/j.engmed.2025.100117</t>
        </is>
      </c>
      <c r="K469" s="43" t="inlineStr">
        <is>
          <t>Lukai Pang and Xiaoke Zhao and Lulu Zhao and Jianqing Li and Fengyi Kuo and Hongxing Wang and Chengyu Liu</t>
        </is>
      </c>
      <c r="L469" s="41" t="inlineStr">
        <is>
          <t>EngMedicine</t>
        </is>
      </c>
      <c r="M469" s="43" t="inlineStr">
        <is>
          <t>article</t>
        </is>
      </c>
      <c r="N469" s="43" t="inlineStr">
        <is>
          <t>Elsevier B.V.</t>
        </is>
      </c>
      <c r="O469" s="43">
        <f>'Actualizacion_430'!B193</f>
        <v/>
      </c>
      <c r="P469" s="41">
        <f>'Actualizacion_430'!C193</f>
        <v/>
      </c>
      <c r="Q469" s="43">
        <f>'Actualizacion_430'!D193</f>
        <v/>
      </c>
      <c r="R469" s="43">
        <f>'Actualizacion_430'!E193</f>
        <v/>
      </c>
      <c r="S469" s="41">
        <f>'Actualizacion_430'!G193</f>
        <v/>
      </c>
      <c r="T469" s="41">
        <f>'Actualizacion_430'!I193</f>
        <v/>
      </c>
      <c r="U469" s="41">
        <f>'Actualizacion_430'!J193</f>
        <v/>
      </c>
      <c r="V469" s="43">
        <f>'Actualizacion_430'!K193</f>
        <v/>
      </c>
      <c r="W469" s="43">
        <f>'Actualizacion_430'!L193</f>
        <v/>
      </c>
      <c r="X469" s="43" t="inlineStr">
        <is>
          <t>https://www.sciencedirect.com/science/article/pii/S2950489925000636</t>
        </is>
      </c>
      <c r="Y469" s="43" t="inlineStr">
        <is>
          <t>doi:10.1016/j.engmed.2025.100117</t>
        </is>
      </c>
      <c r="Z469" s="43" t="inlineStr">
        <is>
          <t>Autism spectrum disorder (ASD) is a highly heterogeneous neurodevelopmental disorder. Early diagnosis and intervention are crucial for improving outcomes. Traditional single-modality diagnostic methods are subjective, limited, and struggle to reveal the underlying pathological mechanisms. In contrast, multimodal data analysis integrates behavioral, physiological, and neuroimaging information with advanced machine-learning and deep-learning algorithms to overcome these limitations. In this review, we surveyed the recent pediatric ASD literature, highlighting artificial intelligence-driven diagnostic techniques, multimodal data fusion strategies, and emerging trends in ASD assessment. We surveyed studies that integrated two or more modalities and summarized the fusion levels, learning paradigms, tasks, datasets, and metrics. Multimodal approaches outperform single-modality baselines in classification, severity estimation, and subtyping by leveraging complementary information and reducing modality-specific biases. Multimodal approaches significantly enhance diagnostic accuracy and comprehensiveness, enabling early screening of ASD, symptom subtyping, severity assessment, and personalized interventions. Advances in multimodal fusion techniques have promoted progress in precision medicine for the treatment of ASD.</t>
        </is>
      </c>
      <c r="AA469" s="43" t="inlineStr">
        <is>
          <t>title_abstract_plus_targeted_primary_source_verification</t>
        </is>
      </c>
      <c r="AB469" s="43">
        <f>COUNTIF($A$2:$A$707,A469)</f>
        <v/>
      </c>
    </row>
    <row r="470" ht="32" customHeight="1">
      <c r="A470" s="43" t="inlineStr">
        <is>
          <t>U-0193</t>
        </is>
      </c>
      <c r="B470" s="43" t="inlineStr">
        <is>
          <t>Update 2026</t>
        </is>
      </c>
      <c r="C470" s="43" t="inlineStr">
        <is>
          <t>Duplicate of prior corpus</t>
        </is>
      </c>
      <c r="D470" s="43" t="n">
        <v>193</v>
      </c>
      <c r="E470" s="43" t="n"/>
      <c r="F470" s="43" t="n">
        <v>142</v>
      </c>
      <c r="G470" s="98" t="n">
        <v>193</v>
      </c>
      <c r="H470" s="98" t="n">
        <v>2025</v>
      </c>
      <c r="I470" s="41" t="inlineStr">
        <is>
          <t>AV-FOS: Transformer-Based Audio-Visual Multimodal Interaction Style Recognition for Children With Autism Using the Revised Family Observation Schedule 3rd Edition (FOS-R-III)</t>
        </is>
      </c>
      <c r="J470" s="43" t="inlineStr">
        <is>
          <t>10.1109/JBHI.2025.3542066</t>
        </is>
      </c>
      <c r="K470" s="43" t="inlineStr">
        <is>
          <t>Zhenhao Zhao and Eunsun Chung and Kyong Mee Chung and Chung Hyuk Park</t>
        </is>
      </c>
      <c r="L470" s="41" t="inlineStr">
        <is>
          <t>IEEE Journal of Biomedical and Health Informatics</t>
        </is>
      </c>
      <c r="M470" s="43" t="inlineStr">
        <is>
          <t>article</t>
        </is>
      </c>
      <c r="N470" s="43" t="inlineStr">
        <is>
          <t>Institute of Electrical and Electronics Engineers Inc.</t>
        </is>
      </c>
      <c r="O470" s="43">
        <f>'Actualizacion_430'!B194</f>
        <v/>
      </c>
      <c r="P470" s="41">
        <f>'Actualizacion_430'!C194</f>
        <v/>
      </c>
      <c r="Q470" s="43">
        <f>'Actualizacion_430'!D194</f>
        <v/>
      </c>
      <c r="R470" s="43">
        <f>'Actualizacion_430'!E194</f>
        <v/>
      </c>
      <c r="S470" s="41">
        <f>'Actualizacion_430'!G194</f>
        <v/>
      </c>
      <c r="T470" s="41">
        <f>'Actualizacion_430'!I194</f>
        <v/>
      </c>
      <c r="U470" s="41">
        <f>'Actualizacion_430'!J194</f>
        <v/>
      </c>
      <c r="V470" s="43">
        <f>'Actualizacion_430'!K194</f>
        <v/>
      </c>
      <c r="W470" s="43">
        <f>'Actualizacion_430'!L194</f>
        <v/>
      </c>
      <c r="X470" s="43" t="inlineStr">
        <is>
          <t>https://doi.org/10.1109/JBHI.2025.3542066</t>
        </is>
      </c>
      <c r="Y470" s="43" t="inlineStr">
        <is>
          <t>doi:10.1109/jbhi.2025.3542066</t>
        </is>
      </c>
      <c r="Z470" s="43" t="inlineStr">
        <is>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is>
      </c>
      <c r="AA470" s="43" t="inlineStr">
        <is>
          <t>title_abstract_plus_targeted_primary_source_verification</t>
        </is>
      </c>
      <c r="AB470" s="43">
        <f>COUNTIF($A$2:$A$707,A470)</f>
        <v/>
      </c>
    </row>
    <row r="471" ht="32" customHeight="1">
      <c r="A471" s="43" t="inlineStr">
        <is>
          <t>U-0194</t>
        </is>
      </c>
      <c r="B471" s="43" t="inlineStr">
        <is>
          <t>Update 2026</t>
        </is>
      </c>
      <c r="C471" s="43" t="inlineStr">
        <is>
          <t>Duplicate update record</t>
        </is>
      </c>
      <c r="D471" s="43" t="n">
        <v>194</v>
      </c>
      <c r="E471" s="43" t="n"/>
      <c r="F471" s="43" t="n"/>
      <c r="G471" s="98" t="n">
        <v>194</v>
      </c>
      <c r="H471" s="98" t="n">
        <v>2026</v>
      </c>
      <c r="I471" s="41" t="inlineStr">
        <is>
          <t>A two-step temporal data augmentation and supervised learning framework for predicting autism diagnosis at 36 months in patients with tuberous sclerosis complex</t>
        </is>
      </c>
      <c r="J471" s="43" t="inlineStr">
        <is>
          <t>10.1016/j.compbiomed.2026.111719</t>
        </is>
      </c>
      <c r="K471" s="43" t="inlineStr">
        <is>
          <t>Cancan Zhang and Runqiu Wang and Jamie K Capal and Siddharth Srivastava and Rajna Filip-Dhima and E Martina Bebin and Darcy A Krueger and Hope Northrup and Joyce Y Wu and Simon K Warfield and Mustafa Sahin and Bo Zhang</t>
        </is>
      </c>
      <c r="L471" s="41" t="inlineStr">
        <is>
          <t>Computers in Biology and Medicine</t>
        </is>
      </c>
      <c r="M471" s="43" t="inlineStr">
        <is>
          <t>article</t>
        </is>
      </c>
      <c r="N471" s="43" t="inlineStr">
        <is>
          <t>Elsevier Ltd</t>
        </is>
      </c>
      <c r="O471" s="43">
        <f>'Actualizacion_430'!B195</f>
        <v/>
      </c>
      <c r="P471" s="41">
        <f>'Actualizacion_430'!C195</f>
        <v/>
      </c>
      <c r="Q471" s="43">
        <f>'Actualizacion_430'!D195</f>
        <v/>
      </c>
      <c r="R471" s="43">
        <f>'Actualizacion_430'!E195</f>
        <v/>
      </c>
      <c r="S471" s="41">
        <f>'Actualizacion_430'!G195</f>
        <v/>
      </c>
      <c r="T471" s="41">
        <f>'Actualizacion_430'!I195</f>
        <v/>
      </c>
      <c r="U471" s="41">
        <f>'Actualizacion_430'!J195</f>
        <v/>
      </c>
      <c r="V471" s="43">
        <f>'Actualizacion_430'!K195</f>
        <v/>
      </c>
      <c r="W471" s="43">
        <f>'Actualizacion_430'!L195</f>
        <v/>
      </c>
      <c r="X471" s="43" t="inlineStr">
        <is>
          <t>https://doi.org/10.1016/j.compbiomed.2026.111719</t>
        </is>
      </c>
      <c r="Y471" s="43" t="inlineStr">
        <is>
          <t>doi:10.1016/j.compbiomed.2026.111719</t>
        </is>
      </c>
      <c r="Z471" s="43" t="inlineStr">
        <is>
          <t>Background Autism spectrum disorder (ASD) affects approximately 25-50% of children with tuberous sclerosis complex (TSC). Early identification of ASD in this high-risk population is crucial for timely intervention but remains challenging due to the heterogeneous clinical presentation and complex interplay of genetic, neurological, and environmental factors. This study aimed to integrate longitudinal diffusion tensor imaging (DTI) metrics with early behavioral features using supervised learning algorithms to predict ASD outcomes at 36 months. Methods Data were obtained from the children enrolled in the TSC Autism Center of Excellence Research Network study. Four DTI metrics: axial diffusivity, fractional anisotropy, mean diffusivity, and radial diffusivity, were measured across 27 major white matter tracts at up to four irregular time points. To account for variability in acquisition timing, we developed a two-step data augmentation algorithm to interpolate each subject's data to standardized ages of 12, 24, and 36 months. In addition, 9 behavioral features from the ADOS-2 and ADI-R assessments at 24 months were included. Supervised learning algorithms were trained to predict ASD diagnosis at 36 months under two input settings. Results Performance of the supervised learning algorithms was evaluated with accuracy, sensitivity, specificity, and area under the receiver operating characteristic curve as performance metrics. Regularized logistic regression models, least absolute shrinkage and selection operator and elastic net, demonstrated the most balanced overall performance across most evaluation metrics. Comparing input settings, Setting 1 (DTI at 24 months + behavioral features) achieved comparable or slightly improved performance relative to Setting 2 (DTI at 12 and 24 months + behavioral features) in predicting ASD diagnosis. Conclusion Integrating early neuroimaging and behavioral data suggests potential for prediction of ASD outcomes at 36 months in children with TSC. This multimodal machine learning framework highlights 24-month DTI and behavioral measures as key early biomarkers and demonstrates the effectiveness of regularized regression techniques for small-sample, heterogeneous clinical datasets.</t>
        </is>
      </c>
      <c r="AA471" s="43" t="inlineStr">
        <is>
          <t>title_abstract_plus_targeted_primary_source_verification</t>
        </is>
      </c>
      <c r="AB471" s="43">
        <f>COUNTIF($A$2:$A$707,A471)</f>
        <v/>
      </c>
    </row>
    <row r="472" ht="32" customHeight="1">
      <c r="A472" s="43" t="inlineStr">
        <is>
          <t>U-0195</t>
        </is>
      </c>
      <c r="B472" s="43" t="inlineStr">
        <is>
          <t>Update 2026</t>
        </is>
      </c>
      <c r="C472" s="43" t="inlineStr">
        <is>
          <t>New record excluded</t>
        </is>
      </c>
      <c r="D472" s="43" t="n">
        <v>195</v>
      </c>
      <c r="E472" s="43" t="n"/>
      <c r="F472" s="43" t="n"/>
      <c r="G472" s="98" t="n">
        <v>195</v>
      </c>
      <c r="H472" s="98" t="n">
        <v>2026</v>
      </c>
      <c r="I472" s="41" t="inlineStr">
        <is>
          <t>A systematic review of machine learning techniques to address diagnosis and treatment of autism: challenges and opportunities</t>
        </is>
      </c>
      <c r="J472" s="43" t="inlineStr">
        <is>
          <t>10.1016/j.heliyon.2025.e44359</t>
        </is>
      </c>
      <c r="K472" s="43" t="inlineStr">
        <is>
          <t>Rafael Muñoz-Terol and Jesús Peral and Sandra Amador and David Gil</t>
        </is>
      </c>
      <c r="L472" s="41" t="inlineStr">
        <is>
          <t>Heliyon</t>
        </is>
      </c>
      <c r="M472" s="43" t="inlineStr">
        <is>
          <t>article</t>
        </is>
      </c>
      <c r="N472" s="43" t="inlineStr">
        <is>
          <t>Elsevier Ltd</t>
        </is>
      </c>
      <c r="O472" s="43">
        <f>'Actualizacion_430'!B196</f>
        <v/>
      </c>
      <c r="P472" s="41">
        <f>'Actualizacion_430'!C196</f>
        <v/>
      </c>
      <c r="Q472" s="43">
        <f>'Actualizacion_430'!D196</f>
        <v/>
      </c>
      <c r="R472" s="43">
        <f>'Actualizacion_430'!E196</f>
        <v/>
      </c>
      <c r="S472" s="41">
        <f>'Actualizacion_430'!G196</f>
        <v/>
      </c>
      <c r="T472" s="41">
        <f>'Actualizacion_430'!I196</f>
        <v/>
      </c>
      <c r="U472" s="41">
        <f>'Actualizacion_430'!J196</f>
        <v/>
      </c>
      <c r="V472" s="43">
        <f>'Actualizacion_430'!K196</f>
        <v/>
      </c>
      <c r="W472" s="43">
        <f>'Actualizacion_430'!L196</f>
        <v/>
      </c>
      <c r="X472" s="43" t="inlineStr">
        <is>
          <t>https://www.sciencedirect.com/science/article/pii/S240584402502763X</t>
        </is>
      </c>
      <c r="Y472" s="43" t="inlineStr">
        <is>
          <t>doi:10.1016/j.heliyon.2025.e44359</t>
        </is>
      </c>
      <c r="Z472" s="43" t="inlineStr">
        <is>
          <t>Autism spectrum disorder (ASD) is a developmental disability characterized by challenges in social interaction and communication. As the causes of ASD remain unclear, identifying relevant features and hidden correlations is crucial for early diagnosis. This systematic review evaluates 55 studies from 2017 to 2023 on the application of machine learning (ML) techniques to ASD. The primary objective is to examine recent ML applications in ASD research, identifying trends, techniques, and datasets that enhance diagnosis and treatment. Supervised learning methods dominate, as they align well with ASD diagnostic needs; however, the role of deep learning is expanding with greater data availability. Emerging techniques based on hybrid methods, where unsupervised, deep learning, and fuzzy logic could be included, will be interesting to observe in the future. The review highlights key challenges and opportunities, particularly the need for models that can integrate complex data —such as genetic and clinical information— to improve diagnostic accuracy and treatment outcomes. Additionally, incorporating innovative data sources, like wearable devices and biometric sensors, could enable continuous and non-intrusive monitoring, providing a more holistic understanding of ASD. Findings emphasize that addressing current challenges requires interdisciplinary collaboration and expanded datasets tailored to ASD. Future ML models will benefit from broader multimodal data integration, enabling researchers to more comprehensively address the complexities of ASD.</t>
        </is>
      </c>
      <c r="AA472" s="43" t="inlineStr">
        <is>
          <t>title_abstract_plus_targeted_primary_source_verification</t>
        </is>
      </c>
      <c r="AB472" s="43">
        <f>COUNTIF($A$2:$A$707,A472)</f>
        <v/>
      </c>
    </row>
    <row r="473" ht="32" customHeight="1">
      <c r="A473" s="43" t="inlineStr">
        <is>
          <t>U-0196</t>
        </is>
      </c>
      <c r="B473" s="43" t="inlineStr">
        <is>
          <t>Update 2026</t>
        </is>
      </c>
      <c r="C473" s="43" t="inlineStr">
        <is>
          <t>New record excluded</t>
        </is>
      </c>
      <c r="D473" s="43" t="n">
        <v>196</v>
      </c>
      <c r="E473" s="43" t="n"/>
      <c r="F473" s="43" t="n"/>
      <c r="G473" s="98" t="n">
        <v>196</v>
      </c>
      <c r="H473" s="98" t="n">
        <v>2025</v>
      </c>
      <c r="I473" s="41" t="inlineStr">
        <is>
          <t>Can artificial intelligence and face recognition using deep learning detect emotions in children with autism?</t>
        </is>
      </c>
      <c r="J473" s="43" t="inlineStr">
        <is>
          <t>10.1371/journal.pone.0338701</t>
        </is>
      </c>
      <c r="K473" s="43" t="inlineStr">
        <is>
          <t>İbrahim Güngör and Abdullah Sarman and Suat Tuncay</t>
        </is>
      </c>
      <c r="L473" s="41" t="inlineStr">
        <is>
          <t>PLOS ONE</t>
        </is>
      </c>
      <c r="M473" s="43" t="inlineStr">
        <is>
          <t>article</t>
        </is>
      </c>
      <c r="N473" s="43" t="inlineStr">
        <is>
          <t>Public Library of Science</t>
        </is>
      </c>
      <c r="O473" s="43">
        <f>'Actualizacion_430'!B197</f>
        <v/>
      </c>
      <c r="P473" s="41">
        <f>'Actualizacion_430'!C197</f>
        <v/>
      </c>
      <c r="Q473" s="43">
        <f>'Actualizacion_430'!D197</f>
        <v/>
      </c>
      <c r="R473" s="43">
        <f>'Actualizacion_430'!E197</f>
        <v/>
      </c>
      <c r="S473" s="41">
        <f>'Actualizacion_430'!G197</f>
        <v/>
      </c>
      <c r="T473" s="41">
        <f>'Actualizacion_430'!I197</f>
        <v/>
      </c>
      <c r="U473" s="41">
        <f>'Actualizacion_430'!J197</f>
        <v/>
      </c>
      <c r="V473" s="43">
        <f>'Actualizacion_430'!K197</f>
        <v/>
      </c>
      <c r="W473" s="43">
        <f>'Actualizacion_430'!L197</f>
        <v/>
      </c>
      <c r="X473" s="43" t="inlineStr">
        <is>
          <t>https://journals.plos.org/plosone/article?id=10.1371/journal.pone.0338701</t>
        </is>
      </c>
      <c r="Y473" s="43" t="inlineStr">
        <is>
          <t>doi:10.1371/journal.pone.0338701</t>
        </is>
      </c>
      <c r="Z473" s="43" t="inlineStr">
        <is>
          <t>Background/Objectives This study aimed to evaluate the performance of deep learning models for recognizing facial expressions of children with autism through face recognition technologies. Methods Conducted between November 2024 and February 2025, this research introduced a novel deep learning architecture, AutismEfficientNet, by integrating EfficientNetV2 and MobileNetV3. Two previously published datasets—Dr. Fatma M. Talaat’s Emotions of Autistic Children and the FERAC dataset—were used, both containing labeled facial images of children with autism displaying various emotions. Images were preprocessed and divided into training, validation, and test sets. Emotion classification was performed using convolutional neural networks. Models were evaluated using accuracy, sensitivity, specificity, and F1 scores. Results Deep learning models were able to accurately recognize emotional expressions in children with autism. The proposed AutismEfficientNet achieved the highest accuracy (75.8%) among the tested models, outperforming EfficientNetV2-L (72.4%) and MobileNetV3-L (70.2%). Conclusions The findings indicate that AutismEfficientNet provides improved classification accuracy compared to standard architectures when applied to datasets of children with autism. Further validation is required in clinical settings and diverse populations before integration into pediatric care.</t>
        </is>
      </c>
      <c r="AA473" s="43" t="inlineStr">
        <is>
          <t>title_abstract_plus_targeted_primary_source_verification</t>
        </is>
      </c>
      <c r="AB473" s="43">
        <f>COUNTIF($A$2:$A$707,A473)</f>
        <v/>
      </c>
    </row>
    <row r="474" ht="32" customHeight="1">
      <c r="A474" s="43" t="inlineStr">
        <is>
          <t>U-0197</t>
        </is>
      </c>
      <c r="B474" s="43" t="inlineStr">
        <is>
          <t>Update 2026</t>
        </is>
      </c>
      <c r="C474" s="43" t="inlineStr">
        <is>
          <t>New provisional candidate</t>
        </is>
      </c>
      <c r="D474" s="43" t="n">
        <v>197</v>
      </c>
      <c r="E474" s="43" t="n"/>
      <c r="F474" s="43" t="n"/>
      <c r="G474" s="98" t="n">
        <v>197</v>
      </c>
      <c r="H474" s="98" t="n">
        <v>2026</v>
      </c>
      <c r="I474" s="41" t="inlineStr">
        <is>
          <t>Deep learning for autism detection using clinical notes: A comparison of transfer learning for a transparent and black-box approach</t>
        </is>
      </c>
      <c r="J474" s="43" t="inlineStr">
        <is>
          <t>10.1016/j.artmed.2025.103318</t>
        </is>
      </c>
      <c r="K474" s="43" t="inlineStr">
        <is>
          <t>Gondy Leroy and Prakash Bisht and Sai Madhuri Kandula and Nell Maltman and Sydney Rice</t>
        </is>
      </c>
      <c r="L474" s="41" t="inlineStr">
        <is>
          <t>Artificial Intelligence in Medicine</t>
        </is>
      </c>
      <c r="M474" s="43" t="inlineStr">
        <is>
          <t>article</t>
        </is>
      </c>
      <c r="N474" s="43" t="inlineStr">
        <is>
          <t>Elsevier B.V.</t>
        </is>
      </c>
      <c r="O474" s="43">
        <f>'Actualizacion_430'!B198</f>
        <v/>
      </c>
      <c r="P474" s="41">
        <f>'Actualizacion_430'!C198</f>
        <v/>
      </c>
      <c r="Q474" s="43">
        <f>'Actualizacion_430'!D198</f>
        <v/>
      </c>
      <c r="R474" s="43">
        <f>'Actualizacion_430'!E198</f>
        <v/>
      </c>
      <c r="S474" s="41">
        <f>'Actualizacion_430'!G198</f>
        <v/>
      </c>
      <c r="T474" s="41">
        <f>'Actualizacion_430'!I198</f>
        <v/>
      </c>
      <c r="U474" s="41">
        <f>'Actualizacion_430'!J198</f>
        <v/>
      </c>
      <c r="V474" s="43">
        <f>'Actualizacion_430'!K198</f>
        <v/>
      </c>
      <c r="W474" s="43">
        <f>'Actualizacion_430'!L198</f>
        <v/>
      </c>
      <c r="X474" s="43" t="inlineStr">
        <is>
          <t>https://www.sciencedirect.com/science/article/pii/S0933365725002532</t>
        </is>
      </c>
      <c r="Y474" s="43" t="inlineStr">
        <is>
          <t>doi:10.1016/j.artmed.2025.103318</t>
        </is>
      </c>
      <c r="Z474" s="43" t="inlineStr">
        <is>
          <t>Autism spectrum disorder (ASD) is a complex neurodevelopmental condition whose rising prevalence places increasing demands on a lengthy diagnostic process. Machine learning (ML) has shown promise in automating ASD diagnosis, but most existing models operate as black boxes and are typically trained on a single dataset, limiting their generalizability. In this study, we introduce a transparent and interpretable ML approach that leverages BioBERT, a state-of-the-art language model, to analyze unstructured clinical text. The model is trained to label descriptions of behaviors and map them to diagnostic criteria, which are then used to assign a final label (ASD or not). We evaluate transfer learning, the ability to transfer knowledge to new data, using two distinct real-world datasets. We trained on datasets sequentially and mixed together and compared the performance of the best models and their ability to transfer to new data. We also created a black-box approach and repeated this transfer process for comparison. Our transparent model demonstrated robust performance, with the mixed-data training strategy yielding the best results (97 % sensitivity, 98 % specificity). Sequential training across datasets led to a slight drop in performance, highlighting the importance of training data order. The black-box model performed worse (90 % sensitivity, 96 % specificity) when trained sequentially or with mixed data. Overall, our transparent approach outperformed the black-box approach. Mixing datasets during training resulted in slightly better performance and should be the preferred approach when practically possible. This work paves the way for more trustworthy, generalizable, and clinically actionable AI tools in neurodevelopmental diagnostics.</t>
        </is>
      </c>
      <c r="AA474" s="43" t="inlineStr">
        <is>
          <t>title_abstract_plus_targeted_primary_source_verification</t>
        </is>
      </c>
      <c r="AB474" s="43">
        <f>COUNTIF($A$2:$A$707,A474)</f>
        <v/>
      </c>
    </row>
    <row r="475" ht="32" customHeight="1">
      <c r="A475" s="43" t="inlineStr">
        <is>
          <t>U-0198</t>
        </is>
      </c>
      <c r="B475" s="43" t="inlineStr">
        <is>
          <t>Update 2026</t>
        </is>
      </c>
      <c r="C475" s="43" t="inlineStr">
        <is>
          <t>New provisional candidate</t>
        </is>
      </c>
      <c r="D475" s="43" t="n">
        <v>198</v>
      </c>
      <c r="E475" s="43" t="n"/>
      <c r="F475" s="43" t="n"/>
      <c r="G475" s="98" t="n">
        <v>198</v>
      </c>
      <c r="H475" s="98" t="n">
        <v>2026</v>
      </c>
      <c r="I475" s="41" t="inlineStr">
        <is>
          <t>A Multimodal AI Framework for Early Autism Identification Using CbRNN–Ensemble Modelling and Advanced NCIAPPF-Based Temporal Encoding</t>
        </is>
      </c>
      <c r="J475" s="43" t="inlineStr">
        <is>
          <t>10.1002/jdn.70117</t>
        </is>
      </c>
      <c r="K475" s="43" t="inlineStr">
        <is>
          <t>Indhu Bonthala and Sravanthi Chadubudhi and Sreeja Linga and Shaik Khasim Saheb</t>
        </is>
      </c>
      <c r="L475" s="41" t="inlineStr">
        <is>
          <t>International Journal of Developmental Neuroscience</t>
        </is>
      </c>
      <c r="M475" s="43" t="inlineStr">
        <is>
          <t>article</t>
        </is>
      </c>
      <c r="N475" s="43" t="inlineStr">
        <is>
          <t>John Wiley and Sons Inc</t>
        </is>
      </c>
      <c r="O475" s="43">
        <f>'Actualizacion_430'!B199</f>
        <v/>
      </c>
      <c r="P475" s="41">
        <f>'Actualizacion_430'!C199</f>
        <v/>
      </c>
      <c r="Q475" s="43">
        <f>'Actualizacion_430'!D199</f>
        <v/>
      </c>
      <c r="R475" s="43">
        <f>'Actualizacion_430'!E199</f>
        <v/>
      </c>
      <c r="S475" s="41">
        <f>'Actualizacion_430'!G199</f>
        <v/>
      </c>
      <c r="T475" s="41">
        <f>'Actualizacion_430'!I199</f>
        <v/>
      </c>
      <c r="U475" s="41">
        <f>'Actualizacion_430'!J199</f>
        <v/>
      </c>
      <c r="V475" s="43">
        <f>'Actualizacion_430'!K199</f>
        <v/>
      </c>
      <c r="W475" s="43">
        <f>'Actualizacion_430'!L199</f>
        <v/>
      </c>
      <c r="X475" s="43" t="inlineStr">
        <is>
          <t>https://doi.org/10.1002/jdn.70117</t>
        </is>
      </c>
      <c r="Y475" s="43" t="inlineStr">
        <is>
          <t>doi:10.1002/jdn.70117</t>
        </is>
      </c>
      <c r="Z475" s="43" t="inlineStr">
        <is>
          <t>To improve child developmental results and enable prompt interventions, early identification of autism spectrum disorder (ASD) is crucial. Conventional diagnostic instruments, while clinically standardized, remain constrained by subjectivity, limited scalability and dependence on expert evaluation. This study introduces AutiScan, an AI-driven framework that integrates a Convolution-based Recurrent Neural Network Ensemble Model (CbRNN-EM) with the neural context-integrated adaptive reprocessing and pattern filtering (NCIAPPF) technique for capturing temporal dynamics of neural encoding. The proposed system analyses multimodal data including facial expressions, eye-gaze patterns, speech prosody and behavioural cues to extract spatial, emotional and sequential features relevant to early ASD markers. NCIAPPF enhances preprocessing by adaptively filtering noise, normalizing multimodal signals and preserving fine-grained temporal dependencies essential for robust pattern recognition. The fused representations are classified using an ensemble layer, achieving superior accuracy compared with traditional deep learning and machine learning prototypes. The results of the experiments show that AutiScan offers a dependable, scalable and comprehensible early ASD screening tool, underscoring the opportunity for practical clinical and educational implementation.</t>
        </is>
      </c>
      <c r="AA475" s="43" t="inlineStr">
        <is>
          <t>title_abstract_plus_targeted_primary_source_verification</t>
        </is>
      </c>
      <c r="AB475" s="43">
        <f>COUNTIF($A$2:$A$707,A475)</f>
        <v/>
      </c>
    </row>
    <row r="476" ht="32" customHeight="1">
      <c r="A476" s="43" t="inlineStr">
        <is>
          <t>U-0199</t>
        </is>
      </c>
      <c r="B476" s="43" t="inlineStr">
        <is>
          <t>Update 2026</t>
        </is>
      </c>
      <c r="C476" s="43" t="inlineStr">
        <is>
          <t>New provisional candidate</t>
        </is>
      </c>
      <c r="D476" s="43" t="n">
        <v>199</v>
      </c>
      <c r="E476" s="43" t="n"/>
      <c r="F476" s="43" t="n"/>
      <c r="G476" s="98" t="n">
        <v>199</v>
      </c>
      <c r="H476" s="98" t="n">
        <v>2026</v>
      </c>
      <c r="I476" s="41" t="inlineStr">
        <is>
          <t>Artificial Intelligence for Enhancing Emotion Expression in Augmentative and Alternative Communication Systems: A Preliminary Study Including Children Both With and Without Autism.</t>
        </is>
      </c>
      <c r="J476" s="43" t="inlineStr">
        <is>
          <t>10.1044/2026_AJSLP-25-00469</t>
        </is>
      </c>
      <c r="K476" s="43" t="inlineStr">
        <is>
          <t>Kevin M Pitt and Ciara Ousley and Christopher Gibbons and Eli Martinez and Ciera E Kirkpatrick and Austin Bubak</t>
        </is>
      </c>
      <c r="L476" s="41" t="inlineStr">
        <is>
          <t>American journal of speech-language pathology</t>
        </is>
      </c>
      <c r="M476" s="43" t="inlineStr">
        <is>
          <t>article</t>
        </is>
      </c>
      <c r="N476" s="43" t="inlineStr">
        <is>
          <t>American Speech Language Hearing Association</t>
        </is>
      </c>
      <c r="O476" s="43">
        <f>'Actualizacion_430'!B200</f>
        <v/>
      </c>
      <c r="P476" s="41">
        <f>'Actualizacion_430'!C200</f>
        <v/>
      </c>
      <c r="Q476" s="43">
        <f>'Actualizacion_430'!D200</f>
        <v/>
      </c>
      <c r="R476" s="43">
        <f>'Actualizacion_430'!E200</f>
        <v/>
      </c>
      <c r="S476" s="41">
        <f>'Actualizacion_430'!G200</f>
        <v/>
      </c>
      <c r="T476" s="41">
        <f>'Actualizacion_430'!I200</f>
        <v/>
      </c>
      <c r="U476" s="41">
        <f>'Actualizacion_430'!J200</f>
        <v/>
      </c>
      <c r="V476" s="43">
        <f>'Actualizacion_430'!K200</f>
        <v/>
      </c>
      <c r="W476" s="43">
        <f>'Actualizacion_430'!L200</f>
        <v/>
      </c>
      <c r="X476" s="43" t="inlineStr">
        <is>
          <t>http://www.ncbi.nlm.nih.gov/pubmed/42257585</t>
        </is>
      </c>
      <c r="Y476" s="43" t="inlineStr">
        <is>
          <t>doi:10.1044/2026_ajslp-25-00469</t>
        </is>
      </c>
      <c r="Z476" s="43" t="inlineStr">
        <is>
          <t>PURPOSE Artificial intelligence is increasingly being explored in augmentative and alternative communication (AAC) to support personalized and responsive communication. Integrating emotion recognition into AAC systems may help users convey emotion content in real time, enhancing social interaction and communication quality. METHOD This preliminary study utilized DeepFace, a facial emotion recognition tool, as a starting point for integrating emotion recognition into AAC systems. Twelve neurotypical children and four children with autism, aged 8-13 years, completed two tasks: an imitated (copy) emotion condition using static images and a semispontaneous emotion-elicitation condition. Similar to existing AAC devices, each participant completed an individualized calibration procedure to help tailor the model to their facial expressions. Number scale ratings of the user experience were also collected. RESULTS Overall, the system demonstrated promising provisional accuracy, particularly for happiness, sadness, and calm (neutrality), although performance varied across emotions, participants, and task types. User experience ratings were generally positive, suggesting satisfaction and engagement with the system, with variability observed. CONCLUSIONS Findings highlight the value of calibration and personalization in AAC. Future work should expand training data sets to better represent children's facial expressions, incorporate multimodal inputs, and explore the alignment of synthetic speech output with detected emotions. Broader studies including active AAC users, diverse developmental and cultural backgrounds, and more spontaneous real-world interactions are needed. These results support the preliminary utility of DeepFace as a possible starting point for integrating emotion recognition into AAC systems, but further research is warranted. Directions for user-centered development are also discussed. SUPPLEMENTAL MATERIAL https://doi.org/10.23641/asha.32511465.</t>
        </is>
      </c>
      <c r="AA476" s="43" t="inlineStr">
        <is>
          <t>title_abstract_plus_targeted_primary_source_verification</t>
        </is>
      </c>
      <c r="AB476" s="43">
        <f>COUNTIF($A$2:$A$707,A476)</f>
        <v/>
      </c>
    </row>
    <row r="477" ht="32" customHeight="1">
      <c r="A477" s="43" t="inlineStr">
        <is>
          <t>U-0200</t>
        </is>
      </c>
      <c r="B477" s="43" t="inlineStr">
        <is>
          <t>Update 2026</t>
        </is>
      </c>
      <c r="C477" s="43" t="inlineStr">
        <is>
          <t>New provisional candidate</t>
        </is>
      </c>
      <c r="D477" s="43" t="n">
        <v>200</v>
      </c>
      <c r="E477" s="43" t="n"/>
      <c r="F477" s="43" t="n"/>
      <c r="G477" s="98" t="n">
        <v>200</v>
      </c>
      <c r="H477" s="98" t="n">
        <v>2026</v>
      </c>
      <c r="I477" s="41" t="inlineStr">
        <is>
          <t>Finding the forest in the trees: Using machine learning and online cognitive and perceptual measures to predict adult autism diagnosis</t>
        </is>
      </c>
      <c r="J477" s="43" t="inlineStr">
        <is>
          <t>10.1038/s41398-026-03823-y</t>
        </is>
      </c>
      <c r="K477" s="43" t="inlineStr">
        <is>
          <t>Erik Van der Burg and Robert M Jertberg and Hilde M Geurts and Bhismadev Chakrabarti and Sander Begeer</t>
        </is>
      </c>
      <c r="L477" s="41" t="inlineStr">
        <is>
          <t>Translational Psychiatry</t>
        </is>
      </c>
      <c r="M477" s="43" t="inlineStr">
        <is>
          <t>article</t>
        </is>
      </c>
      <c r="N477" s="43" t="inlineStr">
        <is>
          <t>Springer Nature</t>
        </is>
      </c>
      <c r="O477" s="43">
        <f>'Actualizacion_430'!B201</f>
        <v/>
      </c>
      <c r="P477" s="41">
        <f>'Actualizacion_430'!C201</f>
        <v/>
      </c>
      <c r="Q477" s="43">
        <f>'Actualizacion_430'!D201</f>
        <v/>
      </c>
      <c r="R477" s="43">
        <f>'Actualizacion_430'!E201</f>
        <v/>
      </c>
      <c r="S477" s="41">
        <f>'Actualizacion_430'!G201</f>
        <v/>
      </c>
      <c r="T477" s="41">
        <f>'Actualizacion_430'!I201</f>
        <v/>
      </c>
      <c r="U477" s="41">
        <f>'Actualizacion_430'!J201</f>
        <v/>
      </c>
      <c r="V477" s="43">
        <f>'Actualizacion_430'!K201</f>
        <v/>
      </c>
      <c r="W477" s="43">
        <f>'Actualizacion_430'!L201</f>
        <v/>
      </c>
      <c r="X477" s="43" t="inlineStr">
        <is>
          <t>https://doi.org/10.1038/s41398-026-03823-y</t>
        </is>
      </c>
      <c r="Y477" s="43" t="inlineStr">
        <is>
          <t>doi:10.1038/s41398-026-03823-y</t>
        </is>
      </c>
      <c r="Z477" s="43" t="inlineStr">
        <is>
          <t>Traditional subjective measures are limited in the insight they provide into underlying behavioral differences associated with autism and, accordingly, their ability to predict diagnosis. Performance-based measures offer an attractive alternative, being designed to capture neuropsychological constructs more directly and objectively. However, due to the heterogeneity of autism, differences in any one specific neuropsychological domain are inconsistently detected. Meanwhile, protracted wait times for diagnostic interviews delay access to care, highlighting the importance of developing better methods for identifying individuals likely to be autistic and understanding the associated behavioral differences. We administered a battery of online tasks measuring multisensory perception, emotion recognition, and executive function to a large group of autistic and non-autistic adults. We then used machine learning to classify participants and reveal which factors from the resulting dataset were most predictive of diagnosis. Not only were these measures able to predict autism in a late-diagnosed population known to be particularly difficult to identify, their combination with the most popular screening questionnaire enhanced its predictive accuracy (reaching 92% together). This indicates that performance-based measures may be a promising means of predicting autism, providing complementary information to existing screening questionnaires. Many variables in which significant group differences were not detected had predictive value in combination, suggesting complex latent relationships associated with autism. Machine learning’s ability to harness these connections and pinpoint the most crucial features for prediction could allow optimization of a screening tool that offers a unique marriage of predictive accuracy and accessibility.</t>
        </is>
      </c>
      <c r="AA477" s="43" t="inlineStr">
        <is>
          <t>title_abstract_plus_targeted_primary_source_verification</t>
        </is>
      </c>
      <c r="AB477" s="43">
        <f>COUNTIF($A$2:$A$707,A477)</f>
        <v/>
      </c>
    </row>
    <row r="478" ht="32" customHeight="1">
      <c r="A478" s="43" t="inlineStr">
        <is>
          <t>U-0201</t>
        </is>
      </c>
      <c r="B478" s="43" t="inlineStr">
        <is>
          <t>Update 2026</t>
        </is>
      </c>
      <c r="C478" s="43" t="inlineStr">
        <is>
          <t>New record excluded</t>
        </is>
      </c>
      <c r="D478" s="43" t="n">
        <v>201</v>
      </c>
      <c r="E478" s="43" t="n"/>
      <c r="F478" s="43" t="n"/>
      <c r="G478" s="98" t="n">
        <v>201</v>
      </c>
      <c r="H478" s="98" t="n">
        <v>2025</v>
      </c>
      <c r="I478" s="41" t="inlineStr">
        <is>
          <t>Retraction: Can artificial intelligence and face recognition using deep learning detect emotions in children with autism?</t>
        </is>
      </c>
      <c r="J478" s="43" t="inlineStr">
        <is>
          <t>10.1371/JOURNAL.PONE.0340338</t>
        </is>
      </c>
      <c r="K478" s="43" t="n"/>
      <c r="L478" s="41" t="inlineStr">
        <is>
          <t>PloS one</t>
        </is>
      </c>
      <c r="M478" s="43" t="inlineStr">
        <is>
          <t>article</t>
        </is>
      </c>
      <c r="N478" s="43" t="n"/>
      <c r="O478" s="43">
        <f>'Actualizacion_430'!B202</f>
        <v/>
      </c>
      <c r="P478" s="41">
        <f>'Actualizacion_430'!C202</f>
        <v/>
      </c>
      <c r="Q478" s="43">
        <f>'Actualizacion_430'!D202</f>
        <v/>
      </c>
      <c r="R478" s="43">
        <f>'Actualizacion_430'!E202</f>
        <v/>
      </c>
      <c r="S478" s="41">
        <f>'Actualizacion_430'!G202</f>
        <v/>
      </c>
      <c r="T478" s="41">
        <f>'Actualizacion_430'!I202</f>
        <v/>
      </c>
      <c r="U478" s="41">
        <f>'Actualizacion_430'!J202</f>
        <v/>
      </c>
      <c r="V478" s="43">
        <f>'Actualizacion_430'!K202</f>
        <v/>
      </c>
      <c r="W478" s="43">
        <f>'Actualizacion_430'!L202</f>
        <v/>
      </c>
      <c r="X478" s="43" t="inlineStr">
        <is>
          <t>https://journals.plos.org/plosone/article?id=10.1371/journal.pone.0340338</t>
        </is>
      </c>
      <c r="Y478" s="43" t="inlineStr">
        <is>
          <t>doi:10.1371/journal.pone.0340338</t>
        </is>
      </c>
      <c r="Z478" s="43" t="n"/>
      <c r="AA478" s="43" t="inlineStr">
        <is>
          <t>title_abstract_plus_targeted_primary_source_verification</t>
        </is>
      </c>
      <c r="AB478" s="43">
        <f>COUNTIF($A$2:$A$707,A478)</f>
        <v/>
      </c>
    </row>
    <row r="479" ht="32" customHeight="1">
      <c r="A479" s="43" t="inlineStr">
        <is>
          <t>U-0202</t>
        </is>
      </c>
      <c r="B479" s="43" t="inlineStr">
        <is>
          <t>Update 2026</t>
        </is>
      </c>
      <c r="C479" s="43" t="inlineStr">
        <is>
          <t>Duplicate update record</t>
        </is>
      </c>
      <c r="D479" s="43" t="n">
        <v>202</v>
      </c>
      <c r="E479" s="43" t="n"/>
      <c r="F479" s="43" t="n"/>
      <c r="G479" s="98" t="n">
        <v>202</v>
      </c>
      <c r="H479" s="98" t="n">
        <v>2026</v>
      </c>
      <c r="I479" s="41" t="inlineStr">
        <is>
          <t>A new approach in autism diagnosis: Evaluating natural interaction using point of view (POV) glasses</t>
        </is>
      </c>
      <c r="J479" s="43" t="inlineStr">
        <is>
          <t>10.1016/j.ajp.2025.104798</t>
        </is>
      </c>
      <c r="K479" s="43" t="inlineStr">
        <is>
          <t>Hakan Kayış and Murat Çelik and Çınar Gedizlioğlu and Elif Kayış and Cumhur Aydemir and Arda Hatipoğlu and Seda Sarı and Nurhak Dogan and Elif Mumcu and Rabia Arı and Burcu Özbaran</t>
        </is>
      </c>
      <c r="L479" s="41" t="inlineStr">
        <is>
          <t>Asian Journal of Psychiatry</t>
        </is>
      </c>
      <c r="M479" s="43" t="inlineStr">
        <is>
          <t>article</t>
        </is>
      </c>
      <c r="N479" s="43" t="inlineStr">
        <is>
          <t>Elsevier B.V.</t>
        </is>
      </c>
      <c r="O479" s="43">
        <f>'Actualizacion_430'!B203</f>
        <v/>
      </c>
      <c r="P479" s="41">
        <f>'Actualizacion_430'!C203</f>
        <v/>
      </c>
      <c r="Q479" s="43">
        <f>'Actualizacion_430'!D203</f>
        <v/>
      </c>
      <c r="R479" s="43">
        <f>'Actualizacion_430'!E203</f>
        <v/>
      </c>
      <c r="S479" s="41">
        <f>'Actualizacion_430'!G203</f>
        <v/>
      </c>
      <c r="T479" s="41">
        <f>'Actualizacion_430'!I203</f>
        <v/>
      </c>
      <c r="U479" s="41">
        <f>'Actualizacion_430'!J203</f>
        <v/>
      </c>
      <c r="V479" s="43">
        <f>'Actualizacion_430'!K203</f>
        <v/>
      </c>
      <c r="W479" s="43">
        <f>'Actualizacion_430'!L203</f>
        <v/>
      </c>
      <c r="X479" s="43" t="inlineStr">
        <is>
          <t>https://doi.org/10.1016/j.ajp.2025.104798</t>
        </is>
      </c>
      <c r="Y479" s="43" t="inlineStr">
        <is>
          <t>doi:10.1016/j.ajp.2025.104798</t>
        </is>
      </c>
      <c r="Z479" s="43" t="inlineStr">
        <is>
          <t>This study introduces an AI-assisted method based on examiner-worn Point of View (POV) glasses and computer vision analysis to provide objective behavioral data for the diagnosis of Autism Spectrum Disorder (ASD). The study included 29 children with ASD and 27 children without ASD, aged between 17 and 36 months. During semi-structured naturalistic interactions, the examiner wore POV glasses equipped with a scene camera that captured the child's face from an eye-level perspective, preserving ecological validity. Behavioral parameters—including facial expressions, approximate social gaze (operationalized as the child's eyes orientation toward the POV camera), and head mobility—were extracted using OpenFace and MediaPipe and subsequently analyzed with machine learning techniques. Statistical analyses revealed that total social gaze duration, longest social gaze, social smiling, number of responses to name, response latency, response duration, social responsiveness, and head movements along the z-axis had p-values ≤ 0.05, while head movements on the x- and y-axes, total head movement, and rapid head movements had p-values &gt; 0.05. The classification model developed using decision trees and the AdaBoost algorithm demonstrated high performance, achieving an accuracy of 91.07 % and a sensitivity of 89.65 %. These findings support the clinical applicability of examiner-worn POV recordings for early ASD detection and highlight their potential to complement traditional, subjective assessment methods.</t>
        </is>
      </c>
      <c r="AA479" s="43" t="inlineStr">
        <is>
          <t>title_abstract_plus_targeted_primary_source_verification</t>
        </is>
      </c>
      <c r="AB479" s="43">
        <f>COUNTIF($A$2:$A$707,A479)</f>
        <v/>
      </c>
    </row>
    <row r="480" ht="32" customHeight="1">
      <c r="A480" s="43" t="inlineStr">
        <is>
          <t>U-0203</t>
        </is>
      </c>
      <c r="B480" s="43" t="inlineStr">
        <is>
          <t>Update 2026</t>
        </is>
      </c>
      <c r="C480" s="43" t="inlineStr">
        <is>
          <t>New provisional candidate</t>
        </is>
      </c>
      <c r="D480" s="43" t="n">
        <v>203</v>
      </c>
      <c r="E480" s="43" t="n"/>
      <c r="F480" s="43" t="n"/>
      <c r="G480" s="98" t="n">
        <v>203</v>
      </c>
      <c r="H480" s="98" t="n">
        <v>2026</v>
      </c>
      <c r="I480" s="41" t="inlineStr">
        <is>
          <t>Individuation of predictive parameters of posterior cranial fossa decompression in pediatric patients with Chiari I malformation and autism spectrum disorder</t>
        </is>
      </c>
      <c r="J480" s="43" t="inlineStr">
        <is>
          <t>10.1007/s00381-025-07119-2</t>
        </is>
      </c>
      <c r="K480" s="43" t="inlineStr">
        <is>
          <t>Elena Ferri and Alice Noris and Tayler Appleton and Simone Peraio and Andrea Di Rita and Chiara Spezzani and Roberta Battini and Ludovico D’Incerti and Matteo Lenge and Michela Sica and Letizia Macconi and Luca Mesin and Matilda Fontanarosa and Matteo Raggi and Flavio Giordano</t>
        </is>
      </c>
      <c r="L480" s="41" t="inlineStr">
        <is>
          <t>Child's Nervous System</t>
        </is>
      </c>
      <c r="M480" s="43" t="inlineStr">
        <is>
          <t>article</t>
        </is>
      </c>
      <c r="N480" s="43" t="inlineStr">
        <is>
          <t>Springer Science and Business Media Deutschland GmbH</t>
        </is>
      </c>
      <c r="O480" s="43">
        <f>'Actualizacion_430'!B204</f>
        <v/>
      </c>
      <c r="P480" s="41">
        <f>'Actualizacion_430'!C204</f>
        <v/>
      </c>
      <c r="Q480" s="43">
        <f>'Actualizacion_430'!D204</f>
        <v/>
      </c>
      <c r="R480" s="43">
        <f>'Actualizacion_430'!E204</f>
        <v/>
      </c>
      <c r="S480" s="41">
        <f>'Actualizacion_430'!G204</f>
        <v/>
      </c>
      <c r="T480" s="41">
        <f>'Actualizacion_430'!I204</f>
        <v/>
      </c>
      <c r="U480" s="41">
        <f>'Actualizacion_430'!J204</f>
        <v/>
      </c>
      <c r="V480" s="43">
        <f>'Actualizacion_430'!K204</f>
        <v/>
      </c>
      <c r="W480" s="43">
        <f>'Actualizacion_430'!L204</f>
        <v/>
      </c>
      <c r="X480" s="43" t="inlineStr">
        <is>
          <t>https://doi.org/10.1007/s00381-025-07119-2</t>
        </is>
      </c>
      <c r="Y480" s="43" t="inlineStr">
        <is>
          <t>doi:10.1007/s00381-025-07119-2</t>
        </is>
      </c>
      <c r="Z480" s="43" t="inlineStr">
        <is>
          <t>Purpose: There are no specific guidelines for posterior cranial fossa decompression (PCFD) in asymptomatic Chiari Malformation Type I (CM-I) patients with autism spectrum disorder (ASD). However, some studies suggest that surgery for symptomatic CM-I may improve ASD symptoms. This study aims to identify skull and brain morphometric parameters that could predict surgical outcomes in symptomatic CM-I with ASD, using artificial intelligence (AI). Methods: This study included pediatric patients diagnosed with both symptomatic CM-I and ASD who underwent posterior cranial fossa (PCF) surgery. Eleven morphometric parameters were measured using computed tomography (CT) and magnetic resonance imaging (MRI) scans, including cerebellar tonsil descent, tentorium length and angle, cerebellum-to-PCF area ratio, PCF-to-cerebrum area ratio, PCF height and diameter, and various distances involving the corpus callosum, pons, fastigium, foramen magnum, and clivus length. ASD symptom changes were assessed through phone interviews and outpatient evaluations. A binary tree classifier AI model was used to identify patients who improved post-surgically. Results: Our analysis showed that patients with a larger tentorium angle experienced some improvements in ASD symptoms after surgery, whereas those with a significantly smaller tentorium angle showed no improvement. AI identified a tentorium angle of 89.55° as a potential cut-off for distinguishing between outcome groups. No other morphometric parameters significantly influenced ASD symptom outcomes. Conclusions: This study evaluates the relevance of the tentorium angle width as a potentially valuable MRI-based morphometric parameter that could guide neurosurgeons in the decision-making process for this unique patient population. These findings may contribute to a more tailored approach for managing patients with CM-I and coexistent ASD.</t>
        </is>
      </c>
      <c r="AA480" s="43" t="inlineStr">
        <is>
          <t>title_abstract_plus_targeted_primary_source_verification</t>
        </is>
      </c>
      <c r="AB480" s="43">
        <f>COUNTIF($A$2:$A$707,A480)</f>
        <v/>
      </c>
    </row>
    <row r="481" ht="32" customHeight="1">
      <c r="A481" s="43" t="inlineStr">
        <is>
          <t>U-0204</t>
        </is>
      </c>
      <c r="B481" s="43" t="inlineStr">
        <is>
          <t>Update 2026</t>
        </is>
      </c>
      <c r="C481" s="43" t="inlineStr">
        <is>
          <t>New provisional candidate</t>
        </is>
      </c>
      <c r="D481" s="43" t="n">
        <v>204</v>
      </c>
      <c r="E481" s="43" t="n"/>
      <c r="F481" s="43" t="n"/>
      <c r="G481" s="98" t="n">
        <v>204</v>
      </c>
      <c r="H481" s="98" t="n">
        <v>2026</v>
      </c>
      <c r="I481" s="41" t="inlineStr">
        <is>
          <t>An automated detection system of autism spectrum disorder using meta-heuristic approach of adaptive LSTM with bayesian learning technique</t>
        </is>
      </c>
      <c r="J481" s="43" t="inlineStr">
        <is>
          <t>10.1007/s13246-025-01681-4</t>
        </is>
      </c>
      <c r="K481" s="43" t="inlineStr">
        <is>
          <t>Jegan Amaranth J and S Meera</t>
        </is>
      </c>
      <c r="L481" s="41" t="inlineStr">
        <is>
          <t>Physical and Engineering Sciences in Medicine</t>
        </is>
      </c>
      <c r="M481" s="43" t="inlineStr">
        <is>
          <t>article</t>
        </is>
      </c>
      <c r="N481" s="43" t="inlineStr">
        <is>
          <t>Springer Science and Business Media Deutschland GmbH</t>
        </is>
      </c>
      <c r="O481" s="43">
        <f>'Actualizacion_430'!B205</f>
        <v/>
      </c>
      <c r="P481" s="41">
        <f>'Actualizacion_430'!C205</f>
        <v/>
      </c>
      <c r="Q481" s="43">
        <f>'Actualizacion_430'!D205</f>
        <v/>
      </c>
      <c r="R481" s="43">
        <f>'Actualizacion_430'!E205</f>
        <v/>
      </c>
      <c r="S481" s="41">
        <f>'Actualizacion_430'!G205</f>
        <v/>
      </c>
      <c r="T481" s="41">
        <f>'Actualizacion_430'!I205</f>
        <v/>
      </c>
      <c r="U481" s="41">
        <f>'Actualizacion_430'!J205</f>
        <v/>
      </c>
      <c r="V481" s="43">
        <f>'Actualizacion_430'!K205</f>
        <v/>
      </c>
      <c r="W481" s="43">
        <f>'Actualizacion_430'!L205</f>
        <v/>
      </c>
      <c r="X481" s="43" t="inlineStr">
        <is>
          <t>https://doi.org/10.1007/s13246-025-01681-4</t>
        </is>
      </c>
      <c r="Y481" s="43" t="inlineStr">
        <is>
          <t>doi:10.1007/s13246-025-01681-4</t>
        </is>
      </c>
      <c r="Z481" s="43" t="inlineStr">
        <is>
          <t>Autism spectrum disorder (ASD) is one of the major neurological symptoms affecting young children. Most neurological diseases are captured through speech, voice and changes in sbrain activity. Research leading to ASD diagnosis is done in different ways; still, the early ASD diagnosis is a complex task. Various co-occurring situations may hinder Automated ASD detection, and deep learners effectively tackle such issues and create a better design. Here, a novel automated autism detection approach is proposed employing a deep learning technique with the help of brain image. Initially, the brain images are garnered from the standard dataset links. These gathered images are employed for the pre-processing stage, which is accomplished by using contrast enhancement. Subsequently, the most noteworthy deep features are extracted from the image pre-processed using a multi-atlas-based residual network (MResNet). Finally, the detection process is carried out by influencing the adaptive cascaded attention long short term memory with bayesian learning (ACAL-BL), in which some of the hyperparameters are tuned optimally by the random fixed marine predators algorithm (RFMPA). The performance is examined under Python using various factors and contrasted with other classical models and the results show that our ACAL-BL achieved an FPR of 4.5%, representing relative improvements of 52%, 54%, 56%, 58%, and 60% compared to LSTM, CNN, ANN, auto encoder, and LSTM-Bayesian learning, respectively. Thus, the suggested technique has the tendency to exploit the outstanding results that aid clinical practitioners to diagnose the disease earlier.</t>
        </is>
      </c>
      <c r="AA481" s="43" t="inlineStr">
        <is>
          <t>title_abstract_plus_targeted_primary_source_verification</t>
        </is>
      </c>
      <c r="AB481" s="43">
        <f>COUNTIF($A$2:$A$707,A481)</f>
        <v/>
      </c>
    </row>
    <row r="482" ht="32" customHeight="1">
      <c r="A482" s="43" t="inlineStr">
        <is>
          <t>U-0205</t>
        </is>
      </c>
      <c r="B482" s="43" t="inlineStr">
        <is>
          <t>Update 2026</t>
        </is>
      </c>
      <c r="C482" s="43" t="inlineStr">
        <is>
          <t>Duplicate of prior corpus</t>
        </is>
      </c>
      <c r="D482" s="43" t="n">
        <v>205</v>
      </c>
      <c r="E482" s="43" t="n"/>
      <c r="F482" s="43" t="n">
        <v>224</v>
      </c>
      <c r="G482" s="98" t="n">
        <v>205</v>
      </c>
      <c r="H482" s="98" t="n">
        <v>2025</v>
      </c>
      <c r="I482" s="41" t="inlineStr">
        <is>
          <t>An ensemble classifier for emotion classification from EEG and GSR signals for autism detection</t>
        </is>
      </c>
      <c r="J482" s="43" t="inlineStr">
        <is>
          <t>10.1016/j.cmpb.2025.108921</t>
        </is>
      </c>
      <c r="K482" s="43" t="inlineStr">
        <is>
          <t>Soshya Joshi and Srinivas LNB</t>
        </is>
      </c>
      <c r="L482" s="41" t="inlineStr">
        <is>
          <t>Computer Methods and Programs in Biomedicine</t>
        </is>
      </c>
      <c r="M482" s="43" t="inlineStr">
        <is>
          <t>article</t>
        </is>
      </c>
      <c r="N482" s="43" t="inlineStr">
        <is>
          <t>Elsevier Ireland Ltd</t>
        </is>
      </c>
      <c r="O482" s="43">
        <f>'Actualizacion_430'!B206</f>
        <v/>
      </c>
      <c r="P482" s="41">
        <f>'Actualizacion_430'!C206</f>
        <v/>
      </c>
      <c r="Q482" s="43">
        <f>'Actualizacion_430'!D206</f>
        <v/>
      </c>
      <c r="R482" s="43">
        <f>'Actualizacion_430'!E206</f>
        <v/>
      </c>
      <c r="S482" s="41">
        <f>'Actualizacion_430'!G206</f>
        <v/>
      </c>
      <c r="T482" s="41">
        <f>'Actualizacion_430'!I206</f>
        <v/>
      </c>
      <c r="U482" s="41">
        <f>'Actualizacion_430'!J206</f>
        <v/>
      </c>
      <c r="V482" s="43">
        <f>'Actualizacion_430'!K206</f>
        <v/>
      </c>
      <c r="W482" s="43">
        <f>'Actualizacion_430'!L206</f>
        <v/>
      </c>
      <c r="X482" s="43" t="inlineStr">
        <is>
          <t>https://doi.org/10.1016/j.cmpb.2025.108921</t>
        </is>
      </c>
      <c r="Y482" s="43" t="inlineStr">
        <is>
          <t>doi:10.1016/j.cmpb.2025.108921</t>
        </is>
      </c>
      <c r="Z482" s="43" t="inlineStr">
        <is>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is>
      </c>
      <c r="AA482" s="43" t="inlineStr">
        <is>
          <t>title_abstract_plus_targeted_primary_source_verification</t>
        </is>
      </c>
      <c r="AB482" s="43">
        <f>COUNTIF($A$2:$A$707,A482)</f>
        <v/>
      </c>
    </row>
    <row r="483" ht="32" customHeight="1">
      <c r="A483" s="43" t="inlineStr">
        <is>
          <t>U-0206</t>
        </is>
      </c>
      <c r="B483" s="43" t="inlineStr">
        <is>
          <t>Update 2026</t>
        </is>
      </c>
      <c r="C483" s="43" t="inlineStr">
        <is>
          <t>New record excluded</t>
        </is>
      </c>
      <c r="D483" s="43" t="n">
        <v>206</v>
      </c>
      <c r="E483" s="43" t="n"/>
      <c r="F483" s="43" t="n"/>
      <c r="G483" s="98" t="n">
        <v>206</v>
      </c>
      <c r="H483" s="98" t="n">
        <v>2025</v>
      </c>
      <c r="I483" s="41" t="inlineStr">
        <is>
          <t>Diagnostic accuracy of AI-based models for autism spectrum disorder: A systematic review and meta-analysis with a focus on Arab populations</t>
        </is>
      </c>
      <c r="J483" s="43" t="inlineStr">
        <is>
          <t>10.1016/j.ridd.2025.105166</t>
        </is>
      </c>
      <c r="K483" s="43" t="inlineStr">
        <is>
          <t>Ali Fahad Aldakhil and Khalid N Alasim</t>
        </is>
      </c>
      <c r="L483" s="41" t="inlineStr">
        <is>
          <t>Research in Developmental Disabilities</t>
        </is>
      </c>
      <c r="M483" s="43" t="inlineStr">
        <is>
          <t>article</t>
        </is>
      </c>
      <c r="N483" s="43" t="inlineStr">
        <is>
          <t>Elsevier Inc.</t>
        </is>
      </c>
      <c r="O483" s="43">
        <f>'Actualizacion_430'!B207</f>
        <v/>
      </c>
      <c r="P483" s="41">
        <f>'Actualizacion_430'!C207</f>
        <v/>
      </c>
      <c r="Q483" s="43">
        <f>'Actualizacion_430'!D207</f>
        <v/>
      </c>
      <c r="R483" s="43">
        <f>'Actualizacion_430'!E207</f>
        <v/>
      </c>
      <c r="S483" s="41">
        <f>'Actualizacion_430'!G207</f>
        <v/>
      </c>
      <c r="T483" s="41">
        <f>'Actualizacion_430'!I207</f>
        <v/>
      </c>
      <c r="U483" s="41">
        <f>'Actualizacion_430'!J207</f>
        <v/>
      </c>
      <c r="V483" s="43">
        <f>'Actualizacion_430'!K207</f>
        <v/>
      </c>
      <c r="W483" s="43">
        <f>'Actualizacion_430'!L207</f>
        <v/>
      </c>
      <c r="X483" s="43" t="inlineStr">
        <is>
          <t>https://www.sciencedirect.com/science/article/pii/S0891422225002501</t>
        </is>
      </c>
      <c r="Y483" s="43" t="inlineStr">
        <is>
          <t>doi:10.1016/j.ridd.2025.105166</t>
        </is>
      </c>
      <c r="Z483" s="43" t="inlineStr">
        <is>
          <t>Background Autism Spectrum Disorder (ASD) is a prevalent neurodevelopmental condition globally, including in Arab countries, where stigma, limited awareness, and scarce specialized services often delay diagnosis and care. Artificial intelligence (AI) offers scalable solutions for screening, early diagnosis, and intervention programmes. Aims To evaluate the diagnostic accuracy of AI-based models for ASD with a specific focus on Arab cohorts, and to appraise methodological quality and potential cultural influences on model performance. Methods We searched PubMed, Scopus, and Web of Science for studies published between January 2019 and September 2025. Eligible studies evaluated supervised AI systems, machine learning (ML), or deep learning (DL) that classify individuals as ASD versus non-ASD against a clinician-confirmed reference standard. Study quality was assessed using QUADAS-2. Diagnostic accuracy metrics (sensitivity, specificity, likelihood ratios, diagnostic odds ratio) were pooled using a bivariate random-effects model. Results Fifteen studies were included in the systematic review; ten studies were eligible for meta-analysis (59 model evaluations; 26,569 instances), comparing AI models against clinician-confirmed autism diagnoses. Pooled sensitivity was 91.8 % (95 % CI [89.0, 94.2]) and specificity 90.7 % (95 % CI [87.6, 93.5]), yielding a diagnostic odds ratio (DOR) of 109.0 (95 % CI [59.5, 227.9]), positive likelihood ratio (LR⁺) of 9.8, and negative likelihood ratio (LR⁻) of 0.09. Subgroup analysis revealed hybrid models (deep feature extractors with classical classifiers) achieved the highest accuracy (sensitivity 95.2 %, specificity 96.0 %), followed by conventional ML (sensitivity 91.6 %, specificity 90.3 %), and DL alone (sensitivity 87.3 %, specificity 86.0 %). In Arab-only cohorts, models showed higher sensitivity (94.2 %) but lower specificity (87.6 %), suggesting stronger rule-out potential but more false positives. Conclusion To our knowledge, this is the first systematic meta-analysis of AI-based ASD diagnostics confirms high accuracy, with hybrid models excelling compared to both traditional ML and DL alone. In Arab cohorts, models showed higher sensitivity but lower specificity, highlighting the importance of cultural and linguistic tailoring of assessment tools, diagnostic protocols, and datasets, alongside regional challenges such as stigma and limited resources. These findings support AI as a valuable tool for early detection and screening.</t>
        </is>
      </c>
      <c r="AA483" s="43" t="inlineStr">
        <is>
          <t>title_abstract_plus_targeted_primary_source_verification</t>
        </is>
      </c>
      <c r="AB483" s="43">
        <f>COUNTIF($A$2:$A$707,A483)</f>
        <v/>
      </c>
    </row>
    <row r="484" ht="32" customHeight="1">
      <c r="A484" s="43" t="inlineStr">
        <is>
          <t>U-0207</t>
        </is>
      </c>
      <c r="B484" s="43" t="inlineStr">
        <is>
          <t>Update 2026</t>
        </is>
      </c>
      <c r="C484" s="43" t="inlineStr">
        <is>
          <t>Duplicate update record</t>
        </is>
      </c>
      <c r="D484" s="43" t="n">
        <v>207</v>
      </c>
      <c r="E484" s="43" t="n"/>
      <c r="F484" s="43" t="n"/>
      <c r="G484" s="98" t="n">
        <v>207</v>
      </c>
      <c r="H484" s="98" t="n">
        <v>2026</v>
      </c>
      <c r="I484" s="41" t="inlineStr">
        <is>
          <t>Evaluating Public Sentiment on Attention-Deficit/Hyperactivity Disorder and Autism Spectrum Disorder Compared With Other Mental Health Disorders From Posts on X (Formerly Known as Twitter): Longitudinal Analysis.</t>
        </is>
      </c>
      <c r="J484" s="43" t="inlineStr">
        <is>
          <t>10.2196/74440</t>
        </is>
      </c>
      <c r="K484" s="43" t="inlineStr">
        <is>
          <t>Vitor Tiosso Batistetti and Facundo G Sanchez and Andrea Varaona and Francisco Lara-Abelenda and Mariana Pinto da Costa and Juan Pablo Chart-Pascual and Alberto Rodriguez-Quiroga and Javier Quintero and Miguel Angel Alvarez-Mon</t>
        </is>
      </c>
      <c r="L484" s="41" t="inlineStr">
        <is>
          <t>JMIR infodemiology</t>
        </is>
      </c>
      <c r="M484" s="43" t="inlineStr">
        <is>
          <t>article</t>
        </is>
      </c>
      <c r="N484" s="43" t="inlineStr">
        <is>
          <t>JMIR Publications Inc.</t>
        </is>
      </c>
      <c r="O484" s="43">
        <f>'Actualizacion_430'!B208</f>
        <v/>
      </c>
      <c r="P484" s="41">
        <f>'Actualizacion_430'!C208</f>
        <v/>
      </c>
      <c r="Q484" s="43">
        <f>'Actualizacion_430'!D208</f>
        <v/>
      </c>
      <c r="R484" s="43">
        <f>'Actualizacion_430'!E208</f>
        <v/>
      </c>
      <c r="S484" s="41">
        <f>'Actualizacion_430'!G208</f>
        <v/>
      </c>
      <c r="T484" s="41">
        <f>'Actualizacion_430'!I208</f>
        <v/>
      </c>
      <c r="U484" s="41">
        <f>'Actualizacion_430'!J208</f>
        <v/>
      </c>
      <c r="V484" s="43">
        <f>'Actualizacion_430'!K208</f>
        <v/>
      </c>
      <c r="W484" s="43">
        <f>'Actualizacion_430'!L208</f>
        <v/>
      </c>
      <c r="X484" s="43" t="inlineStr">
        <is>
          <t>http://www.ncbi.nlm.nih.gov/pubmed/41955613 http://www.pubmedcentral.nih.gov/articlerender.fcgi?artid=PMC13107104</t>
        </is>
      </c>
      <c r="Y484" s="43" t="inlineStr">
        <is>
          <t>doi:10.2196/74440</t>
        </is>
      </c>
      <c r="Z484" s="43" t="inlineStr">
        <is>
          <t>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on ADHD and ASD between 2009 and 2023 by analyzing posts from X (formerly known as Twitter; X Corp), comparing perceptions across English and Spanish languages and against other mental health conditions. METHODS Posts mentioning keywords related to ADHD and ASD and control conditions (eg, depression, anxiety, insomnia, bipolar disorder, schizophrenia, suicide, and substance use disorders) were collected from X between 2009 and 2023. The dataset included posts in both English and Spanish. Machine learning algorithms were then applied to classify post content into predefined categories, including volume of posts, engagement, personal experiences, trivialization, perceived causes, and perceived treatability. Parametric and nonparametric tests were used to assess for differences by language. Descriptive statistics were presented using tables and graphical representations. RESULTS A total of 852,990 posts were analyzed, including 511,510 (59.97%) in English and 341,480 (40.03%) in Spanish. Overall, post volume on mental health conditions increased across the study period. In English, posts about ADHD (97,084/511,510, 18.98%) and ASD (74,619/511,510, 14.59%) were among the most frequent, while of the 341,480 Spanish posts, there were 49,475 (14.49%) ASD posts, significantly outnumbering ADHD posts (n=18,223, 5.34%; chi-square test P&lt;.001). Engagement analysis indicated a notable increase in likes and reposts per post over time, particularly after 2019, with ADHD-related posts in English experiencing peak engagement during the COVID-19 pandemic. However, ASD posts had comparatively lower engagement across languages. Posts sharing personal experiences were more polarized in Spanish, with higher proportions of negative and positive experiences compared with English posts. Trivialization of mental illnesses was less common in Spanish posts than in English posts, particularly for ADHD (17,053/18,223, 93.59%; chi-square test P&lt;.001) and ASD (41,933/49,475, 84.73%; chi-square test P&lt;.001). User-perceived causes included multifactorial factors, biological or genetic factors, substance use, psychological susceptibility, acute psychosocial stressors, and COVID-19. Perceived treatability varied by language but consistently included high perceived incurability, limited improvement despite professional help, and low perceived self-manageability except for anxiety. CONCLUSIONS Analysis of social media discourse showed that ADHD attracted higher post volumes, particularly during the COVID-19 pandemic, often described with multifactorial causes including substance use and genetics. ASD consistently received lower engagement. Both language groups showed low trivialization, awareness of the chronicity of the illness, and limited support for the self-management of mental health conditions. These findings underscore social media's value for capturing direct public perceptions to guide future educational and intervention efforts.</t>
        </is>
      </c>
      <c r="AA484" s="43" t="inlineStr">
        <is>
          <t>title_abstract_plus_targeted_primary_source_verification</t>
        </is>
      </c>
      <c r="AB484" s="43">
        <f>COUNTIF($A$2:$A$707,A484)</f>
        <v/>
      </c>
    </row>
    <row r="485" ht="32" customHeight="1">
      <c r="A485" s="43" t="inlineStr">
        <is>
          <t>U-0208</t>
        </is>
      </c>
      <c r="B485" s="43" t="inlineStr">
        <is>
          <t>Update 2026</t>
        </is>
      </c>
      <c r="C485" s="43" t="inlineStr">
        <is>
          <t>New provisional candidate</t>
        </is>
      </c>
      <c r="D485" s="43" t="n">
        <v>208</v>
      </c>
      <c r="E485" s="43" t="n"/>
      <c r="F485" s="43" t="n"/>
      <c r="G485" s="98" t="n">
        <v>208</v>
      </c>
      <c r="H485" s="98" t="n">
        <v>2026</v>
      </c>
      <c r="I485" s="41" t="inlineStr">
        <is>
          <t>ADBrainNet: a deep neural network for Autism Spectrum Disorder (ASD) and Attention Deficit and Hyperactivity Disorder (ADHD) classification using resting-state fMRI images based on explainable artificial intelligence.</t>
        </is>
      </c>
      <c r="J485" s="43" t="inlineStr">
        <is>
          <t>10.1007/s11517-026-03530-2</t>
        </is>
      </c>
      <c r="K485" s="43" t="inlineStr">
        <is>
          <t>Xinyao Yi and Jian Huang and Babatunde Akinwunmi and Wai-Kit Ming</t>
        </is>
      </c>
      <c r="L485" s="41" t="inlineStr">
        <is>
          <t>Medical \&amp; biological engineering \&amp; computing</t>
        </is>
      </c>
      <c r="M485" s="43" t="inlineStr">
        <is>
          <t>article</t>
        </is>
      </c>
      <c r="N485" s="43" t="inlineStr">
        <is>
          <t>Springer Science and Business Media Deutschland GmbH</t>
        </is>
      </c>
      <c r="O485" s="43">
        <f>'Actualizacion_430'!B209</f>
        <v/>
      </c>
      <c r="P485" s="41">
        <f>'Actualizacion_430'!C209</f>
        <v/>
      </c>
      <c r="Q485" s="43">
        <f>'Actualizacion_430'!D209</f>
        <v/>
      </c>
      <c r="R485" s="43">
        <f>'Actualizacion_430'!E209</f>
        <v/>
      </c>
      <c r="S485" s="41">
        <f>'Actualizacion_430'!G209</f>
        <v/>
      </c>
      <c r="T485" s="41">
        <f>'Actualizacion_430'!I209</f>
        <v/>
      </c>
      <c r="U485" s="41">
        <f>'Actualizacion_430'!J209</f>
        <v/>
      </c>
      <c r="V485" s="43">
        <f>'Actualizacion_430'!K209</f>
        <v/>
      </c>
      <c r="W485" s="43">
        <f>'Actualizacion_430'!L209</f>
        <v/>
      </c>
      <c r="X485" s="43" t="inlineStr">
        <is>
          <t>http://www.ncbi.nlm.nih.gov/pubmed/41781648</t>
        </is>
      </c>
      <c r="Y485" s="43" t="inlineStr">
        <is>
          <t>doi:10.1007/s11517-026-03530-2</t>
        </is>
      </c>
      <c r="Z485" s="43" t="inlineStr">
        <is>
          <t>Autism Spectrum Disorder (ASD) and Attention Deficit and Hyperactivity Disorder (ADHD) are two psychiatric disorders frequently encountered in children. ADHD is further categorized into three subtypes. The diagnostic processes for these conditions are complex and often prone to misclassification. We proposed a lightweight deep neural network, ADBrainNet, to differentiate ASD, ADHD combined, ADHD hyperactive/impulsive, ADHD inattentive and neurotypical individuals. Our methodology was benchmarked against prevalent ImageNet transfer learning methods, including AlexNet, MobileNet, ResNet18, and Xception, for training on resting-state fMRI images sourced from ABIDE and ADHD-200 datasets. ADBrainNet achieved superior performance on the independent external testing set through five-fold cross-validation, with a mean (± standard deviation) accuracy, precision, recall, and F1 score of 61.87% (± 5.59%), 65.72% (± 6.98%), 61.87% (± 5.59%), and 62.50% (± 5.78%), respectively. Furthermore, the explainable artificial intelligence algorithm LIME was employed to explore the most significant features during ADBrainNet's decision process. Our model provides an interpretable computational framework for neuroimaging-based classification between ASD and ADHD subtypes. This approach may inform future research and, upon further validation and comparison with clinician performance, could potentially aid in patient assessment, stratification, and management of psychiatric disorders.</t>
        </is>
      </c>
      <c r="AA485" s="43" t="inlineStr">
        <is>
          <t>title_abstract_plus_targeted_primary_source_verification</t>
        </is>
      </c>
      <c r="AB485" s="43">
        <f>COUNTIF($A$2:$A$707,A485)</f>
        <v/>
      </c>
    </row>
    <row r="486" ht="32" customHeight="1">
      <c r="A486" s="43" t="inlineStr">
        <is>
          <t>U-0209</t>
        </is>
      </c>
      <c r="B486" s="43" t="inlineStr">
        <is>
          <t>Update 2026</t>
        </is>
      </c>
      <c r="C486" s="43" t="inlineStr">
        <is>
          <t>New provisional candidate</t>
        </is>
      </c>
      <c r="D486" s="43" t="n">
        <v>209</v>
      </c>
      <c r="E486" s="43" t="n"/>
      <c r="F486" s="43" t="n"/>
      <c r="G486" s="98" t="n">
        <v>209</v>
      </c>
      <c r="H486" s="98" t="n">
        <v>2026</v>
      </c>
      <c r="I486" s="41" t="inlineStr">
        <is>
          <t>Integrating EEG microstate dynamics in a stacked ensemble for neurodiagnostic ASD assessment</t>
        </is>
      </c>
      <c r="J486" s="43" t="inlineStr">
        <is>
          <t>10.1016/j.bbr.2026.116220</t>
        </is>
      </c>
      <c r="K486" s="43" t="inlineStr">
        <is>
          <t>Delna Kuriyakose and Gowsalya M.</t>
        </is>
      </c>
      <c r="L486" s="41" t="inlineStr">
        <is>
          <t>Behavioural Brain Research</t>
        </is>
      </c>
      <c r="M486" s="43" t="inlineStr">
        <is>
          <t>article</t>
        </is>
      </c>
      <c r="N486" s="43" t="inlineStr">
        <is>
          <t>Elsevier B.V.</t>
        </is>
      </c>
      <c r="O486" s="43">
        <f>'Actualizacion_430'!B210</f>
        <v/>
      </c>
      <c r="P486" s="41">
        <f>'Actualizacion_430'!C210</f>
        <v/>
      </c>
      <c r="Q486" s="43">
        <f>'Actualizacion_430'!D210</f>
        <v/>
      </c>
      <c r="R486" s="43">
        <f>'Actualizacion_430'!E210</f>
        <v/>
      </c>
      <c r="S486" s="41">
        <f>'Actualizacion_430'!G210</f>
        <v/>
      </c>
      <c r="T486" s="41">
        <f>'Actualizacion_430'!I210</f>
        <v/>
      </c>
      <c r="U486" s="41">
        <f>'Actualizacion_430'!J210</f>
        <v/>
      </c>
      <c r="V486" s="43">
        <f>'Actualizacion_430'!K210</f>
        <v/>
      </c>
      <c r="W486" s="43">
        <f>'Actualizacion_430'!L210</f>
        <v/>
      </c>
      <c r="X486" s="43" t="inlineStr">
        <is>
          <t>https://doi.org/10.1016/j.bbr.2026.116220</t>
        </is>
      </c>
      <c r="Y486" s="43" t="inlineStr">
        <is>
          <t>doi:10.1016/j.bbr.2026.116220</t>
        </is>
      </c>
      <c r="Z486" s="43" t="inlineStr">
        <is>
          <t>Autism Spectrum Disorder (ASD) remains diagnostically challenging due to its neurobiological heterogeneity and the current reliance on subjective behavioral assessments. To address this, we propose a novel stacked ensemble machine learning framework that enhances EEG-based ASD classification by integrating both spatial and temporal neural features. Spatial features including spectral power, functional connectivity, and signal complexity were extracted alongside temporal features derived from microstate transitions and Hidden Markov Model (HMM)-based dynamics, capturing complementary aspects of resting-state brain activity. Using Random Forest models for both base learners and the meta-classifier, our ensemble achieved a classification accuracy of 96.3% under rigorous GroupKFold cross-validation, significantly outperforming unimodal models based on spatial (88.15%) and temporal (73.6%) features alone. Bootstrapped confidence intervals confirmed the statistical robustness and generalizability of the ensemble approach. Our framework not only improves diagnostic accuracy but also lays the groundwork for translational neurotechnology aimed at early detection, subtype differentiation, and personalized intervention strategies in ASD.</t>
        </is>
      </c>
      <c r="AA486" s="43" t="inlineStr">
        <is>
          <t>title_abstract_plus_targeted_primary_source_verification</t>
        </is>
      </c>
      <c r="AB486" s="43">
        <f>COUNTIF($A$2:$A$707,A486)</f>
        <v/>
      </c>
    </row>
    <row r="487" ht="32" customHeight="1">
      <c r="A487" s="43" t="inlineStr">
        <is>
          <t>U-0210</t>
        </is>
      </c>
      <c r="B487" s="43" t="inlineStr">
        <is>
          <t>Update 2026</t>
        </is>
      </c>
      <c r="C487" s="43" t="inlineStr">
        <is>
          <t>New provisional candidate</t>
        </is>
      </c>
      <c r="D487" s="43" t="n">
        <v>210</v>
      </c>
      <c r="E487" s="43" t="n"/>
      <c r="F487" s="43" t="n"/>
      <c r="G487" s="98" t="n">
        <v>210</v>
      </c>
      <c r="H487" s="98" t="n">
        <v>2026</v>
      </c>
      <c r="I487" s="41" t="inlineStr">
        <is>
          <t>Biomarker Discovery for Autism Prediction Using Massive Feature Extraction Based on EEG Signals</t>
        </is>
      </c>
      <c r="J487" s="43" t="inlineStr">
        <is>
          <t>10.3390/s26061862</t>
        </is>
      </c>
      <c r="K487" s="43" t="inlineStr">
        <is>
          <t>Nauman Hafeez and Abdul Rehman Aslam and Muhammad Awais Bin Altaf</t>
        </is>
      </c>
      <c r="L487" s="41" t="inlineStr">
        <is>
          <t>Sensors</t>
        </is>
      </c>
      <c r="M487" s="43" t="inlineStr">
        <is>
          <t>article</t>
        </is>
      </c>
      <c r="N487" s="43" t="inlineStr">
        <is>
          <t>Multidisciplinary Digital Publishing Institute (MDPI)</t>
        </is>
      </c>
      <c r="O487" s="43">
        <f>'Actualizacion_430'!B211</f>
        <v/>
      </c>
      <c r="P487" s="41">
        <f>'Actualizacion_430'!C211</f>
        <v/>
      </c>
      <c r="Q487" s="43">
        <f>'Actualizacion_430'!D211</f>
        <v/>
      </c>
      <c r="R487" s="43">
        <f>'Actualizacion_430'!E211</f>
        <v/>
      </c>
      <c r="S487" s="41">
        <f>'Actualizacion_430'!G211</f>
        <v/>
      </c>
      <c r="T487" s="41">
        <f>'Actualizacion_430'!I211</f>
        <v/>
      </c>
      <c r="U487" s="41">
        <f>'Actualizacion_430'!J211</f>
        <v/>
      </c>
      <c r="V487" s="43">
        <f>'Actualizacion_430'!K211</f>
        <v/>
      </c>
      <c r="W487" s="43">
        <f>'Actualizacion_430'!L211</f>
        <v/>
      </c>
      <c r="X487" s="43" t="inlineStr">
        <is>
          <t>https://doi.org/10.3390/s26061862</t>
        </is>
      </c>
      <c r="Y487" s="43" t="inlineStr">
        <is>
          <t>doi:10.3390/s26061862</t>
        </is>
      </c>
      <c r="Z487" s="43" t="inlineStr">
        <is>
          <t>Autism spectrum disorder (ASD) is a heterogeneous neurodevelopmental disorder that requires early diagnosis for better intervention. However, current clinical behavioural examinations are time-consuming and prone to human error. Objective and effective biomarkers are essential for the diagnosis and prognosis of the disorder. Electroencephalography (EEG) is a non-invasive and inexpensive brain-imaging technique that is widely applied in the diagnosis of ASD. Feature-based methods have shown better performance in EEG-based applications. Here, we present a prediction framework based on massive feature extraction using the highly comparative time-series analysis (HCTSA) method and a hybrid feature selection method for the classification of ASD from resting-state EEG. Machine-learning models are trained and tested on a different number of selected features. Our models demonstrated 100% accuracy with ≥50 features on a balanced dataset of 56 participants. The most discriminating EEG channels and features were used in the prediction process, as well as those using Shapley values to provide explainability of our framework. Whilst these results are promising, we acknowledge the limitations of a single small-scale dataset and emphasise the need for validation on larger independent cohorts before clinical translation.</t>
        </is>
      </c>
      <c r="AA487" s="43" t="inlineStr">
        <is>
          <t>title_abstract_plus_targeted_primary_source_verification</t>
        </is>
      </c>
      <c r="AB487" s="43">
        <f>COUNTIF($A$2:$A$707,A487)</f>
        <v/>
      </c>
    </row>
    <row r="488" ht="32" customHeight="1">
      <c r="A488" s="43" t="inlineStr">
        <is>
          <t>U-0211</t>
        </is>
      </c>
      <c r="B488" s="43" t="inlineStr">
        <is>
          <t>Update 2026</t>
        </is>
      </c>
      <c r="C488" s="43" t="inlineStr">
        <is>
          <t>New provisional candidate</t>
        </is>
      </c>
      <c r="D488" s="43" t="n">
        <v>211</v>
      </c>
      <c r="E488" s="43" t="n"/>
      <c r="F488" s="43" t="n"/>
      <c r="G488" s="98" t="n">
        <v>211</v>
      </c>
      <c r="H488" s="98" t="n">
        <v>2026</v>
      </c>
      <c r="I488" s="41" t="inlineStr">
        <is>
          <t>Predicting Autism</t>
        </is>
      </c>
      <c r="J488" s="43" t="inlineStr">
        <is>
          <t>10.1002/9781394271177.CH13</t>
        </is>
      </c>
      <c r="K488" s="43" t="inlineStr">
        <is>
          <t>Soumyendu Das and Soham Patra</t>
        </is>
      </c>
      <c r="L488" s="41" t="inlineStr">
        <is>
          <t>Wearable Technologies for Digital Medicine: Advancement, Models, and Applications</t>
        </is>
      </c>
      <c r="M488" s="43" t="inlineStr">
        <is>
          <t>incollection</t>
        </is>
      </c>
      <c r="N488" s="43" t="inlineStr">
        <is>
          <t>Wiley</t>
        </is>
      </c>
      <c r="O488" s="43">
        <f>'Actualizacion_430'!B212</f>
        <v/>
      </c>
      <c r="P488" s="41">
        <f>'Actualizacion_430'!C212</f>
        <v/>
      </c>
      <c r="Q488" s="43">
        <f>'Actualizacion_430'!D212</f>
        <v/>
      </c>
      <c r="R488" s="43">
        <f>'Actualizacion_430'!E212</f>
        <v/>
      </c>
      <c r="S488" s="41">
        <f>'Actualizacion_430'!G212</f>
        <v/>
      </c>
      <c r="T488" s="41">
        <f>'Actualizacion_430'!I212</f>
        <v/>
      </c>
      <c r="U488" s="41">
        <f>'Actualizacion_430'!J212</f>
        <v/>
      </c>
      <c r="V488" s="43">
        <f>'Actualizacion_430'!K212</f>
        <v/>
      </c>
      <c r="W488" s="43">
        <f>'Actualizacion_430'!L212</f>
        <v/>
      </c>
      <c r="X488" s="43" t="inlineStr">
        <is>
          <t>https://onlinelibrary.wiley.com/doi/10.1002/9781394271177.ch13</t>
        </is>
      </c>
      <c r="Y488" s="43" t="inlineStr">
        <is>
          <t>doi:10.1002/9781394271177.ch13</t>
        </is>
      </c>
      <c r="Z488" s="43" t="inlineStr">
        <is>
          <t>Autism spectrum disorder (ASD) is a neurological disorder that influences the social and cognitive capacities of children. It can be characterized by repetitive behaviors and communication challenges. One of the cures for severity is early diagnosis. This article introduces an innovative method for ASD detection utilizing federated learning (FL) and a combination of multiple deep learning algorithms. FL works on a central server architecture where it sends all of the calculated data to a central server, where a meta classifier determines the most accurate diagnostic approach and stores it. This research highlights the potential of federated learning in ASD diagnostics, offering a reliable tool for concerned parents and healthcare professionals for early detection and diagnosis.</t>
        </is>
      </c>
      <c r="AA488" s="43" t="inlineStr">
        <is>
          <t>title_abstract_screen_plus_located_publisher_record</t>
        </is>
      </c>
      <c r="AB488" s="43">
        <f>COUNTIF($A$2:$A$707,A488)</f>
        <v/>
      </c>
    </row>
    <row r="489" ht="32" customHeight="1">
      <c r="A489" s="43" t="inlineStr">
        <is>
          <t>U-0212</t>
        </is>
      </c>
      <c r="B489" s="43" t="inlineStr">
        <is>
          <t>Update 2026</t>
        </is>
      </c>
      <c r="C489" s="43" t="inlineStr">
        <is>
          <t>New provisional candidate</t>
        </is>
      </c>
      <c r="D489" s="43" t="n">
        <v>212</v>
      </c>
      <c r="E489" s="43" t="n"/>
      <c r="F489" s="43" t="n"/>
      <c r="G489" s="98" t="n">
        <v>212</v>
      </c>
      <c r="H489" s="98" t="n">
        <v>2026</v>
      </c>
      <c r="I489" s="41" t="inlineStr">
        <is>
          <t>Comparison of cognitive ability and its distribution between men with autism spectrum disorder and attention-deficit/hyperactivity disorder</t>
        </is>
      </c>
      <c r="J489" s="43" t="inlineStr">
        <is>
          <t>10.1371/journal.pone.0345522</t>
        </is>
      </c>
      <c r="K489" s="43" t="inlineStr">
        <is>
          <t>Hirokazu Doi and Yoshifumi Nakamura and Ayaka Nakai and Chieko Kanai and Haruhisa Ohta</t>
        </is>
      </c>
      <c r="L489" s="41" t="inlineStr">
        <is>
          <t>PLOS ONE</t>
        </is>
      </c>
      <c r="M489" s="43" t="inlineStr">
        <is>
          <t>article</t>
        </is>
      </c>
      <c r="N489" s="43" t="inlineStr">
        <is>
          <t>Public Library of Science</t>
        </is>
      </c>
      <c r="O489" s="43">
        <f>'Actualizacion_430'!B213</f>
        <v/>
      </c>
      <c r="P489" s="41">
        <f>'Actualizacion_430'!C213</f>
        <v/>
      </c>
      <c r="Q489" s="43">
        <f>'Actualizacion_430'!D213</f>
        <v/>
      </c>
      <c r="R489" s="43">
        <f>'Actualizacion_430'!E213</f>
        <v/>
      </c>
      <c r="S489" s="41">
        <f>'Actualizacion_430'!G213</f>
        <v/>
      </c>
      <c r="T489" s="41">
        <f>'Actualizacion_430'!I213</f>
        <v/>
      </c>
      <c r="U489" s="41">
        <f>'Actualizacion_430'!J213</f>
        <v/>
      </c>
      <c r="V489" s="43">
        <f>'Actualizacion_430'!K213</f>
        <v/>
      </c>
      <c r="W489" s="43">
        <f>'Actualizacion_430'!L213</f>
        <v/>
      </c>
      <c r="X489" s="43" t="inlineStr">
        <is>
          <t>https://doi.org/10.1371/journal.pone.0345522</t>
        </is>
      </c>
      <c r="Y489" s="43" t="inlineStr">
        <is>
          <t>doi:10.1371/journal.pone.0345522</t>
        </is>
      </c>
      <c r="Z489" s="43" t="inlineStr">
        <is>
          <t>Objectives Clarification of the strengths and weaknesses of cognitive ability is essential to our understanding of the characteristics of autism spectrum disorder and attention deficit/ hyperactivity disorder. However, whether individuals with these conditions exhibit distinct patterns of cognitive ability remains unclear. To address this point, we aimed to compare the cognitive profiles of patients with autism spectrum disorder with those of patients with attention deficit/hyperactivity disorder by placing special emphasis on the distribution of cognitive function within each group. Methods This study compared the Wechsler Adult Intelligence Scale index scores of men with autism spectrum disorder and attention deficit/hyperactivity disorder. A machine learning model was trained to classify autism spectrum disorder and attention deficit/ hyperactivity disorder based on the subtest scores. The conformity of the within-group distribution of each index score to a normal distribution was also tested. Results Individuals with autism spectrum disorder scored higher than those with attention deficit/hyperactivity disorder in the Verbal Comprehension Index and Working Memory Index, while the opposite pattern was observed for the Perceptual Organization Index. The classification performance of the machine learning model was above chance level. The distributions of the Verbal Comprehension Index and Perceptual Organization Index deviated significantly from a normal distribution only in the autism spectrum disorder group. The results of Gaussian mixture clustering indicated that men with autism spectrum disorder could be divided into two distinct clusters based on their Verbal Comprehension Index scores. Conclusions Our findings indicate that men with autism spectrum disorder and attention deficit/ hyperactivity disorder show distinct cognitive profile patterns from each other. The distribution of some of the index scores deviated from the normal distribution only in autism spectrum disorder, which supports the view that autism spectrum disorder comprises heterogeneous subgroups with different cognitive profiles.</t>
        </is>
      </c>
      <c r="AA489" s="43" t="inlineStr">
        <is>
          <t>title_abstract_plus_targeted_primary_source_verification</t>
        </is>
      </c>
      <c r="AB489" s="43">
        <f>COUNTIF($A$2:$A$707,A489)</f>
        <v/>
      </c>
    </row>
    <row r="490" ht="32" customHeight="1">
      <c r="A490" s="43" t="inlineStr">
        <is>
          <t>U-0213</t>
        </is>
      </c>
      <c r="B490" s="43" t="inlineStr">
        <is>
          <t>Update 2026</t>
        </is>
      </c>
      <c r="C490" s="43" t="inlineStr">
        <is>
          <t>New provisional candidate</t>
        </is>
      </c>
      <c r="D490" s="43" t="n">
        <v>213</v>
      </c>
      <c r="E490" s="43" t="n"/>
      <c r="F490" s="43" t="n"/>
      <c r="G490" s="98" t="n">
        <v>213</v>
      </c>
      <c r="H490" s="98" t="n">
        <v>2026</v>
      </c>
      <c r="I490" s="41" t="inlineStr">
        <is>
          <t>Identifying autism spectrum disorder diagnosis in children via temporal-frequency hyperdimensional computing with resting-state EEG</t>
        </is>
      </c>
      <c r="J490" s="43" t="inlineStr">
        <is>
          <t>10.1016/j.eswa.2025.130671</t>
        </is>
      </c>
      <c r="K490" s="43" t="inlineStr">
        <is>
          <t>Sha Wang and Guoqian Jiang and Jincheng Hu and Junxia Han and Ping Xie and Xiaoli Li</t>
        </is>
      </c>
      <c r="L490" s="41" t="inlineStr">
        <is>
          <t>Expert Systems with Applications</t>
        </is>
      </c>
      <c r="M490" s="43" t="inlineStr">
        <is>
          <t>article</t>
        </is>
      </c>
      <c r="N490" s="43" t="inlineStr">
        <is>
          <t>Elsevier Ltd</t>
        </is>
      </c>
      <c r="O490" s="43">
        <f>'Actualizacion_430'!B214</f>
        <v/>
      </c>
      <c r="P490" s="41">
        <f>'Actualizacion_430'!C214</f>
        <v/>
      </c>
      <c r="Q490" s="43">
        <f>'Actualizacion_430'!D214</f>
        <v/>
      </c>
      <c r="R490" s="43">
        <f>'Actualizacion_430'!E214</f>
        <v/>
      </c>
      <c r="S490" s="41">
        <f>'Actualizacion_430'!G214</f>
        <v/>
      </c>
      <c r="T490" s="41">
        <f>'Actualizacion_430'!I214</f>
        <v/>
      </c>
      <c r="U490" s="41">
        <f>'Actualizacion_430'!J214</f>
        <v/>
      </c>
      <c r="V490" s="43">
        <f>'Actualizacion_430'!K214</f>
        <v/>
      </c>
      <c r="W490" s="43">
        <f>'Actualizacion_430'!L214</f>
        <v/>
      </c>
      <c r="X490" s="43" t="inlineStr">
        <is>
          <t>https://www.sciencedirect.com/science/article/pii/S0957417425042861</t>
        </is>
      </c>
      <c r="Y490" s="43" t="inlineStr">
        <is>
          <t>doi:10.1016/j.eswa.2025.130671</t>
        </is>
      </c>
      <c r="Z490" s="43" t="inlineStr">
        <is>
          <t>Autism spectrum disorder (ASD) is a neurodevelopmental disorder with high heterogeneity and complexity, it remains a challenge to identify ASD with existing artificial intelligence models, which tend to rely on typical data features, large-scale training datasets, and high computational resource. This study introduced a novel application of hyperdimensional computing (HDC) for ASD detection using resting-state EEG signals, addressing these limitations. We developed a Temporal-Frequency HDC (TF-HDC) model that integrated time-frequency EEG features from 120 age-matched male subjects (60 ASD vs. 60 typically developing controls). The proposed framework achieved 90.91 % classification accuracy with a relatively low computational cost compared to traditional machine learning methods (including SVM, RF, XGBoost, DNN, CNN, and LSTM). Crucially, the model demonstrated exceptional robustness in small-sample scenarios, maintaining strong performance with limited training data. These findings establish TF-HDC as both a computationally efficient and clinically practical solution for early ASD diagnosis, particularly in resource-constrained settings where large datasets are unavailable.</t>
        </is>
      </c>
      <c r="AA490" s="43" t="inlineStr">
        <is>
          <t>title_abstract_plus_targeted_primary_source_verification</t>
        </is>
      </c>
      <c r="AB490" s="43">
        <f>COUNTIF($A$2:$A$707,A490)</f>
        <v/>
      </c>
    </row>
    <row r="491" ht="32" customHeight="1">
      <c r="A491" s="43" t="inlineStr">
        <is>
          <t>U-0214</t>
        </is>
      </c>
      <c r="B491" s="43" t="inlineStr">
        <is>
          <t>Update 2026</t>
        </is>
      </c>
      <c r="C491" s="43" t="inlineStr">
        <is>
          <t>New provisional candidate</t>
        </is>
      </c>
      <c r="D491" s="43" t="n">
        <v>214</v>
      </c>
      <c r="E491" s="43" t="n"/>
      <c r="F491" s="43" t="n"/>
      <c r="G491" s="98" t="n">
        <v>214</v>
      </c>
      <c r="H491" s="98" t="n">
        <v>2025</v>
      </c>
      <c r="I491" s="41" t="inlineStr">
        <is>
          <t>Hippocampal Subregion Function and Its Clinical Correlations in Childhood Autism Spectrum Disorders</t>
        </is>
      </c>
      <c r="J491" s="43" t="inlineStr">
        <is>
          <t>10.1002/AUR.70124</t>
        </is>
      </c>
      <c r="K491" s="43" t="inlineStr">
        <is>
          <t>Hui Xian Li and De Sheng Xuan and Ronghao Mu and Chi Qin and Xin Zhao</t>
        </is>
      </c>
      <c r="L491" s="41" t="inlineStr">
        <is>
          <t>Autism Research</t>
        </is>
      </c>
      <c r="M491" s="43" t="inlineStr">
        <is>
          <t>article</t>
        </is>
      </c>
      <c r="N491" s="43" t="inlineStr">
        <is>
          <t>John Wiley and Sons Inc</t>
        </is>
      </c>
      <c r="O491" s="43">
        <f>'Actualizacion_430'!B215</f>
        <v/>
      </c>
      <c r="P491" s="41">
        <f>'Actualizacion_430'!C215</f>
        <v/>
      </c>
      <c r="Q491" s="43">
        <f>'Actualizacion_430'!D215</f>
        <v/>
      </c>
      <c r="R491" s="43">
        <f>'Actualizacion_430'!E215</f>
        <v/>
      </c>
      <c r="S491" s="41">
        <f>'Actualizacion_430'!G215</f>
        <v/>
      </c>
      <c r="T491" s="41">
        <f>'Actualizacion_430'!I215</f>
        <v/>
      </c>
      <c r="U491" s="41">
        <f>'Actualizacion_430'!J215</f>
        <v/>
      </c>
      <c r="V491" s="43">
        <f>'Actualizacion_430'!K215</f>
        <v/>
      </c>
      <c r="W491" s="43">
        <f>'Actualizacion_430'!L215</f>
        <v/>
      </c>
      <c r="X491" s="43" t="inlineStr">
        <is>
          <t>https://doi.org/10.1002/AUR.70124</t>
        </is>
      </c>
      <c r="Y491" s="43" t="inlineStr">
        <is>
          <t>doi:10.1002/aur.70124</t>
        </is>
      </c>
      <c r="Z491" s="43" t="inlineStr">
        <is>
          <t>The hippocampus plays a crucial role in memory and social processing, both of which are impaired in autism spectrum disorder (ASD). Investigating the functional activity of hippocampal subregions can provide valuable insights into their involvement in ASD-related social and behavioral symptoms. This study analyzed hippocampal resting-state functional connectivity (rsFC) in 507 male child participants from the ABIDE dataset (225 ASD, 282 typical controls) and its relation to clinical features. The hippocampus was subdivided into rostral and caudal subregions, and rsFC patterns were compared between groups. Significant group differences were observed in the left caudal, right rostral, and right caudal hippocampus, with enhanced connectivity to widespread cortical and subcortical regions, including visual, motor, parietal, and cerebellar networks. Machine learning using hippocampal rsFC achieved modest classification performance. Clinically, rsFC correlated with core ASD symptoms: social awareness was associated with right caudal connectivity to fusiform and temporal regions, while restricted and repetitive behaviors were linked to distinct rostral–caudal patterns involving frontal, motor, and cerebellar areas. Age of onset showed positive correlations with rsFC across all subregions, with rostral hippocampus engaging socioemotional and motor control networks and caudal hippocampus connecting more strongly to visual and sensorimotor integration regions. These findings demonstrate subregional specificity of hippocampal connectivity in ASD, suggesting distinct anterior–posterior contributions to symptom expression and developmental timing.</t>
        </is>
      </c>
      <c r="AA491" s="43" t="inlineStr">
        <is>
          <t>title_abstract_plus_targeted_primary_source_verification</t>
        </is>
      </c>
      <c r="AB491" s="43">
        <f>COUNTIF($A$2:$A$707,A491)</f>
        <v/>
      </c>
    </row>
    <row r="492" ht="32" customHeight="1">
      <c r="A492" s="43" t="inlineStr">
        <is>
          <t>U-0215</t>
        </is>
      </c>
      <c r="B492" s="43" t="inlineStr">
        <is>
          <t>Update 2026</t>
        </is>
      </c>
      <c r="C492" s="43" t="inlineStr">
        <is>
          <t>New provisional candidate</t>
        </is>
      </c>
      <c r="D492" s="43" t="n">
        <v>215</v>
      </c>
      <c r="E492" s="43" t="n"/>
      <c r="F492" s="43" t="n"/>
      <c r="G492" s="98" t="n">
        <v>215</v>
      </c>
      <c r="H492" s="98" t="n">
        <v>2026</v>
      </c>
      <c r="I492" s="41" t="inlineStr">
        <is>
          <t>Integrated transcriptomic and clinical analysis of autism spectrum disorder reveals structured heterogeneity and links Methyl-CpG Binding Domain Protein 2 expression with symptom severity</t>
        </is>
      </c>
      <c r="J492" s="43" t="inlineStr">
        <is>
          <t>10.1111/pcn.70065</t>
        </is>
      </c>
      <c r="K492" s="43" t="inlineStr">
        <is>
          <t>Wasana Yuwattana and Chayanit Poolcharoen and Thanit Saeliw and Marlieke Lisanne van Erp and Songphon Kanlayaprasit and Natchaya Vanwong and Valerie W Hu and Pon Trairatvorakul and Weerasak Chonchaiya and Kim Anh Lê Cao and Tewarit Sarachana</t>
        </is>
      </c>
      <c r="L492" s="41" t="inlineStr">
        <is>
          <t>Psychiatry and Clinical Neurosciences</t>
        </is>
      </c>
      <c r="M492" s="43" t="inlineStr">
        <is>
          <t>article</t>
        </is>
      </c>
      <c r="N492" s="43" t="inlineStr">
        <is>
          <t>John Wiley and Sons Inc</t>
        </is>
      </c>
      <c r="O492" s="43">
        <f>'Actualizacion_430'!B216</f>
        <v/>
      </c>
      <c r="P492" s="41">
        <f>'Actualizacion_430'!C216</f>
        <v/>
      </c>
      <c r="Q492" s="43">
        <f>'Actualizacion_430'!D216</f>
        <v/>
      </c>
      <c r="R492" s="43">
        <f>'Actualizacion_430'!E216</f>
        <v/>
      </c>
      <c r="S492" s="41">
        <f>'Actualizacion_430'!G216</f>
        <v/>
      </c>
      <c r="T492" s="41">
        <f>'Actualizacion_430'!I216</f>
        <v/>
      </c>
      <c r="U492" s="41">
        <f>'Actualizacion_430'!J216</f>
        <v/>
      </c>
      <c r="V492" s="43">
        <f>'Actualizacion_430'!K216</f>
        <v/>
      </c>
      <c r="W492" s="43">
        <f>'Actualizacion_430'!L216</f>
        <v/>
      </c>
      <c r="X492" s="43" t="inlineStr">
        <is>
          <t>https://doi.org/10.1111/pcn.70065</t>
        </is>
      </c>
      <c r="Y492" s="43" t="inlineStr">
        <is>
          <t>doi:10.1111/pcn.70065</t>
        </is>
      </c>
      <c r="Z492" s="43" t="inlineStr">
        <is>
          <t>Aim: Autism spectrum disorder (ASD) remains underexplored in Southeast Asia, with limited characterization of its molecular underpinnings and clinical heterogeneity. This study investigated transcriptomic variation and its relationship to clinical diversity in Thai children with ASD using integrated molecular and phenotypic analyses. Method: Peripheral blood transcriptomic profiling was performed in 150 ASD and 70 typically developing (TD) children to identify differentially expressed transcripts (DETs), followed by pathway enrichment, unsupervised molecular clustering, and integrative multiomics modeling. Clinical data from 200 ASD and 110 TD participants were analyzed in parallel to evaluate screening performance and derive phenotype-based subgroups. Results: Differential expression analysis identified 1,407 DETs with significant enrichment of autism-associated genes. Pathway analysis consistently implicated dysregulation of protein-synthesis machinery. Unsupervised transcriptome-based clustering revealed three molecular subgroups characterized by translational, innate-immune, and interferon-associated signatures, which did not directly correspond to clinical severity, age, or cognitive level, indicating structured biological heterogeneity beyond symptom-based classification. Integration of transcriptomic and phenotypic data demonstrated moderate cross-domain correspondence. Among recurrent molecular signals, MBD2 showed consistent upregulation across subgroups and strong associations with social-interaction measures (r = 0.74). In parallel, clinical machine-learning models showed high within-cohort screening performance, while a refined 17-transcript panel achieved robust discriminative accuracy, supporting the complementary role of molecular features in ASD stratification. Conclusion: Transcriptomic stratification reveals biologically structured heterogeneity in ASD that is only partially reflected in clinical presentation, supporting a multilayered framework integrating molecular and phenotypic dimensions.</t>
        </is>
      </c>
      <c r="AA492" s="43" t="inlineStr">
        <is>
          <t>title_abstract_plus_targeted_primary_source_verification</t>
        </is>
      </c>
      <c r="AB492" s="43">
        <f>COUNTIF($A$2:$A$707,A492)</f>
        <v/>
      </c>
    </row>
    <row r="493" ht="32" customHeight="1">
      <c r="A493" s="43" t="inlineStr">
        <is>
          <t>U-0216</t>
        </is>
      </c>
      <c r="B493" s="43" t="inlineStr">
        <is>
          <t>Update 2026</t>
        </is>
      </c>
      <c r="C493" s="43" t="inlineStr">
        <is>
          <t>New provisional candidate</t>
        </is>
      </c>
      <c r="D493" s="43" t="n">
        <v>216</v>
      </c>
      <c r="E493" s="43" t="n"/>
      <c r="F493" s="43" t="n"/>
      <c r="G493" s="98" t="n">
        <v>216</v>
      </c>
      <c r="H493" s="98" t="n">
        <v>2026</v>
      </c>
      <c r="I493" s="41" t="inlineStr">
        <is>
          <t>Parental Stress and Caregiver Role Modulate Child–Caregiver Prosodic Synchrony in Autism: A Computational Analysis</t>
        </is>
      </c>
      <c r="J493" s="43" t="inlineStr">
        <is>
          <t>10.1002/AUR.70189</t>
        </is>
      </c>
      <c r="K493" s="43" t="inlineStr">
        <is>
          <t>Maria Grazia Logrieco and Giulio Bertamini and Laura Casula and Mohamed Chetouani and Silvia Guerrera and Mirco Fasolo and Paola Venuti and Maria Luisa Scattoni and Francesca Fulceri and Stefano Vicari and David Cohen and Giovanni Valeri</t>
        </is>
      </c>
      <c r="L493" s="41" t="inlineStr">
        <is>
          <t>Autism Research</t>
        </is>
      </c>
      <c r="M493" s="43" t="inlineStr">
        <is>
          <t>article</t>
        </is>
      </c>
      <c r="N493" s="43" t="inlineStr">
        <is>
          <t>John Wiley and Sons Inc</t>
        </is>
      </c>
      <c r="O493" s="43">
        <f>'Actualizacion_430'!B217</f>
        <v/>
      </c>
      <c r="P493" s="41">
        <f>'Actualizacion_430'!C217</f>
        <v/>
      </c>
      <c r="Q493" s="43">
        <f>'Actualizacion_430'!D217</f>
        <v/>
      </c>
      <c r="R493" s="43">
        <f>'Actualizacion_430'!E217</f>
        <v/>
      </c>
      <c r="S493" s="41">
        <f>'Actualizacion_430'!G217</f>
        <v/>
      </c>
      <c r="T493" s="41">
        <f>'Actualizacion_430'!I217</f>
        <v/>
      </c>
      <c r="U493" s="41">
        <f>'Actualizacion_430'!J217</f>
        <v/>
      </c>
      <c r="V493" s="43">
        <f>'Actualizacion_430'!K217</f>
        <v/>
      </c>
      <c r="W493" s="43">
        <f>'Actualizacion_430'!L217</f>
        <v/>
      </c>
      <c r="X493" s="43" t="inlineStr">
        <is>
          <t>https://doi.org/10.1002/AUR.70189</t>
        </is>
      </c>
      <c r="Y493" s="43" t="inlineStr">
        <is>
          <t>doi:10.1002/aur.70189</t>
        </is>
      </c>
      <c r="Z493" s="43" t="inlineStr">
        <is>
          <t>Parental stress influences parent–child interactions in typical development and is a prognostic factor of autism outcome. However, we still do not know to what extent parental stress affects parent–child interactions and whether caregiver role matters. This study explored the relationship between parental stress and prosodic synchrony in parent–child vocal interactions, drawing on complex dynamic systems and affective computing frameworks. We assessed 62 dyads (31 autistic preschoolers, interacting separately with their mother and father) during structured play interactions at two time points (12 months apart) along with perceived parental stress. We used a Deep Learning model to segment child-caregiver acoustic interactions with high accuracy automatically. Downstream, prosodic synchrony was modeled through cross-recurrence quantification analysis. Linear mixed-effects models were used to assess the impact of parental stress, caregiver role, and time on synchrony metrics. Models showed significant associations between parental stress and synchrony metrics for spectral and formant amplitude features. Higher stress levels were linked to less stable, predictable, and structured interactions. These effects were more pronounced in father–child dyads compared to mother–child dyads. Permutation analyses confirmed that these associations were specific to moment-to-moment coordination rather than general acoustic similarity. In autistic children, parental stress levels are linked with the temporal dynamics of parent–child prosodic synchrony, specifically affective speech and moment-to-moment coordination. It appears to be more pronounced in fathers. The results underscore the importance of fostering parental well-being and tailoring interventions to account for differences between maternal and paternal interaction patterns in autism.</t>
        </is>
      </c>
      <c r="AA493" s="43" t="inlineStr">
        <is>
          <t>title_abstract_plus_targeted_primary_source_verification</t>
        </is>
      </c>
      <c r="AB493" s="43">
        <f>COUNTIF($A$2:$A$707,A493)</f>
        <v/>
      </c>
    </row>
    <row r="494" ht="32" customHeight="1">
      <c r="A494" s="43" t="inlineStr">
        <is>
          <t>U-0217</t>
        </is>
      </c>
      <c r="B494" s="43" t="inlineStr">
        <is>
          <t>Update 2026</t>
        </is>
      </c>
      <c r="C494" s="43" t="inlineStr">
        <is>
          <t>New provisional candidate</t>
        </is>
      </c>
      <c r="D494" s="43" t="n">
        <v>217</v>
      </c>
      <c r="E494" s="43" t="n"/>
      <c r="F494" s="43" t="n"/>
      <c r="G494" s="98" t="n">
        <v>217</v>
      </c>
      <c r="H494" s="98" t="n">
        <v>2026</v>
      </c>
      <c r="I494" s="41" t="inlineStr">
        <is>
          <t>Predicting brain age in children aged 2–6 years with autism spectrum disorders using routine T1- and T2-weighted magnetic resonance imaging</t>
        </is>
      </c>
      <c r="J494" s="43" t="inlineStr">
        <is>
          <t>10.1002/PED4.70064</t>
        </is>
      </c>
      <c r="K494" s="43" t="inlineStr">
        <is>
          <t>Zunying Hu and Rongjia Xiang and Huanyu Luo and Di Hu and Huiying Kang and Huanjie Li and Xin Fan and Yun Peng</t>
        </is>
      </c>
      <c r="L494" s="41" t="inlineStr">
        <is>
          <t>Pediatric Investigation</t>
        </is>
      </c>
      <c r="M494" s="43" t="inlineStr">
        <is>
          <t>article</t>
        </is>
      </c>
      <c r="N494" s="43" t="inlineStr">
        <is>
          <t>John Wiley and Sons Inc</t>
        </is>
      </c>
      <c r="O494" s="43">
        <f>'Actualizacion_430'!B218</f>
        <v/>
      </c>
      <c r="P494" s="41">
        <f>'Actualizacion_430'!C218</f>
        <v/>
      </c>
      <c r="Q494" s="43">
        <f>'Actualizacion_430'!D218</f>
        <v/>
      </c>
      <c r="R494" s="43">
        <f>'Actualizacion_430'!E218</f>
        <v/>
      </c>
      <c r="S494" s="41">
        <f>'Actualizacion_430'!G218</f>
        <v/>
      </c>
      <c r="T494" s="41">
        <f>'Actualizacion_430'!I218</f>
        <v/>
      </c>
      <c r="U494" s="41">
        <f>'Actualizacion_430'!J218</f>
        <v/>
      </c>
      <c r="V494" s="43">
        <f>'Actualizacion_430'!K218</f>
        <v/>
      </c>
      <c r="W494" s="43">
        <f>'Actualizacion_430'!L218</f>
        <v/>
      </c>
      <c r="X494" s="43" t="inlineStr">
        <is>
          <t>https://doi.org/10.1002/PED4.70064</t>
        </is>
      </c>
      <c r="Y494" s="43" t="inlineStr">
        <is>
          <t>doi:10.1002/ped4.70064</t>
        </is>
      </c>
      <c r="Z494" s="43" t="inlineStr">
        <is>
          <t>Importance: Early childhood (ages 2–6 years) represents a dynamic phase of brain maturation and a critical window for the emergence of neurodevelopmental disorders, such as autism spectrum disorder (ASD). However, the maturational patterns of the brain during this period remain underexplored, especially regarding the utility of routine clinical imaging. Objective: To develop a brain age prediction model using routine magnetic resonance imaging (MRI) and characterize maturational deviations in children with ASD. Methods: We retrospectively collected MRI data from 2010 typically developing children (TDC) and 822 children with ASD (aged 2–6 years). A brain age prediction model based on T1- and T2-weighted MRI was developed using machine learning algorithms in the TDC cohort and subsequently applied to the ASD cohort. Model performance was assessed using the mean absolute error (MAE) and Pearson's correlation coefficient (PCC). Brain age difference (BAD) was compared between the two groups, followed by age-matched analyses and age-stratified comparisons. Results: The Ridge regression model demonstrated a robust performance in the TDC testing set (MAE = 0.526 years, PCC = 0.812) and showed comparable predictive performance in the ASD cohort (MAE = 0.497 years, PCC = 0.775). Age-matched analysis revealed significantly delayed brain maturation in ASD patients compared with TDC patients (P &lt; 0.001). Stratified analysis identified nominal delays in ASD subgroups aged 3–4 years and 4–5 years, with a trend toward relatively advanced predicted brain age by ages 5–6 years. Interpretation: This routine MRI-based brain age prediction model demonstrated good performance, with low prediction error and high correlation between predicted and chronological age, in estimating the brain age of TDC and ASD. It revealed a dynamic, age-related pattern in children with ASD, highlighting developmental heterogeneity across early childhood.</t>
        </is>
      </c>
      <c r="AA494" s="43" t="inlineStr">
        <is>
          <t>title_abstract_plus_targeted_primary_source_verification</t>
        </is>
      </c>
      <c r="AB494" s="43">
        <f>COUNTIF($A$2:$A$707,A494)</f>
        <v/>
      </c>
    </row>
    <row r="495" ht="32" customHeight="1">
      <c r="A495" s="43" t="inlineStr">
        <is>
          <t>U-0218</t>
        </is>
      </c>
      <c r="B495" s="43" t="inlineStr">
        <is>
          <t>Update 2026</t>
        </is>
      </c>
      <c r="C495" s="43" t="inlineStr">
        <is>
          <t>New provisional candidate</t>
        </is>
      </c>
      <c r="D495" s="43" t="n">
        <v>218</v>
      </c>
      <c r="E495" s="43" t="n"/>
      <c r="F495" s="43" t="n"/>
      <c r="G495" s="98" t="n">
        <v>218</v>
      </c>
      <c r="H495" s="98" t="n">
        <v>2026</v>
      </c>
      <c r="I495" s="41" t="inlineStr">
        <is>
          <t>A Robust Computational Framework for Autism Spectrum Disorder Identification Using Optimized Image Processing and Hybrid Learning Models</t>
        </is>
      </c>
      <c r="J495" s="43" t="inlineStr">
        <is>
          <t>10.1002/dneu.70028</t>
        </is>
      </c>
      <c r="K495" s="43" t="inlineStr">
        <is>
          <t>A Kanchana and Rashmitha Khilar</t>
        </is>
      </c>
      <c r="L495" s="41" t="inlineStr">
        <is>
          <t>Developmental Neurobiology</t>
        </is>
      </c>
      <c r="M495" s="43" t="inlineStr">
        <is>
          <t>article</t>
        </is>
      </c>
      <c r="N495" s="43" t="inlineStr">
        <is>
          <t>John Wiley and Sons Inc</t>
        </is>
      </c>
      <c r="O495" s="43">
        <f>'Actualizacion_430'!B219</f>
        <v/>
      </c>
      <c r="P495" s="41">
        <f>'Actualizacion_430'!C219</f>
        <v/>
      </c>
      <c r="Q495" s="43">
        <f>'Actualizacion_430'!D219</f>
        <v/>
      </c>
      <c r="R495" s="43">
        <f>'Actualizacion_430'!E219</f>
        <v/>
      </c>
      <c r="S495" s="41">
        <f>'Actualizacion_430'!G219</f>
        <v/>
      </c>
      <c r="T495" s="41">
        <f>'Actualizacion_430'!I219</f>
        <v/>
      </c>
      <c r="U495" s="41">
        <f>'Actualizacion_430'!J219</f>
        <v/>
      </c>
      <c r="V495" s="43">
        <f>'Actualizacion_430'!K219</f>
        <v/>
      </c>
      <c r="W495" s="43">
        <f>'Actualizacion_430'!L219</f>
        <v/>
      </c>
      <c r="X495" s="43" t="inlineStr">
        <is>
          <t>https://doi.org/10.1002/dneu.70028</t>
        </is>
      </c>
      <c r="Y495" s="43" t="inlineStr">
        <is>
          <t>doi:10.1002/dneu.70028</t>
        </is>
      </c>
      <c r="Z495" s="43" t="inlineStr">
        <is>
          <t>The classification of autism spectrum disorder (ASD) has reached a new stage of development that includes the former machine learning (ML) designs and image analysis designs. The study introduces a new framework that uses discrete wavelet transformation with Gaussian filter kernel (DWT-GFK) to achieve the robust preprocessing of the image, including noise removal and preserving edges without affecting the quality of the image. The VGG16 deep learning model is used to extract features, elaborate visual patterns, and data features that are pertinent to the identification of ASD. The classification stage uses a family of Elevated Learning-based Boosting Network with Hybrid Learning with Neural Classifier Logic (ELBN–HLNCL) that is optimized with the help of Walrus Optimization Algorithm (WaOA) to derive optimal model settings. Experimental testing of the proposed methods using the autism image dataset (AID), ASD screening dataset, and ABIDE dataset has shown the superiority of the proposed methodology with 99.95% accuracy, 99.9% recall, 99.8% precision, and 99.85% F1-score. The results demonstrate strong competitive performance compared with existing ASD classification approaches across multiple datasets. The findings offer promising applications in early ASD detection, facilitating improved diagnostic tools and aiding healthcare professionals in accurate assessments.</t>
        </is>
      </c>
      <c r="AA495" s="43" t="inlineStr">
        <is>
          <t>title_abstract_plus_targeted_primary_source_verification</t>
        </is>
      </c>
      <c r="AB495" s="43">
        <f>COUNTIF($A$2:$A$707,A495)</f>
        <v/>
      </c>
    </row>
    <row r="496" ht="32" customHeight="1">
      <c r="A496" s="43" t="inlineStr">
        <is>
          <t>U-0219</t>
        </is>
      </c>
      <c r="B496" s="43" t="inlineStr">
        <is>
          <t>Update 2026</t>
        </is>
      </c>
      <c r="C496" s="43" t="inlineStr">
        <is>
          <t>Duplicate update record</t>
        </is>
      </c>
      <c r="D496" s="43" t="n">
        <v>219</v>
      </c>
      <c r="E496" s="43" t="n"/>
      <c r="F496" s="43" t="n"/>
      <c r="G496" s="98" t="n">
        <v>219</v>
      </c>
      <c r="H496" s="98" t="n">
        <v>2025</v>
      </c>
      <c r="I496" s="41" t="inlineStr">
        <is>
          <t>Free Water Corrected Diffusion Magnetic Resonance Imaging Reveals Microstructural Alterations in Corpus Callosum Subregions of Preschool Children With Autism</t>
        </is>
      </c>
      <c r="J496" s="43" t="inlineStr">
        <is>
          <t>10.1002/HBM.70435</t>
        </is>
      </c>
      <c r="K496" s="43" t="inlineStr">
        <is>
          <t>Doudou Cao and Litong Ni and Qi Qi and Lan Zhou and Junyi Wang and Yijie Li and Wei Zhang and Jiayan Wei and Yixiu Luo and Yi Wang and Fan Zhang and Shijun Li</t>
        </is>
      </c>
      <c r="L496" s="41" t="inlineStr">
        <is>
          <t>Human Brain Mapping</t>
        </is>
      </c>
      <c r="M496" s="43" t="inlineStr">
        <is>
          <t>article</t>
        </is>
      </c>
      <c r="N496" s="43" t="inlineStr">
        <is>
          <t>John Wiley and Sons Inc</t>
        </is>
      </c>
      <c r="O496" s="43">
        <f>'Actualizacion_430'!B220</f>
        <v/>
      </c>
      <c r="P496" s="41">
        <f>'Actualizacion_430'!C220</f>
        <v/>
      </c>
      <c r="Q496" s="43">
        <f>'Actualizacion_430'!D220</f>
        <v/>
      </c>
      <c r="R496" s="43">
        <f>'Actualizacion_430'!E220</f>
        <v/>
      </c>
      <c r="S496" s="41">
        <f>'Actualizacion_430'!G220</f>
        <v/>
      </c>
      <c r="T496" s="41">
        <f>'Actualizacion_430'!I220</f>
        <v/>
      </c>
      <c r="U496" s="41">
        <f>'Actualizacion_430'!J220</f>
        <v/>
      </c>
      <c r="V496" s="43">
        <f>'Actualizacion_430'!K220</f>
        <v/>
      </c>
      <c r="W496" s="43">
        <f>'Actualizacion_430'!L220</f>
        <v/>
      </c>
      <c r="X496" s="43" t="inlineStr">
        <is>
          <t>https://doi.org/10.1002/HBM.70435</t>
        </is>
      </c>
      <c r="Y496" s="43" t="inlineStr">
        <is>
          <t>doi:10.1002/hbm.70435</t>
        </is>
      </c>
      <c r="Z496" s="43" t="inlineStr">
        <is>
          <t>Autism spectrum disorder (ASD) is associated with white matter microstructural abnormalities, particularly in the corpus callosum (CC). This study employed free water corrected diffusion magnetic resonance imaging (fwc-dMRI) to investigate CC subregion-specific microstructural alterations in preschool children with ASD, which mitigates partial volume effects from extracellular free water. Sixty-one ASD children (6.03 ± 1.08 years) and 62 typically developing (TD) controls (6.49 ± 1.45 years) were enrolled in this study. In the ASD group, the symptom severity was assessed by the Autism Behavior Checklist (ABC). Fwc-dMRI technique, a bi-tensor tractography method, was used to investigate the white matter microstructure, which models free water and brain tissues through isotropic and anisotropic tensors to eliminate the partial volume effects caused by extracellular free water. The CC was segmented into seven subregions automatically according to its alignment to the cortex by a robust machine learning approach based on an anatomically curated white matter atlas. Fwc-dMRI-derived metrics were extracted for each CC subregion. Then we compared diffusion metrics between the two groups, and the correlation between the fractional anisotropy tissue (FAt) and the scores of the ABC scale was analyzed in ASD. Significant group differences were localized to CC6 (temporal lobe projections), showing reduced FAt (t = −3.251, p &lt; 0.01) and elevated radial diffusivity tissue (t = 3.632, p &lt; 0.01), and CC1 (orbital lobe projections), exhibiting decreased free water (t = −3.068, p &lt; 0.05). FAt in CC2–5 negatively correlated with ABC scores (r = −0.36 to −0.52, p &lt; 0.01), linking frontoparietal connectivity to the symptom severity of ASD. Fwc-dMRI identified distinct microstructural disruptions in CC subregions, implicating dysmyelination in temporal pathways (CC6) and abnormal axonal development in frontal projections (CC1). These findings highlight fwc-dMRI's potential for early ASD diagnosis and intervention monitoring.</t>
        </is>
      </c>
      <c r="AA496" s="43" t="inlineStr">
        <is>
          <t>title_abstract_plus_targeted_primary_source_verification</t>
        </is>
      </c>
      <c r="AB496" s="43">
        <f>COUNTIF($A$2:$A$707,A496)</f>
        <v/>
      </c>
    </row>
    <row r="497" ht="32" customHeight="1">
      <c r="A497" s="43" t="inlineStr">
        <is>
          <t>U-0220</t>
        </is>
      </c>
      <c r="B497" s="43" t="inlineStr">
        <is>
          <t>Update 2026</t>
        </is>
      </c>
      <c r="C497" s="43" t="inlineStr">
        <is>
          <t>New record excluded</t>
        </is>
      </c>
      <c r="D497" s="43" t="n">
        <v>220</v>
      </c>
      <c r="E497" s="43" t="n"/>
      <c r="F497" s="43" t="n"/>
      <c r="G497" s="98" t="n">
        <v>220</v>
      </c>
      <c r="H497" s="98" t="n">
        <v>2026</v>
      </c>
      <c r="I497" s="41" t="inlineStr">
        <is>
          <t>Machine Learning Algorithms for Detection of Autism Spectrum Disorders in Early Childhood: A Scoping Review</t>
        </is>
      </c>
      <c r="J497" s="43" t="inlineStr">
        <is>
          <t>10.1111/JCAP.70052</t>
        </is>
      </c>
      <c r="K497" s="43" t="inlineStr">
        <is>
          <t>Xiaoling Gu and Jinghan Jia and Xinrui Zhang and Hongyue Wei and Yaowei Han and Ping Rong and Xin Cui and Huayu Tian</t>
        </is>
      </c>
      <c r="L497" s="41" t="inlineStr">
        <is>
          <t>Journal of Child and Adolescent Psychiatric Nursing</t>
        </is>
      </c>
      <c r="M497" s="43" t="inlineStr">
        <is>
          <t>article</t>
        </is>
      </c>
      <c r="N497" s="43" t="inlineStr">
        <is>
          <t>John Wiley and Sons Inc</t>
        </is>
      </c>
      <c r="O497" s="43">
        <f>'Actualizacion_430'!B221</f>
        <v/>
      </c>
      <c r="P497" s="41">
        <f>'Actualizacion_430'!C221</f>
        <v/>
      </c>
      <c r="Q497" s="43">
        <f>'Actualizacion_430'!D221</f>
        <v/>
      </c>
      <c r="R497" s="43">
        <f>'Actualizacion_430'!E221</f>
        <v/>
      </c>
      <c r="S497" s="41">
        <f>'Actualizacion_430'!G221</f>
        <v/>
      </c>
      <c r="T497" s="41">
        <f>'Actualizacion_430'!I221</f>
        <v/>
      </c>
      <c r="U497" s="41">
        <f>'Actualizacion_430'!J221</f>
        <v/>
      </c>
      <c r="V497" s="43">
        <f>'Actualizacion_430'!K221</f>
        <v/>
      </c>
      <c r="W497" s="43">
        <f>'Actualizacion_430'!L221</f>
        <v/>
      </c>
      <c r="X497" s="43" t="inlineStr">
        <is>
          <t>https://doi.org/10.1111/JCAP.70052</t>
        </is>
      </c>
      <c r="Y497" s="43" t="inlineStr">
        <is>
          <t>doi:10.1111/jcap.70052</t>
        </is>
      </c>
      <c r="Z497" s="43" t="inlineStr">
        <is>
          <t>Objective: This scoping review assesses machine learning (ML)-based prediction models for autism spectrum disorder (ASD) in early childhood, with the aim of providing a technical and conceptual foundation for improving early ASD detection. Methods: Relevant studies on ML-driven ASD prediction models were systematically retrieved from eight databases: PubMed, Embase, Web of Science Core Collection, Cochrane Library, China National Knowledge Infrastructure (CNKI), China Biomedical Database (CBM), Wanfang Data Knowledge Service Platform (WF), and VIP Chinese Science and Technology Journal Database. The scoping review methodology was strictly followed for data extraction and analysis. Results: A total of 16 studies focusing on the application of diverse machine learning algorithms for ASD identification and prediction were included. Among these, 4 studies (25%) employed multiple algorithms for predictive modeling. The most frequently utilized algorithms were tree-based methods (7 studies, 44%), neural networks (NNs) (7 studies, 44%), support vector machines (SVMs) (5 studies, 31%), and regularized logistic regression (3 studies, 19%). Twelve studies (75%) reported Area Under the Curve (AUC) values, all exceeding the 0.7 threshold. Notably, 7 studies (44%) achieved excellent predictive performance with AUC values surpassing 0.9. Conclusions: ML-based models hold substantial promise for the early identification of ASD, which is critical for improving patient outcomes. Future research should focus on standardizing ML model frameworks, refining theoretical underpinnings to enhance practical applicability, and promoting clinical implementation following rigorous validation. These efforts will further enhance the accuracy and utility of such predictive models.</t>
        </is>
      </c>
      <c r="AA497" s="43" t="inlineStr">
        <is>
          <t>title_abstract_plus_targeted_primary_source_verification</t>
        </is>
      </c>
      <c r="AB497" s="43">
        <f>COUNTIF($A$2:$A$707,A497)</f>
        <v/>
      </c>
    </row>
    <row r="498" ht="32" customHeight="1">
      <c r="A498" s="43" t="inlineStr">
        <is>
          <t>U-0221</t>
        </is>
      </c>
      <c r="B498" s="43" t="inlineStr">
        <is>
          <t>Update 2026</t>
        </is>
      </c>
      <c r="C498" s="43" t="inlineStr">
        <is>
          <t>New record excluded</t>
        </is>
      </c>
      <c r="D498" s="43" t="n">
        <v>221</v>
      </c>
      <c r="E498" s="43" t="n"/>
      <c r="F498" s="43" t="n"/>
      <c r="G498" s="98" t="n">
        <v>221</v>
      </c>
      <c r="H498" s="98" t="n">
        <v>2026</v>
      </c>
      <c r="I498" s="41" t="inlineStr">
        <is>
          <t>Affective AI in Healthcare and Mental Health – AI-Driven Emotion Detection for Diagnosing Depression, Anxiety, and Autism Spectrum Disorders</t>
        </is>
      </c>
      <c r="J498" s="43" t="inlineStr">
        <is>
          <t>10.1002/9781394422760.CH8</t>
        </is>
      </c>
      <c r="K498" s="43" t="inlineStr">
        <is>
          <t>D Shivamma and S G Shaila and L Monish and Ramesh Chundi and S G Sumana</t>
        </is>
      </c>
      <c r="L498" s="41" t="inlineStr">
        <is>
          <t>Coresource 4</t>
        </is>
      </c>
      <c r="M498" s="43" t="inlineStr">
        <is>
          <t>article</t>
        </is>
      </c>
      <c r="N498" s="43" t="inlineStr">
        <is>
          <t>Wiley</t>
        </is>
      </c>
      <c r="O498" s="43">
        <f>'Actualizacion_430'!B222</f>
        <v/>
      </c>
      <c r="P498" s="41">
        <f>'Actualizacion_430'!C222</f>
        <v/>
      </c>
      <c r="Q498" s="43">
        <f>'Actualizacion_430'!D222</f>
        <v/>
      </c>
      <c r="R498" s="43">
        <f>'Actualizacion_430'!E222</f>
        <v/>
      </c>
      <c r="S498" s="41">
        <f>'Actualizacion_430'!G222</f>
        <v/>
      </c>
      <c r="T498" s="41">
        <f>'Actualizacion_430'!I222</f>
        <v/>
      </c>
      <c r="U498" s="41">
        <f>'Actualizacion_430'!J222</f>
        <v/>
      </c>
      <c r="V498" s="43">
        <f>'Actualizacion_430'!K222</f>
        <v/>
      </c>
      <c r="W498" s="43">
        <f>'Actualizacion_430'!L222</f>
        <v/>
      </c>
      <c r="X498" s="43" t="inlineStr">
        <is>
          <t>https://doi.org/10.1002/9781394422760.CH8</t>
        </is>
      </c>
      <c r="Y498" s="43" t="inlineStr">
        <is>
          <t>doi:10.1002/9781394422760.ch8</t>
        </is>
      </c>
      <c r="Z498" s="43" t="inlineStr">
        <is>
          <t>Due to the high prevalence of Psychological or emotional disorders, it is important to develop new and effective management strategies that can work alongside conventional treatment. Affective Artificial Intelligence (Affective AI) has been identified as one of the new trends in the detection, interpretation, and response to human emotions. This has come in as a useful tool that can assist the mental health professionals in their work by presenting new ways of identifying and understanding the emotional behavioral patterns. This chapter reviews the application of affective AI in healthcare, particularly in mental health, with a focus on its use in diagnosing and monitoring depression, anxiety, and autism spectrum disorder through emotion detection. The Affective AI systems are able to detect the minor indicators which are usually missed in the normal evaluation. Some of the markers of emotional distress include facial micro-expressions, change in voice tone, eye movement, posture, and word choice. These signals, processed by AI models trained on large, diverse datasets, can help in detecting early signs of depression, anxiety. In the depression case, the participants may exhibit low affect, monotonous speech, slow movements, and negative sentiment in their language. These patterns are given to the AI systems for training and to recognize and interpret. Also, an anxiety can be presented by rapid speech, heightened physiological arousal, avoidance behaviors, or restlessness. Affective AI provides an open window to non-intrusive monitoring which may assist clinicians in tracking changes over time, evaluating treatment effectiveness, and timely interventions. Autism spectrum disorders are difficult to diagnose, especially in young children. The symptoms concerning the emotional recognition, social communication, and behavioral rigidity are delicate and can be quite inconsistent. Affective AI systems can be of great help in the early identification of ASD by examining how people react to emotional stimuli, how they interact in social situations, and how they express human emotions. The assessment of gaze patterns, facial engagement, and prosodic variation are some of the techniques that are being increasingly used to enhance early intervention and personalized therapy planning. Although Affective AI holds great promise, it also raises critical ethical issues. Problems of privacy, informed consent, data security, algorithmic bias, and cultural sensitivity should be taken into consideration to avoid the misuse. Emotions are very context-dependent and therefore, the AI-based interpretations should always be supported by human expertise and empathy. This chapter captures both the benefits and the challenges of incorporating Affective AI in mental health care. The use of emotion aware technologies in healthcare is a paradigm shift not only in the detection of mental health conditions but also in how to cope with emotional well-being. Thus, through the combination of computational accuracy with caring and empathetic touch, Affective AI can help in enhancing the accessibility, proactivity, and individuality of mental health care. With an interdisciplinary approach and ethical practice, Affective AI may be a crucial tool in determining the course of mental health care in the future.</t>
        </is>
      </c>
      <c r="AA498" s="43" t="inlineStr">
        <is>
          <t>title_abstract_plus_targeted_primary_source_verification</t>
        </is>
      </c>
      <c r="AB498" s="43">
        <f>COUNTIF($A$2:$A$707,A498)</f>
        <v/>
      </c>
    </row>
    <row r="499" ht="32" customHeight="1">
      <c r="A499" s="43" t="inlineStr">
        <is>
          <t>U-0222</t>
        </is>
      </c>
      <c r="B499" s="43" t="inlineStr">
        <is>
          <t>Update 2026</t>
        </is>
      </c>
      <c r="C499" s="43" t="inlineStr">
        <is>
          <t>New provisional candidate</t>
        </is>
      </c>
      <c r="D499" s="43" t="n">
        <v>222</v>
      </c>
      <c r="E499" s="43" t="n"/>
      <c r="F499" s="43" t="n"/>
      <c r="G499" s="98" t="n">
        <v>222</v>
      </c>
      <c r="H499" s="98" t="n">
        <v>2026</v>
      </c>
      <c r="I499" s="41" t="inlineStr">
        <is>
          <t>Adaptive network based fuzzy inference system efficientnet for autism spectrum disorder detection with optimization based pivotal region extraction</t>
        </is>
      </c>
      <c r="J499" s="43" t="inlineStr">
        <is>
          <t>10.1016/j.pscychresns.2025.112109</t>
        </is>
      </c>
      <c r="K499" s="43" t="inlineStr">
        <is>
          <t>Satish Muppidi and Kishore Bhamidipati and Grandhi Siva Sankar and Anupkumar M Bongale and Ramesh Babu P</t>
        </is>
      </c>
      <c r="L499" s="41" t="inlineStr">
        <is>
          <t>Psychiatry Research - Neuroimaging</t>
        </is>
      </c>
      <c r="M499" s="43" t="inlineStr">
        <is>
          <t>article</t>
        </is>
      </c>
      <c r="N499" s="43" t="inlineStr">
        <is>
          <t>Elsevier Ireland Ltd</t>
        </is>
      </c>
      <c r="O499" s="43">
        <f>'Actualizacion_430'!B223</f>
        <v/>
      </c>
      <c r="P499" s="41">
        <f>'Actualizacion_430'!C223</f>
        <v/>
      </c>
      <c r="Q499" s="43">
        <f>'Actualizacion_430'!D223</f>
        <v/>
      </c>
      <c r="R499" s="43">
        <f>'Actualizacion_430'!E223</f>
        <v/>
      </c>
      <c r="S499" s="41">
        <f>'Actualizacion_430'!G223</f>
        <v/>
      </c>
      <c r="T499" s="41">
        <f>'Actualizacion_430'!I223</f>
        <v/>
      </c>
      <c r="U499" s="41">
        <f>'Actualizacion_430'!J223</f>
        <v/>
      </c>
      <c r="V499" s="43">
        <f>'Actualizacion_430'!K223</f>
        <v/>
      </c>
      <c r="W499" s="43">
        <f>'Actualizacion_430'!L223</f>
        <v/>
      </c>
      <c r="X499" s="43" t="inlineStr">
        <is>
          <t>https://doi.org/10.1016/j.pscychresns.2025.112109</t>
        </is>
      </c>
      <c r="Y499" s="43" t="inlineStr">
        <is>
          <t>doi:10.1016/j.pscychresns.2025.112109</t>
        </is>
      </c>
      <c r="Z499" s="43" t="inlineStr">
        <is>
          <t>Autism Spectrum Disorder (ASD) refers to abnormal neural activity that may increase the risk of premature brain development issues. Many traditional treatment methods are available for ASD, but they require continuous assessment and analysis of patient behavior. However, traditional models are time-consuming and often lead to unclear outcomes, significantly impacting patient's social lives and communication ability. Hence, a novel hybrid approach is developed, namely, Adaptive Network Based Fuzzy Inference System EfficientNet (ANFIS-EffNet), which combines the ability of Adaptive Network Based Fuzzy Inference (ANFIS) and EfficientNet by modifying their layers. At first, the input autism brain image is given to the pre-processing stage, performed using Anisotropic diffusion and Region of Interest (ROI) extraction. Next, functional connectivity-based pivotal region extraction is done by Adam War Strategy Optimization (AWSO), a combination of the Adam optimization algorithm and War Strategy Optimization (WSO) technique. Next, feature extraction is carried out by including Learned Invariant Feature Transform (LIFT) and statistical methods. At last, ANFIS-EffNet is employed to detect autism spectrum disorder. The ANFIS-EffNet model has achieved outstanding performance with an accuracy of 93.219 %, sensitivity of 93.670 % and specificity of 93.840 % respectively.</t>
        </is>
      </c>
      <c r="AA499" s="43" t="inlineStr">
        <is>
          <t>title_abstract_plus_targeted_primary_source_verification</t>
        </is>
      </c>
      <c r="AB499" s="43">
        <f>COUNTIF($A$2:$A$707,A499)</f>
        <v/>
      </c>
    </row>
    <row r="500" ht="32" customHeight="1">
      <c r="A500" s="43" t="inlineStr">
        <is>
          <t>U-0223</t>
        </is>
      </c>
      <c r="B500" s="43" t="inlineStr">
        <is>
          <t>Update 2026</t>
        </is>
      </c>
      <c r="C500" s="43" t="inlineStr">
        <is>
          <t>New provisional candidate</t>
        </is>
      </c>
      <c r="D500" s="43" t="n">
        <v>223</v>
      </c>
      <c r="E500" s="43" t="n"/>
      <c r="F500" s="43" t="n"/>
      <c r="G500" s="98" t="n">
        <v>223</v>
      </c>
      <c r="H500" s="98" t="n">
        <v>2026</v>
      </c>
      <c r="I500" s="41" t="inlineStr">
        <is>
          <t>Identification of Autism Through Fractal Analysis of EEG Signals and Bayesian Optimized Artificial Neural Network</t>
        </is>
      </c>
      <c r="J500" s="43" t="inlineStr">
        <is>
          <t>10.1002/IMA.70326</t>
        </is>
      </c>
      <c r="K500" s="43" t="inlineStr">
        <is>
          <t>Anamika Ranaut and Padmavati Khandnor and Trilok Chand</t>
        </is>
      </c>
      <c r="L500" s="41" t="inlineStr">
        <is>
          <t>International Journal of Imaging Systems and Technology</t>
        </is>
      </c>
      <c r="M500" s="43" t="inlineStr">
        <is>
          <t>article</t>
        </is>
      </c>
      <c r="N500" s="43" t="inlineStr">
        <is>
          <t>John Wiley and Sons Inc</t>
        </is>
      </c>
      <c r="O500" s="43">
        <f>'Actualizacion_430'!B224</f>
        <v/>
      </c>
      <c r="P500" s="41">
        <f>'Actualizacion_430'!C224</f>
        <v/>
      </c>
      <c r="Q500" s="43">
        <f>'Actualizacion_430'!D224</f>
        <v/>
      </c>
      <c r="R500" s="43">
        <f>'Actualizacion_430'!E224</f>
        <v/>
      </c>
      <c r="S500" s="41">
        <f>'Actualizacion_430'!G224</f>
        <v/>
      </c>
      <c r="T500" s="41">
        <f>'Actualizacion_430'!I224</f>
        <v/>
      </c>
      <c r="U500" s="41">
        <f>'Actualizacion_430'!J224</f>
        <v/>
      </c>
      <c r="V500" s="43">
        <f>'Actualizacion_430'!K224</f>
        <v/>
      </c>
      <c r="W500" s="43">
        <f>'Actualizacion_430'!L224</f>
        <v/>
      </c>
      <c r="X500" s="43" t="inlineStr">
        <is>
          <t>https://doi.org/10.1002/IMA.70326</t>
        </is>
      </c>
      <c r="Y500" s="43" t="inlineStr">
        <is>
          <t>doi:10.1002/ima.70326</t>
        </is>
      </c>
      <c r="Z500" s="43" t="inlineStr">
        <is>
          <t>Autism Spectrum Disorder (ASD) is a neurological condition that affects the cerebrospinal nervous system, impairs motor function, and other developmental aspects. In this study, we proposed a novel approach that ensembled Fractal Dimension (FD) measures with a Bayesian Optimized Artificial Neural Network (BO-ANN) for the automated classification of multichannel Electroencephalography (EEG) signals into ASD (n = 29) and Typically Developing (TD) (n = 30) participants. We extracted five FD measures: Higuchi's Fractal Dimension (HFD), Correlation Dimension (CRD), Box-Counting Method (BCM), Katz's Fractal Dimension (KFD), and Petrosian's Fractal Dimension (PFD) from EEG signals. These features are assembled into an 80-dimensional vector (5 FDs × 16 channels) and demonstrate a statistically significant difference between TD and ASD controls (α &lt; 0.05). This feature set subsequently fed into six Machine Learning (ML) classifiers, an ANN model, and the proposed BO-ANN model for the identification process. Extreme Gradient Boosting (XGB) achieved an accuracy of 90.09%, while the baseline ANN obtained 91.44%. The proposed BO-ANN outperformed all models with a classification accuracy of 97.38%. Feature importance analysis with XGB further revealed the most influential channels and FD measures contributing to discrimination. Our study provides a robust framework for ASD identification using EEG signals and the proposed BO-ANN model, emphasizing the effectiveness of FD-based features. The proposed framework not only improves accuracy compared to the existing approaches but also enhances interpretability, making it a promising tool for practical applications in ASD identification.</t>
        </is>
      </c>
      <c r="AA500" s="43" t="inlineStr">
        <is>
          <t>title_abstract_plus_targeted_primary_source_verification</t>
        </is>
      </c>
      <c r="AB500" s="43">
        <f>COUNTIF($A$2:$A$707,A500)</f>
        <v/>
      </c>
    </row>
    <row r="501" ht="32" customHeight="1">
      <c r="A501" s="43" t="inlineStr">
        <is>
          <t>U-0224</t>
        </is>
      </c>
      <c r="B501" s="43" t="inlineStr">
        <is>
          <t>Update 2026</t>
        </is>
      </c>
      <c r="C501" s="43" t="inlineStr">
        <is>
          <t>New record excluded</t>
        </is>
      </c>
      <c r="D501" s="43" t="n">
        <v>224</v>
      </c>
      <c r="E501" s="43" t="n"/>
      <c r="F501" s="43" t="n"/>
      <c r="G501" s="98" t="n">
        <v>224</v>
      </c>
      <c r="H501" s="98" t="n">
        <v>2025</v>
      </c>
      <c r="I501" s="41" t="inlineStr">
        <is>
          <t>AI in action: Uncovering autism patterns through machine learning</t>
        </is>
      </c>
      <c r="J501" s="43" t="inlineStr">
        <is>
          <t>10.1016/B978-0-443-41660-6.00010-7</t>
        </is>
      </c>
      <c r="K501" s="43" t="inlineStr">
        <is>
          <t>Gaurav Joshi and Divya Dhawal Bhandari and Nishant Goutam and Amrit Kaur and Neeraj Joshi</t>
        </is>
      </c>
      <c r="L501" s="41" t="inlineStr">
        <is>
          <t>Intelligent Systems for Neurocognition and Human-Robot-Computer Interaction</t>
        </is>
      </c>
      <c r="M501" s="43" t="inlineStr">
        <is>
          <t>article</t>
        </is>
      </c>
      <c r="N501" s="43" t="inlineStr">
        <is>
          <t>Elsevier</t>
        </is>
      </c>
      <c r="O501" s="43">
        <f>'Actualizacion_430'!B225</f>
        <v/>
      </c>
      <c r="P501" s="41">
        <f>'Actualizacion_430'!C225</f>
        <v/>
      </c>
      <c r="Q501" s="43">
        <f>'Actualizacion_430'!D225</f>
        <v/>
      </c>
      <c r="R501" s="43">
        <f>'Actualizacion_430'!E225</f>
        <v/>
      </c>
      <c r="S501" s="41">
        <f>'Actualizacion_430'!G225</f>
        <v/>
      </c>
      <c r="T501" s="41">
        <f>'Actualizacion_430'!I225</f>
        <v/>
      </c>
      <c r="U501" s="41">
        <f>'Actualizacion_430'!J225</f>
        <v/>
      </c>
      <c r="V501" s="43">
        <f>'Actualizacion_430'!K225</f>
        <v/>
      </c>
      <c r="W501" s="43">
        <f>'Actualizacion_430'!L225</f>
        <v/>
      </c>
      <c r="X501" s="43" t="inlineStr">
        <is>
          <t>https://www.sciencedirect.com/science/article/pii/B9780443416606000107</t>
        </is>
      </c>
      <c r="Y501" s="43" t="inlineStr">
        <is>
          <t>doi:10.1016/b978-0-443-41660-6.00010-7</t>
        </is>
      </c>
      <c r="Z501" s="43" t="inlineStr">
        <is>
          <t>The neurological disorder autism spectrum disorder (ASD) creates difficulties with social interaction patterns, together with behavioral complications. Every individual with ASD shows distinct characteristics through repetitive actions alongside strong, concentrated interests. Timely recognition of autism symptoms leads to better and more effective treatment possibilities alongside enhanced long-term results. The prompt diagnosis of ASD provides essential opportunities to start appropriate treatments that lead to improved results. Artificial Intelligence (AI) and Machine Learning (ML) have gained significant interest through pattern recognition techniques that establish new potential screening approaches for ASD evaluation. This section demonstrates how AI ML techniques identify patterns that lead to ASD screening. This work investigates different technologies and information sources accompanied by assessment systems for this application. Through research evaluation, this chapter analyzes the benefits and hurdles of these techniques to establish prospective research directions for using AI and machine learning for ASD identification through pattern recognition methods.</t>
        </is>
      </c>
      <c r="AA501" s="43" t="inlineStr">
        <is>
          <t>title_abstract_plus_targeted_primary_source_verification</t>
        </is>
      </c>
      <c r="AB501" s="43">
        <f>COUNTIF($A$2:$A$707,A501)</f>
        <v/>
      </c>
    </row>
    <row r="502" ht="32" customHeight="1">
      <c r="A502" s="43" t="inlineStr">
        <is>
          <t>U-0225</t>
        </is>
      </c>
      <c r="B502" s="43" t="inlineStr">
        <is>
          <t>Update 2026</t>
        </is>
      </c>
      <c r="C502" s="43" t="inlineStr">
        <is>
          <t>Duplicate of prior corpus</t>
        </is>
      </c>
      <c r="D502" s="43" t="n">
        <v>225</v>
      </c>
      <c r="E502" s="43" t="n"/>
      <c r="F502" s="43" t="n">
        <v>299</v>
      </c>
      <c r="G502" s="98" t="n">
        <v>225</v>
      </c>
      <c r="H502" s="98" t="n">
        <v>2025</v>
      </c>
      <c r="I502" s="41" t="inlineStr">
        <is>
          <t>Three-dimensional quantification of oxytocin neurons in the hypothalamic paraventricular nucleus reveals sex- and subregion-specific differences in two genetic mouse models of autism</t>
        </is>
      </c>
      <c r="J502" s="43" t="inlineStr">
        <is>
          <t>10.1111/JNE.70092</t>
        </is>
      </c>
      <c r="K502" s="43" t="inlineStr">
        <is>
          <t>Aishwarya Patwardhan and Siyao Li and Jessica Chen and Katrina Y Choe</t>
        </is>
      </c>
      <c r="L502" s="41" t="inlineStr">
        <is>
          <t>Journal of Neuroendocrinology</t>
        </is>
      </c>
      <c r="M502" s="43" t="inlineStr">
        <is>
          <t>article</t>
        </is>
      </c>
      <c r="N502" s="43" t="inlineStr">
        <is>
          <t>John Wiley and Sons Inc</t>
        </is>
      </c>
      <c r="O502" s="43">
        <f>'Actualizacion_430'!B226</f>
        <v/>
      </c>
      <c r="P502" s="41">
        <f>'Actualizacion_430'!C226</f>
        <v/>
      </c>
      <c r="Q502" s="43">
        <f>'Actualizacion_430'!D226</f>
        <v/>
      </c>
      <c r="R502" s="43">
        <f>'Actualizacion_430'!E226</f>
        <v/>
      </c>
      <c r="S502" s="41">
        <f>'Actualizacion_430'!G226</f>
        <v/>
      </c>
      <c r="T502" s="41">
        <f>'Actualizacion_430'!I226</f>
        <v/>
      </c>
      <c r="U502" s="41">
        <f>'Actualizacion_430'!J226</f>
        <v/>
      </c>
      <c r="V502" s="43">
        <f>'Actualizacion_430'!K226</f>
        <v/>
      </c>
      <c r="W502" s="43">
        <f>'Actualizacion_430'!L226</f>
        <v/>
      </c>
      <c r="X502" s="43" t="inlineStr">
        <is>
          <t>https://doi.org/10.1111/JNE.70092</t>
        </is>
      </c>
      <c r="Y502" s="43" t="inlineStr">
        <is>
          <t>doi:10.1111/jne.70092</t>
        </is>
      </c>
      <c r="Z502" s="43" t="inlineStr">
        <is>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is>
      </c>
      <c r="AA502" s="43" t="inlineStr">
        <is>
          <t>title_abstract_plus_targeted_primary_source_verification</t>
        </is>
      </c>
      <c r="AB502" s="43">
        <f>COUNTIF($A$2:$A$707,A502)</f>
        <v/>
      </c>
    </row>
    <row r="503" ht="32" customHeight="1">
      <c r="A503" s="43" t="inlineStr">
        <is>
          <t>U-0226</t>
        </is>
      </c>
      <c r="B503" s="43" t="inlineStr">
        <is>
          <t>Update 2026</t>
        </is>
      </c>
      <c r="C503" s="43" t="inlineStr">
        <is>
          <t>New record excluded</t>
        </is>
      </c>
      <c r="D503" s="43" t="n">
        <v>226</v>
      </c>
      <c r="E503" s="43" t="n"/>
      <c r="F503" s="43" t="n"/>
      <c r="G503" s="98" t="n">
        <v>226</v>
      </c>
      <c r="H503" s="98" t="n">
        <v>2026</v>
      </c>
      <c r="I503" s="41" t="inlineStr">
        <is>
          <t>Affective Artificial Intelligence: Fundamentals, Challenges, and Applications</t>
        </is>
      </c>
      <c r="J503" s="43" t="inlineStr">
        <is>
          <t>10.1002/9781394422760</t>
        </is>
      </c>
      <c r="K503" s="43" t="inlineStr">
        <is>
          <t>N Thillaiarasu and G Revathy and T Saravanan and V Muthukumaran and S Balamurugan</t>
        </is>
      </c>
      <c r="L503" s="41" t="inlineStr">
        <is>
          <t>Coresource 4</t>
        </is>
      </c>
      <c r="M503" s="43" t="inlineStr">
        <is>
          <t>article</t>
        </is>
      </c>
      <c r="N503" s="43" t="inlineStr">
        <is>
          <t>Wiley</t>
        </is>
      </c>
      <c r="O503" s="43">
        <f>'Actualizacion_430'!B227</f>
        <v/>
      </c>
      <c r="P503" s="41">
        <f>'Actualizacion_430'!C227</f>
        <v/>
      </c>
      <c r="Q503" s="43">
        <f>'Actualizacion_430'!D227</f>
        <v/>
      </c>
      <c r="R503" s="43">
        <f>'Actualizacion_430'!E227</f>
        <v/>
      </c>
      <c r="S503" s="41">
        <f>'Actualizacion_430'!G227</f>
        <v/>
      </c>
      <c r="T503" s="41">
        <f>'Actualizacion_430'!I227</f>
        <v/>
      </c>
      <c r="U503" s="41">
        <f>'Actualizacion_430'!J227</f>
        <v/>
      </c>
      <c r="V503" s="43">
        <f>'Actualizacion_430'!K227</f>
        <v/>
      </c>
      <c r="W503" s="43">
        <f>'Actualizacion_430'!L227</f>
        <v/>
      </c>
      <c r="X503" s="43" t="inlineStr">
        <is>
          <t>https://doi.org/10.1002/9781394422760</t>
        </is>
      </c>
      <c r="Y503" s="43" t="inlineStr">
        <is>
          <t>doi:10.1002/9781394422760</t>
        </is>
      </c>
      <c r="Z503" s="43" t="inlineStr">
        <is>
          <t>Bridge the final frontier between logic and empathy with this definitive guide to building AI systems that do not just process data, but truly comprehend, interpret, and anticipate human emotion. As the role of AI continues to grow in our everyday lives, there is an increasing need to address the fundamental connections between AI and humans. Innovators across a range of industries are exploring the principles, technological foundations, and practical applications of AI systems that can comprehend, interpret, and respond to human emotions. This book is an essential guide to one of the most transformative frontiers of AI, where machines utilize human emotion in communicative contexts to bridge the chasm between people and technology. It explores the cutting-edge field of AI systems that go beyond traditional AI, which operates on logic and predefined algorithms, to systems that are attuned to human emotions, interactions, and psychological states. The volume highlights the significance of human-like emotional intelligence in AI and its potential to create more natural, empathetic, and intuitive human-AI interactions by delving into the technological underpinnings of affective AI, including emotion recognition techniques such as facial expression analysis, speech emotion recognition, and physiological signal processing and discusses how these systems capture and interpret emotional cues from users, allowing AI to not only react to stimuli but anticipate human needs, feelings, and intentions. Through expert insights and real-world case studies, readers gain an in-depth understanding of how affective AI is poised to redefine the relationship between humans and machines. Readers will find the volume: Introduces the emergence of affective artificial intelligence; Discusses different applications of affective artificial intelligence in various industries; Presents state-of-the-art transfer learning analysis techniques. &lt;&gt; Audience AI and Machine Learning researchers, academics, and engineers working towards AI-driven emotion recognition, sentiment analysis, and affective computing applications.</t>
        </is>
      </c>
      <c r="AA503" s="43" t="inlineStr">
        <is>
          <t>title_abstract_plus_targeted_primary_source_verification</t>
        </is>
      </c>
      <c r="AB503" s="43">
        <f>COUNTIF($A$2:$A$707,A503)</f>
        <v/>
      </c>
    </row>
    <row r="504" ht="32" customHeight="1">
      <c r="A504" s="43" t="inlineStr">
        <is>
          <t>U-0227</t>
        </is>
      </c>
      <c r="B504" s="43" t="inlineStr">
        <is>
          <t>Update 2026</t>
        </is>
      </c>
      <c r="C504" s="43" t="inlineStr">
        <is>
          <t>New record excluded</t>
        </is>
      </c>
      <c r="D504" s="43" t="n">
        <v>227</v>
      </c>
      <c r="E504" s="43" t="n"/>
      <c r="F504" s="43" t="n"/>
      <c r="G504" s="98" t="n">
        <v>227</v>
      </c>
      <c r="H504" s="98" t="n">
        <v>2026</v>
      </c>
      <c r="I504" s="41" t="inlineStr">
        <is>
          <t>The impact of video-based intervention for improving attitudes towards autism in Chinese higher education: A pre-post study</t>
        </is>
      </c>
      <c r="J504" s="43" t="inlineStr">
        <is>
          <t>10.1016/j.reia.2025.202776</t>
        </is>
      </c>
      <c r="K504" s="43" t="inlineStr">
        <is>
          <t>Yinghui Xia and Jonathan Vincent and Mengzhen Zhao and Peng Wang</t>
        </is>
      </c>
      <c r="L504" s="41" t="inlineStr">
        <is>
          <t>Research in Autism</t>
        </is>
      </c>
      <c r="M504" s="43" t="inlineStr">
        <is>
          <t>article</t>
        </is>
      </c>
      <c r="N504" s="43" t="inlineStr">
        <is>
          <t>Elsevier Ltd</t>
        </is>
      </c>
      <c r="O504" s="43">
        <f>'Actualizacion_430'!B228</f>
        <v/>
      </c>
      <c r="P504" s="41">
        <f>'Actualizacion_430'!C228</f>
        <v/>
      </c>
      <c r="Q504" s="43">
        <f>'Actualizacion_430'!D228</f>
        <v/>
      </c>
      <c r="R504" s="43">
        <f>'Actualizacion_430'!E228</f>
        <v/>
      </c>
      <c r="S504" s="41">
        <f>'Actualizacion_430'!G228</f>
        <v/>
      </c>
      <c r="T504" s="41">
        <f>'Actualizacion_430'!I228</f>
        <v/>
      </c>
      <c r="U504" s="41">
        <f>'Actualizacion_430'!J228</f>
        <v/>
      </c>
      <c r="V504" s="43">
        <f>'Actualizacion_430'!K228</f>
        <v/>
      </c>
      <c r="W504" s="43">
        <f>'Actualizacion_430'!L228</f>
        <v/>
      </c>
      <c r="X504" s="43" t="inlineStr">
        <is>
          <t>https://www.sciencedirect.com/science/article/pii/S3050656525002482</t>
        </is>
      </c>
      <c r="Y504" s="43" t="inlineStr">
        <is>
          <t>doi:10.1016/j.reia.2025.202776</t>
        </is>
      </c>
      <c r="Z504" s="43" t="inlineStr">
        <is>
          <t>This study assessed whether a brief video-based intervention could improve attitudes toward autism among Chinese university students and staff. A total of 1158 participants—including undergraduates, graduate students, and staff—completed the 17-item Autism and Neurodiversity Attitudes Scale (ANAS) before and after watching a 6-minute autism-awareness video. Paired-sample t-tests assessed pre-post differences. Exploratory factor analysis (EFA) examined whether the intervention altered the underlying attitudinal structure. To predict individual responsiveness, four machine learning models were trained using pre-intervention responses and demographics; TabPFN achieved the highest accuracy (73.4 %). The study revealed significant positive changes in attitudes towards autism following the educational video intervention (t = -13.30, p &lt; 0.001, Cohen's d = 0.39). We identified three stable dimensions of autism perception: support for normalization, acceptance as natural variation, and empathy. SHapley Additive exPlanations analysis identified that pre-intervention responses to deficit-based items and pity-based attitudes are the strongest predictors of attitudinal change, while demographic variables had negligible influence. Higher baseline endorsement of normalization and pathologizing attitudes were associated with reduced responsiveness to the intervention, highlighting the role of entrenched beliefs in moderating intervention effectiveness. While a brief video intervention can enhance attitudes toward autism, its ability to transform deep-seated beliefs remains limited.</t>
        </is>
      </c>
      <c r="AA504" s="43" t="inlineStr">
        <is>
          <t>title_abstract_plus_targeted_primary_source_verification</t>
        </is>
      </c>
      <c r="AB504" s="43">
        <f>COUNTIF($A$2:$A$707,A504)</f>
        <v/>
      </c>
    </row>
    <row r="505" ht="32" customHeight="1">
      <c r="A505" s="43" t="inlineStr">
        <is>
          <t>U-0228</t>
        </is>
      </c>
      <c r="B505" s="43" t="inlineStr">
        <is>
          <t>Update 2026</t>
        </is>
      </c>
      <c r="C505" s="43" t="inlineStr">
        <is>
          <t>New provisional candidate</t>
        </is>
      </c>
      <c r="D505" s="43" t="n">
        <v>228</v>
      </c>
      <c r="E505" s="43" t="n"/>
      <c r="F505" s="43" t="n"/>
      <c r="G505" s="98" t="n">
        <v>228</v>
      </c>
      <c r="H505" s="98" t="n">
        <v>2026</v>
      </c>
      <c r="I505" s="41" t="inlineStr">
        <is>
          <t>Unveiling Diagnostic Biomarkers in Autism: A Comparative Proteome Analysis of CNTNAP2 Knockout Mice and Human ASD Patients</t>
        </is>
      </c>
      <c r="J505" s="43" t="inlineStr">
        <is>
          <t>10.3390/biom16030340</t>
        </is>
      </c>
      <c r="K505" s="43" t="inlineStr">
        <is>
          <t>Andrew Kim and Ara Cho and Jiyeon Kim and Leandro Val Sayson and Hyun Ju Lee and Jae Hoon Cheong and Hee Jin Kim and Bung Nyun Kim and Eugene C Yi</t>
        </is>
      </c>
      <c r="L505" s="41" t="inlineStr">
        <is>
          <t>Biomolecules</t>
        </is>
      </c>
      <c r="M505" s="43" t="inlineStr">
        <is>
          <t>article</t>
        </is>
      </c>
      <c r="N505" s="43" t="inlineStr">
        <is>
          <t>Multidisciplinary Digital Publishing Institute (MDPI)</t>
        </is>
      </c>
      <c r="O505" s="43">
        <f>'Actualizacion_430'!B229</f>
        <v/>
      </c>
      <c r="P505" s="41">
        <f>'Actualizacion_430'!C229</f>
        <v/>
      </c>
      <c r="Q505" s="43">
        <f>'Actualizacion_430'!D229</f>
        <v/>
      </c>
      <c r="R505" s="43">
        <f>'Actualizacion_430'!E229</f>
        <v/>
      </c>
      <c r="S505" s="41">
        <f>'Actualizacion_430'!G229</f>
        <v/>
      </c>
      <c r="T505" s="41">
        <f>'Actualizacion_430'!I229</f>
        <v/>
      </c>
      <c r="U505" s="41">
        <f>'Actualizacion_430'!J229</f>
        <v/>
      </c>
      <c r="V505" s="43">
        <f>'Actualizacion_430'!K229</f>
        <v/>
      </c>
      <c r="W505" s="43">
        <f>'Actualizacion_430'!L229</f>
        <v/>
      </c>
      <c r="X505" s="43" t="inlineStr">
        <is>
          <t>https://doi.org/10.3390/biom16030340</t>
        </is>
      </c>
      <c r="Y505" s="43" t="inlineStr">
        <is>
          <t>doi:10.3390/biom16030340</t>
        </is>
      </c>
      <c r="Z505" s="43" t="inlineStr">
        <is>
          <t>Autism Spectrum Disorder (ASD) is a biologically heterogeneous neurodevelopmental condition, presenting a major barrier to the identification of robust and translatable molecular biomarkers. Here, we employ a cross-species proteomic framework to identify conserved protein signatures associated with ASD. Quantitative proteomic profiling of brain and serum from CNTNAP2 knockout mice, integrated with serum proteomes from individuals with ASD, revealed 132 proteins consistently dysregulated across species. Functional pathway analyses implicated coordinated alterations in lipid metabolism, synaptic signaling, and immune regulation. To prioritize diagnostically informative candidates, we applied machine learning-based feature selection and identified a minimal panel of ten proteins (COL1A1, ITIH4, CLU, NID1, C5, MASP1, PON1, PLTP, HSPA5, and FETUB) that robustly discriminated ASD from control samples. Gene ontology and KEGG pathway analyses highlighted enrichment of immune regulatory pathways, synaptic transmission, oxidative stress responses, and lipid metabolic processes, consistent with emerging models linking neuroimmune dysregulation and metabolic imbalance to ASD pathophysiology. An XGBClassifier trained on this biomarker panel achieved strong performance in independent test sets (AUC = 0.75). Together, these findings establish cross-species proteomic integration combined with machine learning as a powerful strategy for uncovering conserved, biologically grounded biomarkers in ASD, providing a framework for future validation and translational development.</t>
        </is>
      </c>
      <c r="AA505" s="43" t="inlineStr">
        <is>
          <t>title_abstract_plus_targeted_primary_source_verification</t>
        </is>
      </c>
      <c r="AB505" s="43">
        <f>COUNTIF($A$2:$A$707,A505)</f>
        <v/>
      </c>
    </row>
    <row r="506" ht="32" customHeight="1">
      <c r="A506" s="43" t="inlineStr">
        <is>
          <t>U-0229</t>
        </is>
      </c>
      <c r="B506" s="43" t="inlineStr">
        <is>
          <t>Update 2026</t>
        </is>
      </c>
      <c r="C506" s="43" t="inlineStr">
        <is>
          <t>New record excluded</t>
        </is>
      </c>
      <c r="D506" s="43" t="n">
        <v>229</v>
      </c>
      <c r="E506" s="43" t="n"/>
      <c r="F506" s="43" t="n"/>
      <c r="G506" s="98" t="n">
        <v>229</v>
      </c>
      <c r="H506" s="98" t="n">
        <v>2026</v>
      </c>
      <c r="I506" s="41" t="inlineStr">
        <is>
          <t>Wearable Technologies for Digital Medicine: Advancement, Models, and Applications</t>
        </is>
      </c>
      <c r="J506" s="43" t="inlineStr">
        <is>
          <t>10.1002/9781394271177</t>
        </is>
      </c>
      <c r="K506" s="43" t="inlineStr">
        <is>
          <t>Sushruta Mishra and Subhashish Das and S Balamurugan</t>
        </is>
      </c>
      <c r="L506" s="41" t="inlineStr">
        <is>
          <t>Wearable Technologies for Digital Medicine: Advancement, Models, and Applications</t>
        </is>
      </c>
      <c r="M506" s="43" t="inlineStr">
        <is>
          <t>article</t>
        </is>
      </c>
      <c r="N506" s="43" t="inlineStr">
        <is>
          <t>wiley</t>
        </is>
      </c>
      <c r="O506" s="43">
        <f>'Actualizacion_430'!B230</f>
        <v/>
      </c>
      <c r="P506" s="41">
        <f>'Actualizacion_430'!C230</f>
        <v/>
      </c>
      <c r="Q506" s="43">
        <f>'Actualizacion_430'!D230</f>
        <v/>
      </c>
      <c r="R506" s="43">
        <f>'Actualizacion_430'!E230</f>
        <v/>
      </c>
      <c r="S506" s="41">
        <f>'Actualizacion_430'!G230</f>
        <v/>
      </c>
      <c r="T506" s="41">
        <f>'Actualizacion_430'!I230</f>
        <v/>
      </c>
      <c r="U506" s="41">
        <f>'Actualizacion_430'!J230</f>
        <v/>
      </c>
      <c r="V506" s="43">
        <f>'Actualizacion_430'!K230</f>
        <v/>
      </c>
      <c r="W506" s="43">
        <f>'Actualizacion_430'!L230</f>
        <v/>
      </c>
      <c r="X506" s="43" t="inlineStr">
        <is>
          <t>https://doi.org/10.1002/9781394271177</t>
        </is>
      </c>
      <c r="Y506" s="43" t="inlineStr">
        <is>
          <t>doi:10.1002/9781394271177</t>
        </is>
      </c>
      <c r="Z506" s="43" t="inlineStr">
        <is>
          <t>Equip yourself with the multidisciplinary expertise to lead the digital medicine revolution with this comprehensive guide to the cutting edge intersection of wearable technology, data science, and clinical care. The rapid evolution of digital technology has transformed nearly every aspect of human life from communication and entertainment to healthcare and medicine. Among these advancements, smart wearables have emerged as a vital element of modern digital medicine, redefining how we monitor, diagnose, and manage health conditions. This book explores the dynamic intersection of wearable technology and medical science, providing an in-depth understanding of how these devices are revolutionizing healthcare delivery, patient monitoring, and disease management. By bridging engineering, data science, and clinical applications, it serves as a comprehensive resource for researchers, healthcare professionals, technology developers, and students interested in digital medicine.</t>
        </is>
      </c>
      <c r="AA506" s="43" t="inlineStr">
        <is>
          <t>title_abstract_plus_targeted_primary_source_verification</t>
        </is>
      </c>
      <c r="AB506" s="43">
        <f>COUNTIF($A$2:$A$707,A506)</f>
        <v/>
      </c>
    </row>
    <row r="507" ht="32" customHeight="1">
      <c r="A507" s="43" t="inlineStr">
        <is>
          <t>U-0230</t>
        </is>
      </c>
      <c r="B507" s="43" t="inlineStr">
        <is>
          <t>Update 2026</t>
        </is>
      </c>
      <c r="C507" s="43" t="inlineStr">
        <is>
          <t>New provisional candidate</t>
        </is>
      </c>
      <c r="D507" s="43" t="n">
        <v>230</v>
      </c>
      <c r="E507" s="43" t="n"/>
      <c r="F507" s="43" t="n"/>
      <c r="G507" s="98" t="n">
        <v>230</v>
      </c>
      <c r="H507" s="98" t="n">
        <v>2026</v>
      </c>
      <c r="I507" s="41" t="inlineStr">
        <is>
          <t>Quality of Autism Information Generated by Artificial Intelligence Tools: Implications for Paediatric Care</t>
        </is>
      </c>
      <c r="J507" s="43" t="inlineStr">
        <is>
          <t>10.1111/JPC.70433</t>
        </is>
      </c>
      <c r="K507" s="43" t="inlineStr">
        <is>
          <t>Serife Balikci</t>
        </is>
      </c>
      <c r="L507" s="41" t="inlineStr">
        <is>
          <t>Journal of Paediatrics and Child Health</t>
        </is>
      </c>
      <c r="M507" s="43" t="inlineStr">
        <is>
          <t>article</t>
        </is>
      </c>
      <c r="N507" s="43" t="inlineStr">
        <is>
          <t>John Wiley and Sons Inc</t>
        </is>
      </c>
      <c r="O507" s="43">
        <f>'Actualizacion_430'!B231</f>
        <v/>
      </c>
      <c r="P507" s="41">
        <f>'Actualizacion_430'!C231</f>
        <v/>
      </c>
      <c r="Q507" s="43">
        <f>'Actualizacion_430'!D231</f>
        <v/>
      </c>
      <c r="R507" s="43">
        <f>'Actualizacion_430'!E231</f>
        <v/>
      </c>
      <c r="S507" s="41">
        <f>'Actualizacion_430'!G231</f>
        <v/>
      </c>
      <c r="T507" s="41">
        <f>'Actualizacion_430'!I231</f>
        <v/>
      </c>
      <c r="U507" s="41">
        <f>'Actualizacion_430'!J231</f>
        <v/>
      </c>
      <c r="V507" s="43">
        <f>'Actualizacion_430'!K231</f>
        <v/>
      </c>
      <c r="W507" s="43">
        <f>'Actualizacion_430'!L231</f>
        <v/>
      </c>
      <c r="X507" s="43" t="inlineStr">
        <is>
          <t>https://doi.org/10.1111/JPC.70433</t>
        </is>
      </c>
      <c r="Y507" s="43" t="inlineStr">
        <is>
          <t>doi:10.1111/jpc.70433</t>
        </is>
      </c>
      <c r="Z507" s="43" t="inlineStr">
        <is>
          <t>Aim: Families increasingly turn to artificial intelligence (AI) tools for information about autism spectrum disorder (ASD), often during early childhood when concerns about development, diagnosis and intervention first emerge. From a paediatric perspective, these tools increasingly function as informal sources of health information alongside primary care and developmental services. This study aimed to evaluate the quality of autism-related information generated by widely used AI platforms. Methods: Using a descriptive research design, responses generated by six freely accessible AI platforms (ChatGPT, Gemini, Microsoft Copilot, Perplexity, Brave and Grok) were examined. Each platform was asked 15 autism questions with well-established scientific answers. Responses were evaluated across five dimensions relevant to paediatric health communication: accuracy, readability, language framing, actionability and reference quality. Results: Substantial variability was observed across AI platforms. Several tools produced generally accurate explanations of ASD; however, readability levels consistently exceeded recommended guidelines for paediatric health materials (i.e., the 6th–8th grade reading level). Most responses relied primarily on medicalized language rather than neurodiversity-affirming framing. Actionable guidance was limited, with only a minority of responses offering concrete next steps for families navigating early paediatric decision-making. Reference practices varied widely, with some platforms providing numerous credible sources and others offering few or none. Conclusions: Although AI tools can support parental understanding of ASD, differences in clarity, tone, usability and transparency may shape families' expectations prior to or during paediatric consultations. These findings highlight the need for thoughtful use of AI-generated autism information and suggest that families may benefit from guidance from paediatric professionals when interpreting AI-based responses.</t>
        </is>
      </c>
      <c r="AA507" s="43" t="inlineStr">
        <is>
          <t>title_abstract_plus_targeted_primary_source_verification</t>
        </is>
      </c>
      <c r="AB507" s="43">
        <f>COUNTIF($A$2:$A$707,A507)</f>
        <v/>
      </c>
    </row>
    <row r="508" ht="32" customHeight="1">
      <c r="A508" s="43" t="inlineStr">
        <is>
          <t>U-0231</t>
        </is>
      </c>
      <c r="B508" s="43" t="inlineStr">
        <is>
          <t>Update 2026</t>
        </is>
      </c>
      <c r="C508" s="43" t="inlineStr">
        <is>
          <t>New provisional candidate</t>
        </is>
      </c>
      <c r="D508" s="43" t="n">
        <v>231</v>
      </c>
      <c r="E508" s="43" t="n"/>
      <c r="F508" s="43" t="n"/>
      <c r="G508" s="98" t="n">
        <v>231</v>
      </c>
      <c r="H508" s="98" t="n">
        <v>2025</v>
      </c>
      <c r="I508" s="41" t="inlineStr">
        <is>
          <t>Linguistic Explanations of Deep Models in Detecting Autism and Schizophrenia</t>
        </is>
      </c>
      <c r="J508" s="43" t="inlineStr">
        <is>
          <t>10.1111/COIN.70158</t>
        </is>
      </c>
      <c r="K508" s="43" t="inlineStr">
        <is>
          <t>Aleksander Wawer and Małgorzata Krawczyk and Justyna Sarzyńska-Wawer and Bartosz Żuk</t>
        </is>
      </c>
      <c r="L508" s="41" t="inlineStr">
        <is>
          <t>Computational Intelligence</t>
        </is>
      </c>
      <c r="M508" s="43" t="inlineStr">
        <is>
          <t>article</t>
        </is>
      </c>
      <c r="N508" s="43" t="inlineStr">
        <is>
          <t>John Wiley and Sons Inc</t>
        </is>
      </c>
      <c r="O508" s="43">
        <f>'Actualizacion_430'!B232</f>
        <v/>
      </c>
      <c r="P508" s="41">
        <f>'Actualizacion_430'!C232</f>
        <v/>
      </c>
      <c r="Q508" s="43">
        <f>'Actualizacion_430'!D232</f>
        <v/>
      </c>
      <c r="R508" s="43">
        <f>'Actualizacion_430'!E232</f>
        <v/>
      </c>
      <c r="S508" s="41">
        <f>'Actualizacion_430'!G232</f>
        <v/>
      </c>
      <c r="T508" s="41">
        <f>'Actualizacion_430'!I232</f>
        <v/>
      </c>
      <c r="U508" s="41">
        <f>'Actualizacion_430'!J232</f>
        <v/>
      </c>
      <c r="V508" s="43">
        <f>'Actualizacion_430'!K232</f>
        <v/>
      </c>
      <c r="W508" s="43">
        <f>'Actualizacion_430'!L232</f>
        <v/>
      </c>
      <c r="X508" s="43" t="inlineStr">
        <is>
          <t>https://doi.org/10.1111/COIN.70158</t>
        </is>
      </c>
      <c r="Y508" s="43" t="inlineStr">
        <is>
          <t>doi:10.1111/coin.70158</t>
        </is>
      </c>
      <c r="Z508" s="43" t="inlineStr">
        <is>
          <t>Automated detection of mental conditions from text is increasingly important due to the rise of digital communication and limited access to clinicians, but the methods often suffer from insufficient explainability. In this study, we propose a novel framework to utilize linguistic dimensions to explain the attribution scores (Integrated Gradients) of tokens in a deep neural network (HerBERT) trained to detect autism and schizophrenia from textual data. In our approach, the scores are mapped to syntactic and psycholinguistic variables, which are then used to train explainable models. The feature importance derived from these models is thereby linked to linguistic dimensions, enhancing interpretability. Our results emphasize the role of syntactic clues, such as grammatical gender and case, in language processing. We also demonstrate that the deep model's attribution scores, when mapped to linguistic features, correlate with selected clinical tests. We propose that our framework can enhance the analysis and interpretation of deep neural networks used for detecting psychiatric disorders. Our approach advances explainable artificial intelligence in mental health by providing researchers with deeper insights into the linguistic cues driving deep neural model predictions.</t>
        </is>
      </c>
      <c r="AA508" s="43" t="inlineStr">
        <is>
          <t>title_abstract_plus_targeted_primary_source_verification</t>
        </is>
      </c>
      <c r="AB508" s="43">
        <f>COUNTIF($A$2:$A$707,A508)</f>
        <v/>
      </c>
    </row>
    <row r="509" ht="32" customHeight="1">
      <c r="A509" s="43" t="inlineStr">
        <is>
          <t>U-0232</t>
        </is>
      </c>
      <c r="B509" s="43" t="inlineStr">
        <is>
          <t>Update 2026</t>
        </is>
      </c>
      <c r="C509" s="43" t="inlineStr">
        <is>
          <t>New record excluded</t>
        </is>
      </c>
      <c r="D509" s="43" t="n">
        <v>232</v>
      </c>
      <c r="E509" s="43" t="n"/>
      <c r="F509" s="43" t="n"/>
      <c r="G509" s="98" t="n">
        <v>232</v>
      </c>
      <c r="H509" s="98" t="n">
        <v>2026</v>
      </c>
      <c r="I509" s="41" t="inlineStr">
        <is>
          <t>Retraction: Comparing automated and non-automated machine learning for autism spectrum disorders classification using facial images (ETRI Journal, (2022), 44, 4, (613-623), 10.4218/etrij.2021-0097)</t>
        </is>
      </c>
      <c r="J509" s="43" t="inlineStr">
        <is>
          <t>10.4218/ETR2.70112</t>
        </is>
      </c>
      <c r="K509" s="43" t="n"/>
      <c r="L509" s="41" t="inlineStr">
        <is>
          <t>ETRI Journal</t>
        </is>
      </c>
      <c r="M509" s="43" t="inlineStr">
        <is>
          <t>article</t>
        </is>
      </c>
      <c r="N509" s="43" t="inlineStr">
        <is>
          <t>John Wiley and Sons Inc</t>
        </is>
      </c>
      <c r="O509" s="43">
        <f>'Actualizacion_430'!B233</f>
        <v/>
      </c>
      <c r="P509" s="41">
        <f>'Actualizacion_430'!C233</f>
        <v/>
      </c>
      <c r="Q509" s="43">
        <f>'Actualizacion_430'!D233</f>
        <v/>
      </c>
      <c r="R509" s="43">
        <f>'Actualizacion_430'!E233</f>
        <v/>
      </c>
      <c r="S509" s="41">
        <f>'Actualizacion_430'!G233</f>
        <v/>
      </c>
      <c r="T509" s="41">
        <f>'Actualizacion_430'!I233</f>
        <v/>
      </c>
      <c r="U509" s="41">
        <f>'Actualizacion_430'!J233</f>
        <v/>
      </c>
      <c r="V509" s="43">
        <f>'Actualizacion_430'!K233</f>
        <v/>
      </c>
      <c r="W509" s="43">
        <f>'Actualizacion_430'!L233</f>
        <v/>
      </c>
      <c r="X509" s="43" t="inlineStr">
        <is>
          <t>https://doi.org/10.4218/ETR2.70112</t>
        </is>
      </c>
      <c r="Y509" s="43" t="inlineStr">
        <is>
          <t>doi:10.4218/etr2.70112</t>
        </is>
      </c>
      <c r="Z509" s="43" t="inlineStr">
        <is>
          <t>RETRACTION: B. R. G. Elshoky, E. M. G. Younis, A. A. Ali, and O. A. S. Ibrahim, “Comparing Automated and Non-Automated Machine Learning for Autism Spectrum Disorders Classification Using Facial Images,” ETRI Journal 44, no. 4 (2022): 613–623, https://doi.org/10.4218/etrij.2021-0097. The above article, published online on 23 March 2022 in Wiley Online Library (wileyonlinelibrary.com), has been retracted by agreement between the journal Editor-in-Chief, Sungwon Yi; and John Wiley &amp; Sons, Ltd. The retraction was agreed upon due to concerns regarding both the reliability of the study and significant privacy issues. The dataset used in the study contains images of children purported to have, or not have autism spectrum disorder (ASD), sourced from the internet without any documented clinical history or independent verification of an ASD diagnosis, raising concerns about the scientific validity of the dataset. In addition, the images of minors have been used and presented in the article without consent from the individuals or their parents/legal guardians. For these reasons, the article has been retracted and the corresponding images of children have been redacted. The corresponding author, Basma Ramdan Gamal Elshoky, agreed with the retraction decision; no confirmation was obtained by the remaining co-authors.</t>
        </is>
      </c>
      <c r="AA509" s="43" t="inlineStr">
        <is>
          <t>title_abstract_plus_targeted_primary_source_verification</t>
        </is>
      </c>
      <c r="AB509" s="43">
        <f>COUNTIF($A$2:$A$707,A509)</f>
        <v/>
      </c>
    </row>
    <row r="510" ht="32" customHeight="1">
      <c r="A510" s="43" t="inlineStr">
        <is>
          <t>U-0233</t>
        </is>
      </c>
      <c r="B510" s="43" t="inlineStr">
        <is>
          <t>Update 2026</t>
        </is>
      </c>
      <c r="C510" s="43" t="inlineStr">
        <is>
          <t>New provisional candidate</t>
        </is>
      </c>
      <c r="D510" s="43" t="n">
        <v>233</v>
      </c>
      <c r="E510" s="43" t="n"/>
      <c r="F510" s="43" t="n"/>
      <c r="G510" s="98" t="n">
        <v>233</v>
      </c>
      <c r="H510" s="98" t="n">
        <v>2026</v>
      </c>
      <c r="I510" s="41" t="inlineStr">
        <is>
          <t>Autism Screening Based on Deep Learning Analysis of Eye Movement Trajectories</t>
        </is>
      </c>
      <c r="J510" s="43" t="inlineStr">
        <is>
          <t>10.1049/CVI2.70078</t>
        </is>
      </c>
      <c r="K510" s="43" t="inlineStr">
        <is>
          <t>Taizhe Tan and Zhanxi Guo and Jiahao Chen</t>
        </is>
      </c>
      <c r="L510" s="41" t="inlineStr">
        <is>
          <t>IET Computer Vision</t>
        </is>
      </c>
      <c r="M510" s="43" t="inlineStr">
        <is>
          <t>article</t>
        </is>
      </c>
      <c r="N510" s="43" t="n"/>
      <c r="O510" s="43">
        <f>'Actualizacion_430'!B234</f>
        <v/>
      </c>
      <c r="P510" s="41">
        <f>'Actualizacion_430'!C234</f>
        <v/>
      </c>
      <c r="Q510" s="43">
        <f>'Actualizacion_430'!D234</f>
        <v/>
      </c>
      <c r="R510" s="43">
        <f>'Actualizacion_430'!E234</f>
        <v/>
      </c>
      <c r="S510" s="41">
        <f>'Actualizacion_430'!G234</f>
        <v/>
      </c>
      <c r="T510" s="41">
        <f>'Actualizacion_430'!I234</f>
        <v/>
      </c>
      <c r="U510" s="41">
        <f>'Actualizacion_430'!J234</f>
        <v/>
      </c>
      <c r="V510" s="43">
        <f>'Actualizacion_430'!K234</f>
        <v/>
      </c>
      <c r="W510" s="43">
        <f>'Actualizacion_430'!L234</f>
        <v/>
      </c>
      <c r="X510" s="43" t="inlineStr">
        <is>
          <t>https://ietresearch.onlinelibrary.wiley.com/doi/10.1049/cvi2.70078</t>
        </is>
      </c>
      <c r="Y510" s="43" t="inlineStr">
        <is>
          <t>doi:10.1049/cvi2.70078</t>
        </is>
      </c>
      <c r="Z510" s="43" t="inlineStr">
        <is>
          <t>&lt;p&gt;Traditional clinical diagnosis of autism spectrum disorder (ASD) relies heavily on subjective physician assessments, resulting in longer diagnostic cycles and low efficiency. Eye‐tracking technology offers a noninvasive approach to objectively record visual attention patterns, enabling the identification of autism‐specific visual behavioural features that serve as diagnostic indicators, showing unique advantages for autism diagnosis. This study proposes ET‐ASDNet, a deep learning framework based on ResNet18 with three specialised modules for analysing eye movement trajectories to assist in ASD screening. The framework incorporates dynamic trajectory perception, multi‐dimensional cross‐attention fusion and adaptive spatial feature integration to capture ASD‐specific visual patterns. Evaluation was conducted using stratified three‐fold cross‐validation on two public eye‐tracking datasets: the Eye‐tracking Scanpath Dataset, where ET‐ASDNet achieved 85.19% accuracy and 86.96% F1‐score, and the Saliency4ASD dataset, where it achieved 72.67% accuracy and 76.84% F1‐score. Results demonstrate that ET‐ASDNet can provide an objective tool for auxiliary ASD screening.&lt;/p&gt;</t>
        </is>
      </c>
      <c r="AA510" s="43" t="inlineStr">
        <is>
          <t>title_abstract_plus_targeted_primary_source_verification</t>
        </is>
      </c>
      <c r="AB510" s="43">
        <f>COUNTIF($A$2:$A$707,A510)</f>
        <v/>
      </c>
    </row>
    <row r="511" ht="32" customHeight="1">
      <c r="A511" s="43" t="inlineStr">
        <is>
          <t>U-0234</t>
        </is>
      </c>
      <c r="B511" s="43" t="inlineStr">
        <is>
          <t>Update 2026</t>
        </is>
      </c>
      <c r="C511" s="43" t="inlineStr">
        <is>
          <t>Duplicate update record</t>
        </is>
      </c>
      <c r="D511" s="43" t="n">
        <v>234</v>
      </c>
      <c r="E511" s="43" t="n"/>
      <c r="F511" s="43" t="n"/>
      <c r="G511" s="98" t="n">
        <v>234</v>
      </c>
      <c r="H511" s="98" t="n">
        <v>2026</v>
      </c>
      <c r="I511" s="41" t="inlineStr">
        <is>
          <t>Integrated transcriptomic and clinical analysis of autism spectrum disorder reveals structured heterogeneity and links Methyl-CpG Binding Domain Protein 2 expression with symptom severity</t>
        </is>
      </c>
      <c r="J511" s="43" t="inlineStr">
        <is>
          <t>10.1111/PCN.70065</t>
        </is>
      </c>
      <c r="K511" s="43" t="inlineStr">
        <is>
          <t>Wasana Yuwattana and Chayanit Poolcharoen and Thanit Saeliw and Marlieke Lisanne van Erp and Songphon Kanlayaprasit and Natchaya Vanwong and Valerie W Hu and Pon Trairatvorakul and Weerasak Chonchaiya and Kim Anh Lê Cao and Tewarit Sarachana</t>
        </is>
      </c>
      <c r="L511" s="41" t="inlineStr">
        <is>
          <t>Psychiatry and Clinical Neurosciences</t>
        </is>
      </c>
      <c r="M511" s="43" t="inlineStr">
        <is>
          <t>article</t>
        </is>
      </c>
      <c r="N511" s="43" t="inlineStr">
        <is>
          <t>John Wiley and Sons Inc</t>
        </is>
      </c>
      <c r="O511" s="43">
        <f>'Actualizacion_430'!B235</f>
        <v/>
      </c>
      <c r="P511" s="41">
        <f>'Actualizacion_430'!C235</f>
        <v/>
      </c>
      <c r="Q511" s="43">
        <f>'Actualizacion_430'!D235</f>
        <v/>
      </c>
      <c r="R511" s="43">
        <f>'Actualizacion_430'!E235</f>
        <v/>
      </c>
      <c r="S511" s="41">
        <f>'Actualizacion_430'!G235</f>
        <v/>
      </c>
      <c r="T511" s="41">
        <f>'Actualizacion_430'!I235</f>
        <v/>
      </c>
      <c r="U511" s="41">
        <f>'Actualizacion_430'!J235</f>
        <v/>
      </c>
      <c r="V511" s="43">
        <f>'Actualizacion_430'!K235</f>
        <v/>
      </c>
      <c r="W511" s="43">
        <f>'Actualizacion_430'!L235</f>
        <v/>
      </c>
      <c r="X511" s="43" t="inlineStr">
        <is>
          <t>https://doi.org/10.1111/PCN.70065</t>
        </is>
      </c>
      <c r="Y511" s="43" t="inlineStr">
        <is>
          <t>doi:10.1111/pcn.70065</t>
        </is>
      </c>
      <c r="Z511" s="43" t="inlineStr">
        <is>
          <t>Aim: Autism spectrum disorder (ASD) remains underexplored in Southeast Asia, with limited characterization of its molecular underpinnings and clinical heterogeneity. This study investigated transcriptomic variation and its relationship to clinical diversity in Thai children with ASD using integrated molecular and phenotypic analyses. Method: Peripheral blood transcriptomic profiling was performed in 150 ASD and 70 typically developing (TD) children to identify differentially expressed transcripts (DETs), followed by pathway enrichment, unsupervised molecular clustering, and integrative multiomics modeling. Clinical data from 200 ASD and 110 TD participants were analyzed in parallel to evaluate screening performance and derive phenotype-based subgroups. Results: Differential expression analysis identified 1,407 DETs with significant enrichment of autism-associated genes. Pathway analysis consistently implicated dysregulation of protein-synthesis machinery. Unsupervised transcriptome-based clustering revealed three molecular subgroups characterized by translational, innate-immune, and interferon-associated signatures, which did not directly correspond to clinical severity, age, or cognitive level, indicating structured biological heterogeneity beyond symptom-based classification. Integration of transcriptomic and phenotypic data demonstrated moderate cross-domain correspondence. Among recurrent molecular signals, MBD2 showed consistent upregulation across subgroups and strong associations with social-interaction measures (r = 0.74). In parallel, clinical machine-learning models showed high within-cohort screening performance, while a refined 17-transcript panel achieved robust discriminative accuracy, supporting the complementary role of molecular features in ASD stratification. Conclusion: Transcriptomic stratification reveals biologically structured heterogeneity in ASD that is only partially reflected in clinical presentation, supporting a multilayered framework integrating molecular and phenotypic dimensions.</t>
        </is>
      </c>
      <c r="AA511" s="43" t="inlineStr">
        <is>
          <t>title_abstract_plus_targeted_primary_source_verification</t>
        </is>
      </c>
      <c r="AB511" s="43">
        <f>COUNTIF($A$2:$A$707,A511)</f>
        <v/>
      </c>
    </row>
    <row r="512" ht="32" customHeight="1">
      <c r="A512" s="43" t="inlineStr">
        <is>
          <t>U-0235</t>
        </is>
      </c>
      <c r="B512" s="43" t="inlineStr">
        <is>
          <t>Update 2026</t>
        </is>
      </c>
      <c r="C512" s="43" t="inlineStr">
        <is>
          <t>New provisional candidate</t>
        </is>
      </c>
      <c r="D512" s="43" t="n">
        <v>235</v>
      </c>
      <c r="E512" s="43" t="n"/>
      <c r="F512" s="43" t="n"/>
      <c r="G512" s="98" t="n">
        <v>235</v>
      </c>
      <c r="H512" s="98" t="n">
        <v>2026</v>
      </c>
      <c r="I512" s="41" t="inlineStr">
        <is>
          <t>Automatic measurement of social gaze during naturalistic conversations in autism</t>
        </is>
      </c>
      <c r="J512" s="43" t="inlineStr">
        <is>
          <t>10.1016/j.jpsychires.2026.05.015</t>
        </is>
      </c>
      <c r="K512" s="43" t="inlineStr">
        <is>
          <t>Lisa D Yankowitz and Mohan Kashyap Pargi and Ellis DeJardin and Casey J Zampella and Whitney Guthrie and Juhi Pandey and G Keith Bartley and Darren Chen and Denisa Q McDonald and Aashvi Manakiwala and Maya Khanna and Kelsey Keen and Gabriella Buboltz and Annie Yang and John D Herrington and Evangelos Sariyanidi and Robert T Schultz and Birkan Tunç</t>
        </is>
      </c>
      <c r="L512" s="41" t="inlineStr">
        <is>
          <t>Journal of Psychiatric Research</t>
        </is>
      </c>
      <c r="M512" s="43" t="inlineStr">
        <is>
          <t>article</t>
        </is>
      </c>
      <c r="N512" s="43" t="inlineStr">
        <is>
          <t>Elsevier Ltd</t>
        </is>
      </c>
      <c r="O512" s="43">
        <f>'Actualizacion_430'!B236</f>
        <v/>
      </c>
      <c r="P512" s="41">
        <f>'Actualizacion_430'!C236</f>
        <v/>
      </c>
      <c r="Q512" s="43">
        <f>'Actualizacion_430'!D236</f>
        <v/>
      </c>
      <c r="R512" s="43">
        <f>'Actualizacion_430'!E236</f>
        <v/>
      </c>
      <c r="S512" s="41">
        <f>'Actualizacion_430'!G236</f>
        <v/>
      </c>
      <c r="T512" s="41">
        <f>'Actualizacion_430'!I236</f>
        <v/>
      </c>
      <c r="U512" s="41">
        <f>'Actualizacion_430'!J236</f>
        <v/>
      </c>
      <c r="V512" s="43">
        <f>'Actualizacion_430'!K236</f>
        <v/>
      </c>
      <c r="W512" s="43">
        <f>'Actualizacion_430'!L236</f>
        <v/>
      </c>
      <c r="X512" s="43" t="inlineStr">
        <is>
          <t>https://doi.org/10.1016/j.jpsychires.2026.05.015</t>
        </is>
      </c>
      <c r="Y512" s="43" t="inlineStr">
        <is>
          <t>doi:10.1016/j.jpsychires.2026.05.015</t>
        </is>
      </c>
      <c r="Z512" s="43" t="inlineStr">
        <is>
          <t>Standardized, granular measurement of social communication behaviors, such as social gaze during natural interactions, is needed for a range of psychiatric applications including diagnosis and detecting clinical change in conditions such as autism. Computational approaches show promise in automatically measuring social behaviors within natural settings. This study aims to automatically measure social gaze features from videos of dyadic conversations, characterize autism-related differences, and capture individual-level differences. 46 autistic Participants and 36 neurotypical Participants, aged 8-29 years, engaged in a brief video-recorded conversation with a research staff member (Partner). An automated social gaze detector was trained to detect whether each partner was looking at the other and achieved 89% cross-validated accuracy with human annotations. Comparing detailed automatic gaze measurements, autistic Participants spent less time looking at Partners and engaging in mutual gaze than neurotypical Participants did. They also initiated mutual gaze less frequently and had shorter mutual gaze episodes, but did not differ in mutual gaze counts. A social gaze summary score fusing individual variables correlated specifically with ADOS-2 Social Affect scores and not Restricted and Repetitive Behavior scores. A cross-validated multivariate classification model using gaze features was able to make individual-level diagnostic prediction (autism versus neurotypical) with 73% accuracy. This study provides a framework for automatically quantifying social gaze behaviors with high granularity and demonstrates its use in psychiatric research. This framework has a potential for enhancing measurement of social skills and tracking therapeutic progress in autism and other psychiatric conditions.</t>
        </is>
      </c>
      <c r="AA512" s="43" t="inlineStr">
        <is>
          <t>title_abstract_plus_targeted_primary_source_verification</t>
        </is>
      </c>
      <c r="AB512" s="43">
        <f>COUNTIF($A$2:$A$707,A512)</f>
        <v/>
      </c>
    </row>
    <row r="513" ht="32" customHeight="1">
      <c r="A513" s="43" t="inlineStr">
        <is>
          <t>U-0236</t>
        </is>
      </c>
      <c r="B513" s="43" t="inlineStr">
        <is>
          <t>Update 2026</t>
        </is>
      </c>
      <c r="C513" s="43" t="inlineStr">
        <is>
          <t>New provisional candidate</t>
        </is>
      </c>
      <c r="D513" s="43" t="n">
        <v>236</v>
      </c>
      <c r="E513" s="43" t="n"/>
      <c r="F513" s="43" t="n"/>
      <c r="G513" s="98" t="n">
        <v>236</v>
      </c>
      <c r="H513" s="98" t="n">
        <v>2025</v>
      </c>
      <c r="I513" s="41" t="inlineStr">
        <is>
          <t>An image-based analytics framework for early autism detection using eye movements</t>
        </is>
      </c>
      <c r="J513" s="43" t="inlineStr">
        <is>
          <t>10.1016/j.health.2025.100439</t>
        </is>
      </c>
      <c r="K513" s="43" t="inlineStr">
        <is>
          <t>Roaa Soloh and Lara Abou Orm and Dana Dabdoub</t>
        </is>
      </c>
      <c r="L513" s="41" t="inlineStr">
        <is>
          <t>Healthcare Analytics</t>
        </is>
      </c>
      <c r="M513" s="43" t="inlineStr">
        <is>
          <t>article</t>
        </is>
      </c>
      <c r="N513" s="43" t="inlineStr">
        <is>
          <t>Elsevier Inc.</t>
        </is>
      </c>
      <c r="O513" s="43">
        <f>'Actualizacion_430'!B237</f>
        <v/>
      </c>
      <c r="P513" s="41">
        <f>'Actualizacion_430'!C237</f>
        <v/>
      </c>
      <c r="Q513" s="43">
        <f>'Actualizacion_430'!D237</f>
        <v/>
      </c>
      <c r="R513" s="43">
        <f>'Actualizacion_430'!E237</f>
        <v/>
      </c>
      <c r="S513" s="41">
        <f>'Actualizacion_430'!G237</f>
        <v/>
      </c>
      <c r="T513" s="41">
        <f>'Actualizacion_430'!I237</f>
        <v/>
      </c>
      <c r="U513" s="41">
        <f>'Actualizacion_430'!J237</f>
        <v/>
      </c>
      <c r="V513" s="43">
        <f>'Actualizacion_430'!K237</f>
        <v/>
      </c>
      <c r="W513" s="43">
        <f>'Actualizacion_430'!L237</f>
        <v/>
      </c>
      <c r="X513" s="43" t="inlineStr">
        <is>
          <t>https://www.sciencedirect.com/science/article/pii/S2772442525000589</t>
        </is>
      </c>
      <c r="Y513" s="43" t="inlineStr">
        <is>
          <t>doi:10.1016/j.health.2025.100439</t>
        </is>
      </c>
      <c r="Z513" s="43" t="inlineStr">
        <is>
          <t>Autism Spectrum Disorder (ASD) is a complex neurodevelopmental condition whose early detection is crucial for improving social and cognitive outcomes. Current diagnostic tools are often costly, subjective, and inaccessible to many clinics. This work presents GazeScan, an image-based analytics framework that identifies ASD from eye-tracking behavior using only standard video input. The system non-invasively performs gaze estimation via a 16-point geometric calibration and transforms gaze trajectories into grayscale scanpath images. These images are classified using a lightweight convolutional neural network. GazeScan was evaluated on the Eye-Tracking Scan Path (ETSP) dataset with five-fold cross-validation, achieving 97.01% accuracy and an AUC of 0.98. The model's compact architecture enables real-time inference and mobile deployment without specialized hardware. The results obtained highlight the potential of accessible, AI-enabled digital screening tools to support early ASD detection and broader behavioral healthcare delivery.</t>
        </is>
      </c>
      <c r="AA513" s="43" t="inlineStr">
        <is>
          <t>title_abstract_plus_targeted_primary_source_verification</t>
        </is>
      </c>
      <c r="AB513" s="43">
        <f>COUNTIF($A$2:$A$707,A513)</f>
        <v/>
      </c>
    </row>
    <row r="514" ht="32" customHeight="1">
      <c r="A514" s="43" t="inlineStr">
        <is>
          <t>U-0237</t>
        </is>
      </c>
      <c r="B514" s="43" t="inlineStr">
        <is>
          <t>Update 2026</t>
        </is>
      </c>
      <c r="C514" s="43" t="inlineStr">
        <is>
          <t>New provisional candidate</t>
        </is>
      </c>
      <c r="D514" s="43" t="n">
        <v>237</v>
      </c>
      <c r="E514" s="43" t="n"/>
      <c r="F514" s="43" t="n"/>
      <c r="G514" s="98" t="n">
        <v>237</v>
      </c>
      <c r="H514" s="98" t="n">
        <v>2025</v>
      </c>
      <c r="I514" s="41" t="inlineStr">
        <is>
          <t>Late Fusion Model for Emotion Recognition from Facial Expressions and Biosignals in a Dataset of Children with Autism Spectrum Disorder</t>
        </is>
      </c>
      <c r="J514" s="43" t="inlineStr">
        <is>
          <t>10.3390/s25247485</t>
        </is>
      </c>
      <c r="K514" s="43" t="inlineStr">
        <is>
          <t>Dominika Kiejdo and Monika Depka Prądzinska and Teresa Zawadzka</t>
        </is>
      </c>
      <c r="L514" s="41" t="inlineStr">
        <is>
          <t>Sensors</t>
        </is>
      </c>
      <c r="M514" s="43" t="inlineStr">
        <is>
          <t>article</t>
        </is>
      </c>
      <c r="N514" s="43" t="inlineStr">
        <is>
          <t>Multidisciplinary Digital Publishing Institute (MDPI)</t>
        </is>
      </c>
      <c r="O514" s="43">
        <f>'Actualizacion_430'!B238</f>
        <v/>
      </c>
      <c r="P514" s="41">
        <f>'Actualizacion_430'!C238</f>
        <v/>
      </c>
      <c r="Q514" s="43">
        <f>'Actualizacion_430'!D238</f>
        <v/>
      </c>
      <c r="R514" s="43">
        <f>'Actualizacion_430'!E238</f>
        <v/>
      </c>
      <c r="S514" s="41">
        <f>'Actualizacion_430'!G238</f>
        <v/>
      </c>
      <c r="T514" s="41">
        <f>'Actualizacion_430'!I238</f>
        <v/>
      </c>
      <c r="U514" s="41">
        <f>'Actualizacion_430'!J238</f>
        <v/>
      </c>
      <c r="V514" s="43">
        <f>'Actualizacion_430'!K238</f>
        <v/>
      </c>
      <c r="W514" s="43">
        <f>'Actualizacion_430'!L238</f>
        <v/>
      </c>
      <c r="X514" s="43" t="inlineStr">
        <is>
          <t>https://doi.org/10.3390/s25247485</t>
        </is>
      </c>
      <c r="Y514" s="43" t="inlineStr">
        <is>
          <t>doi:10.3390/s25247485</t>
        </is>
      </c>
      <c r="Z514" s="43" t="inlineStr">
        <is>
          <t>Children with autism spectrum disorder (ASD) often display atypical emotional expressions and physiological responses, making emotion recognition challenging. This study proposes a multimodal recognition model employing a late fusion framework combining facial expression with physiological measures: electrodermal activity (EDA), temperature (TEMP), and heart rate (HR). Emotional states are annotated using two complementary schemes derived from a shared set of labels. Three annotators provide one categorical Ekman emotion for each timestamp. From these annotations, a majority-vote label identifies the dominant emotion, while a proportional distribution reflects the likelihood of each emotion based on the relative frequency of the annotators’ selections. Separate machine learning models are trained for each modality and for each annotation scheme, and their outputs are integrated through decision-level fusion. A distinct decision-level fusion model is constructed for each annotation scheme, ensuring that both the categorical and likelihood-based representations are optimally combined. The experiments on the EMBOA dataset, collected within the project “Affective loop in Socially Assistive Robotics as an intervention tool for children with autism”, show that the late fusion model achieves higher accuracy and robustness than unimodal baselines. The system attains an accuracy of 68% for categorical emotion classification and 78% under the likelihood-estimation scheme. The results obtained, although lower than those reported in other studies, suggest that further research into emotion recognition in autistic children using other fusions is warranted, even in the case of datasets with a significant number of missing values and low sample representation for certain emotions.</t>
        </is>
      </c>
      <c r="AA514" s="43" t="inlineStr">
        <is>
          <t>title_abstract_plus_targeted_primary_source_verification</t>
        </is>
      </c>
      <c r="AB514" s="43">
        <f>COUNTIF($A$2:$A$707,A514)</f>
        <v/>
      </c>
    </row>
    <row r="515" ht="32" customHeight="1">
      <c r="A515" s="43" t="inlineStr">
        <is>
          <t>U-0238</t>
        </is>
      </c>
      <c r="B515" s="43" t="inlineStr">
        <is>
          <t>Update 2026</t>
        </is>
      </c>
      <c r="C515" s="43" t="inlineStr">
        <is>
          <t>New record excluded</t>
        </is>
      </c>
      <c r="D515" s="43" t="n">
        <v>238</v>
      </c>
      <c r="E515" s="43" t="n"/>
      <c r="F515" s="43" t="n"/>
      <c r="G515" s="98" t="n">
        <v>238</v>
      </c>
      <c r="H515" s="98" t="n">
        <v>2026</v>
      </c>
      <c r="I515" s="41" t="inlineStr">
        <is>
          <t>Use of Automation Technologies and Data Mining in Speech Recognition for Autism</t>
        </is>
      </c>
      <c r="J515" s="43" t="inlineStr">
        <is>
          <t>10.1002/BRB3.71229</t>
        </is>
      </c>
      <c r="K515" s="43" t="inlineStr">
        <is>
          <t>Rongjie Mao and Yuncheng Zhu</t>
        </is>
      </c>
      <c r="L515" s="41" t="inlineStr">
        <is>
          <t>Brain and Behavior</t>
        </is>
      </c>
      <c r="M515" s="43" t="inlineStr">
        <is>
          <t>article</t>
        </is>
      </c>
      <c r="N515" s="43" t="inlineStr">
        <is>
          <t>John Wiley and Sons Ltd</t>
        </is>
      </c>
      <c r="O515" s="43">
        <f>'Actualizacion_430'!B239</f>
        <v/>
      </c>
      <c r="P515" s="41">
        <f>'Actualizacion_430'!C239</f>
        <v/>
      </c>
      <c r="Q515" s="43">
        <f>'Actualizacion_430'!D239</f>
        <v/>
      </c>
      <c r="R515" s="43">
        <f>'Actualizacion_430'!E239</f>
        <v/>
      </c>
      <c r="S515" s="41">
        <f>'Actualizacion_430'!G239</f>
        <v/>
      </c>
      <c r="T515" s="41">
        <f>'Actualizacion_430'!I239</f>
        <v/>
      </c>
      <c r="U515" s="41">
        <f>'Actualizacion_430'!J239</f>
        <v/>
      </c>
      <c r="V515" s="43">
        <f>'Actualizacion_430'!K239</f>
        <v/>
      </c>
      <c r="W515" s="43">
        <f>'Actualizacion_430'!L239</f>
        <v/>
      </c>
      <c r="X515" s="43" t="inlineStr">
        <is>
          <t>https://doi.org/10.1002/BRB3.71229</t>
        </is>
      </c>
      <c r="Y515" s="43" t="inlineStr">
        <is>
          <t>doi:10.1002/brb3.71229</t>
        </is>
      </c>
      <c r="Z515" s="43" t="inlineStr">
        <is>
          <t>Introduction: Early identification of autism spectrum disorder (ASD) is critical for improving long-term outcomes, and speech offers a noninvasive source of clinically relevant biomarkers. However, manual speech analysis is time-consuming and difficult to scale. With advances in digital recording, signal processing, and artificial intelligence, researchers have increasingly deployed automated tools and data-mining methods to characterize speech and language in ASD. Methods: This structured narrative review summarizes methodological developments in speech-based ASD assessment from 1994 to 2025, spanning diverse tasks and recording settings and focusing on automated tools, data-mining methods, and their clinical translation. We first consider core automated toolchains, including LENA, Praat, HTK/FAVE, CMU Sphinx, Kaldi, AutoSALT, openSMILE/eGeMAPS, diarization systems, and foundation-model ASR systems (e.g., Whisper), as well as modern self-supervised encoders such as wav2vec 2.0 and TRILLsson. Their typical use cases, psychometric properties, and limitations are highlighted. We then chart the progression of data-mining and machine-learning approaches from early logistic regression and clustering, through regularized regression, SVMs, and tree ensembles, to CNN/LSTM sequence models and transformer-based text and speech models (e.g., BERT, LLMs). Results: Across these stages, automated indices of prosody, voice quality, linguistic content, and interactional behavior show moderate-to-high accuracy for ASD detection and meaningful associations with clinician-rated severity. Nonetheless, various problems persist: performance often degrades across languages, ages, tasks, and recording settings; evaluation and reporting remain heterogeneous; datasets are typically small and single-site; and privacy, fairness, interpretability, and computational efficiency pose persistent barriers to deployment, highlighting the need for target-context benchmarking and pre-specified evaluation/reporting. Conclusion: We outline three priority strategies to guide future work toward scalable, clinically credible ASD speech assessment and longitudinal monitoring: optimize and integrate existing toolchains, enable global yet privacy-preserving data sharing, and leverage cross-domain innovations in enhancement, label efficiency, and explainable, edge-ready AI.</t>
        </is>
      </c>
      <c r="AA515" s="43" t="inlineStr">
        <is>
          <t>title_abstract_plus_targeted_primary_source_verification</t>
        </is>
      </c>
      <c r="AB515" s="43">
        <f>COUNTIF($A$2:$A$707,A515)</f>
        <v/>
      </c>
    </row>
    <row r="516" ht="32" customHeight="1">
      <c r="A516" s="43" t="inlineStr">
        <is>
          <t>U-0239</t>
        </is>
      </c>
      <c r="B516" s="43" t="inlineStr">
        <is>
          <t>Update 2026</t>
        </is>
      </c>
      <c r="C516" s="43" t="inlineStr">
        <is>
          <t>New provisional candidate</t>
        </is>
      </c>
      <c r="D516" s="43" t="n">
        <v>239</v>
      </c>
      <c r="E516" s="43" t="n"/>
      <c r="F516" s="43" t="n"/>
      <c r="G516" s="98" t="n">
        <v>239</v>
      </c>
      <c r="H516" s="98" t="n">
        <v>2025</v>
      </c>
      <c r="I516" s="41" t="inlineStr">
        <is>
          <t>Real-Time Classification for EEG Data in Children With ASD Using Deep Learning Techniques</t>
        </is>
      </c>
      <c r="J516" s="43" t="inlineStr">
        <is>
          <t>10.1002/DNEU.23009</t>
        </is>
      </c>
      <c r="K516" s="43" t="inlineStr">
        <is>
          <t>P L Lekshmylal and E Suresh Kumar and Ashalatha Radhakrishnan and G Shiny</t>
        </is>
      </c>
      <c r="L516" s="41" t="inlineStr">
        <is>
          <t>Developmental Neurobiology</t>
        </is>
      </c>
      <c r="M516" s="43" t="inlineStr">
        <is>
          <t>article</t>
        </is>
      </c>
      <c r="N516" s="43" t="inlineStr">
        <is>
          <t>John Wiley and Sons Inc</t>
        </is>
      </c>
      <c r="O516" s="43">
        <f>'Actualizacion_430'!B240</f>
        <v/>
      </c>
      <c r="P516" s="41">
        <f>'Actualizacion_430'!C240</f>
        <v/>
      </c>
      <c r="Q516" s="43">
        <f>'Actualizacion_430'!D240</f>
        <v/>
      </c>
      <c r="R516" s="43">
        <f>'Actualizacion_430'!E240</f>
        <v/>
      </c>
      <c r="S516" s="41">
        <f>'Actualizacion_430'!G240</f>
        <v/>
      </c>
      <c r="T516" s="41">
        <f>'Actualizacion_430'!I240</f>
        <v/>
      </c>
      <c r="U516" s="41">
        <f>'Actualizacion_430'!J240</f>
        <v/>
      </c>
      <c r="V516" s="43">
        <f>'Actualizacion_430'!K240</f>
        <v/>
      </c>
      <c r="W516" s="43">
        <f>'Actualizacion_430'!L240</f>
        <v/>
      </c>
      <c r="X516" s="43" t="inlineStr">
        <is>
          <t>https://doi.org/10.1002/DNEU.23009</t>
        </is>
      </c>
      <c r="Y516" s="43" t="inlineStr">
        <is>
          <t>doi:10.1002/dneu.23009</t>
        </is>
      </c>
      <c r="Z516" s="43" t="inlineStr">
        <is>
          <t>Autism spectrum disorder (ASD) presents unique challenges in diagnosis and treatment, necessitating innovative approaches to understanding its underlying neurophysiological mechanisms. Real-time classification of electroencephalography (EEG) data in children with ASD faces significant challenges due to variability in EEG signals caused by individual differences in brain activity, age, and behavioral states, complicating robust algorithm development. This study develops and validates a deep learning–based framework for real-time EEG classification in children with ASD, aiming to enhance diagnostic accuracy and enable timely interventions. The dataset includes EEG recordings from 60 children (30 with ASD and 30 typically developing), representing diverse age groups and behavioral profiles to improve generalizability. Pre-processing removes noise and artifacts through segmentation, short-time Fourier transform (STFT), and independent component analysis (ICA). Grid search optimization (GSO) enhances model performance by systematically searching hyperparameter combinations to find the optimal configuration. A hybrid convolutional neural network (CNN)–long short-term memory (LSTM) framework is proposed, combining convolutional layers for spatial feature extraction with LSTM layers for temporal sequence modeling. This hybrid model is the primary proposed solution for real-time EEG classification due to its ability to capture both spatial and temporal features critical for interpreting sequential EEG data in children with ASD. The model achieves an accuracy of 87.5%, a precision of 85.0%, a recall of 90.0%, and an F1 score of 87.5% implemented using MATLAB software. In comparison, ResNet, a baseline deep CNN model, achieves slightly higher accuracy (89.1%) but lacks temporal modeling capabilities essential for sequential EEG interpretation. Despite ResNet's marginally higher accuracy, the hybrid CNN–LSTM is favored as the final model for its superior temporal modeling, critical in EEG analysis. Future work may include real-time feedback mechanisms, mobile application development, and longitudinal data expansion.</t>
        </is>
      </c>
      <c r="AA516" s="43" t="inlineStr">
        <is>
          <t>title_abstract_plus_targeted_primary_source_verification</t>
        </is>
      </c>
      <c r="AB516" s="43">
        <f>COUNTIF($A$2:$A$707,A516)</f>
        <v/>
      </c>
    </row>
    <row r="517" ht="32" customHeight="1">
      <c r="A517" s="43" t="inlineStr">
        <is>
          <t>U-0240</t>
        </is>
      </c>
      <c r="B517" s="43" t="inlineStr">
        <is>
          <t>Update 2026</t>
        </is>
      </c>
      <c r="C517" s="43" t="inlineStr">
        <is>
          <t>New provisional candidate</t>
        </is>
      </c>
      <c r="D517" s="43" t="n">
        <v>240</v>
      </c>
      <c r="E517" s="43" t="n"/>
      <c r="F517" s="43" t="n"/>
      <c r="G517" s="98" t="n">
        <v>240</v>
      </c>
      <c r="H517" s="98" t="n">
        <v>2026</v>
      </c>
      <c r="I517" s="41" t="inlineStr">
        <is>
          <t>Symptom-based classification of 16p11.2 copy number variations underlying the multidimensional autism spectrum disorder phenotype using machine learning methods</t>
        </is>
      </c>
      <c r="J517" s="43" t="inlineStr">
        <is>
          <t>10.1016/j.reia.2026.202865</t>
        </is>
      </c>
      <c r="K517" s="43" t="inlineStr">
        <is>
          <t>Hilmi Bolat and Gül Ünsel-bolat and Edanur Bulut and Semiha Özgül and Duygu Selin Turan and Samet Çeli̇k and Özgür Ozan Koyuncu and Özgür Kirbiyik and Özge Özer Kaya and Yaşar Bekir Kutbay and Merve Saka Güvenç and Kadri Murat Erdoğan and S ̧ener Arikan and Tuba Sözen Türk and Altuğ Koç and Taha Reşid Özdemi̇r and Berk Özyilmaz and Gonca Özyurt and Burak Ordi̇n and Buket Kosova</t>
        </is>
      </c>
      <c r="L517" s="41" t="inlineStr">
        <is>
          <t>Research in Autism</t>
        </is>
      </c>
      <c r="M517" s="43" t="inlineStr">
        <is>
          <t>article</t>
        </is>
      </c>
      <c r="N517" s="43" t="inlineStr">
        <is>
          <t>Elsevier Ltd</t>
        </is>
      </c>
      <c r="O517" s="43">
        <f>'Actualizacion_430'!B241</f>
        <v/>
      </c>
      <c r="P517" s="41">
        <f>'Actualizacion_430'!C241</f>
        <v/>
      </c>
      <c r="Q517" s="43">
        <f>'Actualizacion_430'!D241</f>
        <v/>
      </c>
      <c r="R517" s="43">
        <f>'Actualizacion_430'!E241</f>
        <v/>
      </c>
      <c r="S517" s="41">
        <f>'Actualizacion_430'!G241</f>
        <v/>
      </c>
      <c r="T517" s="41">
        <f>'Actualizacion_430'!I241</f>
        <v/>
      </c>
      <c r="U517" s="41">
        <f>'Actualizacion_430'!J241</f>
        <v/>
      </c>
      <c r="V517" s="43">
        <f>'Actualizacion_430'!K241</f>
        <v/>
      </c>
      <c r="W517" s="43">
        <f>'Actualizacion_430'!L241</f>
        <v/>
      </c>
      <c r="X517" s="43" t="inlineStr">
        <is>
          <t>https://www.sciencedirect.com/science/article/pii/S3050656526000799</t>
        </is>
      </c>
      <c r="Y517" s="43" t="inlineStr">
        <is>
          <t>doi:10.1016/j.reia.2026.202865</t>
        </is>
      </c>
      <c r="Z517" s="43" t="inlineStr">
        <is>
          <t>Purpose: Copy number variations (CNVs) in the 16p11.2 region are well-established contributors to neurodevelopmental disorders, yet phenotype variability across this locus remains insufficiently characterized. This study investigates clinical features and ASD-related symptoms among carriers of rare pathogenic and common CNVs, and evaluates symptom-level discriminability using machine learning (ML) methods. Methods: Genetic data from 7568 individuals were retrospectively screened, identifying 147 carriers of 16p11.2 CNVs. Detailed clinical assessments were completed for 50 participants. ASD-related symptoms were evaluated using a structured 25-item instrument. Group comparisons applied nonparametric statistics with effect sizes, confidence intervals, and FDR correction. ML analyses used PCA and k-means for feature selection, oversampling methods (SMOTE, Borderline-SMOTE, ADASYN), and five classifiers, evaluated through cross-validation. Results: Across pathogenic and common CNV groups, no significant differences were observed in social communication, restricted/repetitive behaviors, sensory symptoms, regression, or total autism scores (FDR-adjusted p &gt; 0.05). Aggression was more frequently endorsed in pathogenic CNV carriers (raw p = 0.030; FDR p = 0.098). BMI was higher in pathogenic CNVs, though nonsignificant after correction (raw p = 0.027; FDR p = 0.152). ML analyses identified three recurrent discriminative symptoms across multiple datasets: delayed response to name, unusual object play, and aggression. Dataset 3 (16 symptoms) provided the most balanced classification performance but, given the very small pathogenic CNV sample, results remain exploratory. Conclusion: Findings suggest that, while most autism-related symptoms do not differ between groups, aggression and increased BMI may represent preliminary phenotypic signals associated with pathogenic CNVs. Integrating clinical data from 147 CNV carriers further supports a potential widespread effect across the broader 16p11.2 locus rather than a single breakpoint-specific mechanism. However, all results should be interpreted cautiously due to limited sample size, and larger, systematically phenotyped cohorts are required to establish robust genotype–phenotype relationships.</t>
        </is>
      </c>
      <c r="AA517" s="43" t="inlineStr">
        <is>
          <t>title_abstract_plus_targeted_primary_source_verification</t>
        </is>
      </c>
      <c r="AB517" s="43">
        <f>COUNTIF($A$2:$A$707,A517)</f>
        <v/>
      </c>
    </row>
    <row r="518" ht="32" customHeight="1">
      <c r="A518" s="43" t="inlineStr">
        <is>
          <t>U-0241</t>
        </is>
      </c>
      <c r="B518" s="43" t="inlineStr">
        <is>
          <t>Update 2026</t>
        </is>
      </c>
      <c r="C518" s="43" t="inlineStr">
        <is>
          <t>Duplicate update record</t>
        </is>
      </c>
      <c r="D518" s="43" t="n">
        <v>241</v>
      </c>
      <c r="E518" s="43" t="n"/>
      <c r="F518" s="43" t="n"/>
      <c r="G518" s="98" t="n">
        <v>241</v>
      </c>
      <c r="H518" s="98" t="n">
        <v>2026</v>
      </c>
      <c r="I518" s="41" t="inlineStr">
        <is>
          <t>A Multimodal AI Framework for Early Autism Identification Using CbRNN–Ensemble Modelling and Advanced NCIAPPF-Based Temporal Encoding</t>
        </is>
      </c>
      <c r="J518" s="43" t="inlineStr">
        <is>
          <t>10.1002/JDN.70117</t>
        </is>
      </c>
      <c r="K518" s="43" t="inlineStr">
        <is>
          <t>Indhu Bonthala and Sravanthi Chadubudhi and Sreeja Linga and Shaik Khasim Saheb</t>
        </is>
      </c>
      <c r="L518" s="41" t="inlineStr">
        <is>
          <t>International Journal of Developmental Neuroscience</t>
        </is>
      </c>
      <c r="M518" s="43" t="inlineStr">
        <is>
          <t>article</t>
        </is>
      </c>
      <c r="N518" s="43" t="inlineStr">
        <is>
          <t>John Wiley and Sons Inc</t>
        </is>
      </c>
      <c r="O518" s="43">
        <f>'Actualizacion_430'!B242</f>
        <v/>
      </c>
      <c r="P518" s="41">
        <f>'Actualizacion_430'!C242</f>
        <v/>
      </c>
      <c r="Q518" s="43">
        <f>'Actualizacion_430'!D242</f>
        <v/>
      </c>
      <c r="R518" s="43">
        <f>'Actualizacion_430'!E242</f>
        <v/>
      </c>
      <c r="S518" s="41">
        <f>'Actualizacion_430'!G242</f>
        <v/>
      </c>
      <c r="T518" s="41">
        <f>'Actualizacion_430'!I242</f>
        <v/>
      </c>
      <c r="U518" s="41">
        <f>'Actualizacion_430'!J242</f>
        <v/>
      </c>
      <c r="V518" s="43">
        <f>'Actualizacion_430'!K242</f>
        <v/>
      </c>
      <c r="W518" s="43">
        <f>'Actualizacion_430'!L242</f>
        <v/>
      </c>
      <c r="X518" s="43" t="inlineStr">
        <is>
          <t>https://doi.org/10.1002/JDN.70117</t>
        </is>
      </c>
      <c r="Y518" s="43" t="inlineStr">
        <is>
          <t>doi:10.1002/jdn.70117</t>
        </is>
      </c>
      <c r="Z518" s="43" t="inlineStr">
        <is>
          <t>To improve child developmental results and enable prompt interventions, early identification of autism spectrum disorder (ASD) is crucial. Conventional diagnostic instruments, while clinically standardized, remain constrained by subjectivity, limited scalability and dependence on expert evaluation. This study introduces AutiScan, an AI-driven framework that integrates a Convolution-based Recurrent Neural Network Ensemble Model (CbRNN-EM) with the neural context-integrated adaptive reprocessing and pattern filtering (NCIAPPF) technique for capturing temporal dynamics of neural encoding. The proposed system analyses multimodal data including facial expressions, eye-gaze patterns, speech prosody and behavioural cues to extract spatial, emotional and sequential features relevant to early ASD markers. NCIAPPF enhances preprocessing by adaptively filtering noise, normalizing multimodal signals and preserving fine-grained temporal dependencies essential for robust pattern recognition. The fused representations are classified using an ensemble layer, achieving superior accuracy compared with traditional deep learning and machine learning prototypes. The results of the experiments show that AutiScan offers a dependable, scalable and comprehensible early ASD screening tool, underscoring the opportunity for practical clinical and educational implementation.</t>
        </is>
      </c>
      <c r="AA518" s="43" t="inlineStr">
        <is>
          <t>title_abstract_plus_targeted_primary_source_verification</t>
        </is>
      </c>
      <c r="AB518" s="43">
        <f>COUNTIF($A$2:$A$707,A518)</f>
        <v/>
      </c>
    </row>
    <row r="519" ht="32" customHeight="1">
      <c r="A519" s="43" t="inlineStr">
        <is>
          <t>U-0242</t>
        </is>
      </c>
      <c r="B519" s="43" t="inlineStr">
        <is>
          <t>Update 2026</t>
        </is>
      </c>
      <c r="C519" s="43" t="inlineStr">
        <is>
          <t>New provisional candidate</t>
        </is>
      </c>
      <c r="D519" s="43" t="n">
        <v>242</v>
      </c>
      <c r="E519" s="43" t="n"/>
      <c r="F519" s="43" t="n"/>
      <c r="G519" s="98" t="n">
        <v>242</v>
      </c>
      <c r="H519" s="98" t="n">
        <v>2026</v>
      </c>
      <c r="I519" s="41" t="inlineStr">
        <is>
          <t>Neurophysiological EEG Characterization of Autism Spectrum Disorder Using DWT-Based Frequency Analysis With Selective Electrodes and Brain Segmentation: An Explainable AI-Driven Approach</t>
        </is>
      </c>
      <c r="J519" s="43" t="inlineStr">
        <is>
          <t>10.1096/FJ.202600019R</t>
        </is>
      </c>
      <c r="K519" s="43" t="inlineStr">
        <is>
          <t>Kazi Mahatir Mohammed Samir and Adnan Sami Sarker and Sawrav Das</t>
        </is>
      </c>
      <c r="L519" s="41" t="inlineStr">
        <is>
          <t>FASEB Journal</t>
        </is>
      </c>
      <c r="M519" s="43" t="inlineStr">
        <is>
          <t>article</t>
        </is>
      </c>
      <c r="N519" s="43" t="inlineStr">
        <is>
          <t>John Wiley and Sons Inc</t>
        </is>
      </c>
      <c r="O519" s="43">
        <f>'Actualizacion_430'!B243</f>
        <v/>
      </c>
      <c r="P519" s="41">
        <f>'Actualizacion_430'!C243</f>
        <v/>
      </c>
      <c r="Q519" s="43">
        <f>'Actualizacion_430'!D243</f>
        <v/>
      </c>
      <c r="R519" s="43">
        <f>'Actualizacion_430'!E243</f>
        <v/>
      </c>
      <c r="S519" s="41">
        <f>'Actualizacion_430'!G243</f>
        <v/>
      </c>
      <c r="T519" s="41">
        <f>'Actualizacion_430'!I243</f>
        <v/>
      </c>
      <c r="U519" s="41">
        <f>'Actualizacion_430'!J243</f>
        <v/>
      </c>
      <c r="V519" s="43">
        <f>'Actualizacion_430'!K243</f>
        <v/>
      </c>
      <c r="W519" s="43">
        <f>'Actualizacion_430'!L243</f>
        <v/>
      </c>
      <c r="X519" s="43" t="inlineStr">
        <is>
          <t>https://doi.org/10.1096/FJ.202600019R</t>
        </is>
      </c>
      <c r="Y519" s="43" t="inlineStr">
        <is>
          <t>doi:10.1096/fj.202600019r</t>
        </is>
      </c>
      <c r="Z519" s="43" t="inlineStr">
        <is>
          <t>Autism Spectrum Disorder (ASD) diagnosis benefits from the technical analysis of neural oscillations. The objective identification of Autism Spectrum Disorder (ASD) is advanced through a dedicated engineering framework that analyzes neural oscillations via electroencephalogram (EEG) signals. This methodology synthesizes statistical signal processing, frequency-domain transformation, and computational intelligence. Multi-channel EEG data from 15 electrodes were first organized into seven functional brain regions. A Discrete Wavelet Transform (db4) was then applied for multiresolution decomposition, extracting and normalizing the spectral power of delta, theta, alpha, beta, and gamma frequency bands. This spectral characterization was augmented with statistical descriptors to quantify signal dynamics and complexity, creating a robust multi-domain feature set. For classification, the framework implements a comprehensive comparative analysis across multiple learning paradigms. The engineered feature space was processed by nine classical machine learning algorithms, eight deep neural network architectures, and four meta-learning strategies. Empirical validation revealed that Logistic Regression achieved 88.57% accuracy with an AUC of 0.77. Further Extra Trees achieving 86.42% accuracy. Long Short-Term Memory (LSTM) networks demonstrated strong sequential modeling capability, attaining a competitive accuracy of approximately 87%. While meta-learning preserved diagnostic sensitivity, it did not surpass the leading standalone models. To ensure clinical interpretability, Explainability was employed, identifying delta and theta band power as the most critical discriminative features. Consequently, this study delivers a technically rigorous, transparent, and automated pipeline for electrophysiological signal characterization, establishing a preliminary computational foundation for neurophysiological differentiation in pediatric ASD. All findings are preliminary and exploratory, pending validation in larger independent cohorts.</t>
        </is>
      </c>
      <c r="AA519" s="43" t="inlineStr">
        <is>
          <t>title_abstract_plus_targeted_primary_source_verification</t>
        </is>
      </c>
      <c r="AB519" s="43">
        <f>COUNTIF($A$2:$A$707,A519)</f>
        <v/>
      </c>
    </row>
    <row r="520" ht="32" customHeight="1">
      <c r="A520" s="43" t="inlineStr">
        <is>
          <t>U-0243</t>
        </is>
      </c>
      <c r="B520" s="43" t="inlineStr">
        <is>
          <t>Update 2026</t>
        </is>
      </c>
      <c r="C520" s="43" t="inlineStr">
        <is>
          <t>New record excluded</t>
        </is>
      </c>
      <c r="D520" s="43" t="n">
        <v>243</v>
      </c>
      <c r="E520" s="43" t="n"/>
      <c r="F520" s="43" t="n"/>
      <c r="G520" s="98" t="n">
        <v>243</v>
      </c>
      <c r="H520" s="98" t="n">
        <v>2026</v>
      </c>
      <c r="I520" s="41" t="inlineStr">
        <is>
          <t>Machine learning-based diagnosis of autism spectrum disorder in children and adolescents using eye-tracking data: a systematic review and meta-analysis</t>
        </is>
      </c>
      <c r="J520" s="43" t="inlineStr">
        <is>
          <t>10.1016/j.ijmedinf.2025.106235</t>
        </is>
      </c>
      <c r="K520" s="43" t="inlineStr">
        <is>
          <t>Wenhao Han and Xinyu Yang and Xin Li and Jiacheng Wang and Juan Liu and Wei Pang</t>
        </is>
      </c>
      <c r="L520" s="41" t="inlineStr">
        <is>
          <t>International Journal of Medical Informatics</t>
        </is>
      </c>
      <c r="M520" s="43" t="inlineStr">
        <is>
          <t>article</t>
        </is>
      </c>
      <c r="N520" s="43" t="inlineStr">
        <is>
          <t>Elsevier Ireland Ltd</t>
        </is>
      </c>
      <c r="O520" s="43">
        <f>'Actualizacion_430'!B244</f>
        <v/>
      </c>
      <c r="P520" s="41">
        <f>'Actualizacion_430'!C244</f>
        <v/>
      </c>
      <c r="Q520" s="43">
        <f>'Actualizacion_430'!D244</f>
        <v/>
      </c>
      <c r="R520" s="43">
        <f>'Actualizacion_430'!E244</f>
        <v/>
      </c>
      <c r="S520" s="41">
        <f>'Actualizacion_430'!G244</f>
        <v/>
      </c>
      <c r="T520" s="41">
        <f>'Actualizacion_430'!I244</f>
        <v/>
      </c>
      <c r="U520" s="41">
        <f>'Actualizacion_430'!J244</f>
        <v/>
      </c>
      <c r="V520" s="43">
        <f>'Actualizacion_430'!K244</f>
        <v/>
      </c>
      <c r="W520" s="43">
        <f>'Actualizacion_430'!L244</f>
        <v/>
      </c>
      <c r="X520" s="43" t="inlineStr">
        <is>
          <t>https://www.sciencedirect.com/science/article/pii/S1386505625004526</t>
        </is>
      </c>
      <c r="Y520" s="43" t="inlineStr">
        <is>
          <t>doi:10.1016/j.ijmedinf.2025.106235</t>
        </is>
      </c>
      <c r="Z520" s="43" t="inlineStr">
        <is>
          <t>Objective: Eye-tracking technology has been increasingly investigated as an objective approach for distinguishing individuals with Autism Spectrum Disorder (ASD) from typically developing (TD) individuals. Artificial intelligence and machine learning (ML) methods have been widely applied to support ASD diagnosis and treatment, and prior studies suggest that ML models leveraging eye-tracking data can achieve high diagnostic accuracy. This systematic review and meta-analysis aimed to evaluate the diagnostic performance of machine-learning models using eye-tracking data to distinguish children and adolescents with ASD from TD peers. Methods: We systematically searched PubMed, Embase, Web of Science, IEEE Xplore, Scopus, and the Cochrane Library from inception to August 3, 2025. We included studies that applied ML methods to eye-tracking data to distinguish children with ASD from TD children. We extracted data on participant characteristics, model performance, eye-tracking protocols, and machine-learning algorithms. The review protocol was registered in PROSPERO (CRD420251162462). Results: We identified 1,045 records, of which 25 studies were included in the meta-analysis. The included studies comprised 2,319 participants, with sample sizes ranging from 32 to 529 per study. The pooled accuracy, sensitivity, and specificity of machine-learning models using eye-tracking data to distinguish children with ASD from TD children were 85 % (95 % CI, 81–89 %), 86 % (95 % CI, 82–89 %), and 86 % (95 % CI, 79–91 %), respectively. These results suggest that eye-tracking–based machine-learning approaches have good diagnostic performance for identifying ASD. Conclusion: Eye-tracking–based machine-learning approaches show considerable potential for distinguishing children with ASD from TD children. However, the robustness and generalizability of these findings are limited by the lack of external validation, small sample sizes, and substantial between-study heterogeneity. To establish generalizability, future research should prioritize standardized eye-tracking paradigms and large-scale, prospective, multicenter study designs with external validation. Such efforts may facilitate the translation of these models into clinical practice as objective and efficient adjunctive screening tools.</t>
        </is>
      </c>
      <c r="AA520" s="43" t="inlineStr">
        <is>
          <t>title_abstract_plus_targeted_primary_source_verification</t>
        </is>
      </c>
      <c r="AB520" s="43">
        <f>COUNTIF($A$2:$A$707,A520)</f>
        <v/>
      </c>
    </row>
    <row r="521" ht="32" customHeight="1">
      <c r="A521" s="43" t="inlineStr">
        <is>
          <t>U-0244</t>
        </is>
      </c>
      <c r="B521" s="43" t="inlineStr">
        <is>
          <t>Update 2026</t>
        </is>
      </c>
      <c r="C521" s="43" t="inlineStr">
        <is>
          <t>New provisional candidate</t>
        </is>
      </c>
      <c r="D521" s="43" t="n">
        <v>244</v>
      </c>
      <c r="E521" s="43" t="n"/>
      <c r="F521" s="43" t="n"/>
      <c r="G521" s="98" t="n">
        <v>244</v>
      </c>
      <c r="H521" s="98" t="n">
        <v>2026</v>
      </c>
      <c r="I521" s="41" t="inlineStr">
        <is>
          <t>DHCA-Net: A Novel Dual-Stream Hierarchical Channel Attention Network for Explainable Autism Spectrum Disorder Detection From Facial Images</t>
        </is>
      </c>
      <c r="J521" s="43" t="inlineStr">
        <is>
          <t>10.1002/JDN.70158</t>
        </is>
      </c>
      <c r="K521" s="43" t="inlineStr">
        <is>
          <t>Davinder Paul Singh and Tathagat Banerjee and C Anand Deva Durai and Shivam Mahendra Shukla and Prakash Gadipelli and Piyush Charan and Dheeraj Malhotra and Dharamvir and Ram Murat Singh and Yogendra Narayan and Vraj Patel and Ronak Panchal</t>
        </is>
      </c>
      <c r="L521" s="41" t="inlineStr">
        <is>
          <t>International Journal of Developmental Neuroscience</t>
        </is>
      </c>
      <c r="M521" s="43" t="inlineStr">
        <is>
          <t>article</t>
        </is>
      </c>
      <c r="N521" s="43" t="inlineStr">
        <is>
          <t>John Wiley and Sons Inc</t>
        </is>
      </c>
      <c r="O521" s="43">
        <f>'Actualizacion_430'!B245</f>
        <v/>
      </c>
      <c r="P521" s="41">
        <f>'Actualizacion_430'!C245</f>
        <v/>
      </c>
      <c r="Q521" s="43">
        <f>'Actualizacion_430'!D245</f>
        <v/>
      </c>
      <c r="R521" s="43">
        <f>'Actualizacion_430'!E245</f>
        <v/>
      </c>
      <c r="S521" s="41">
        <f>'Actualizacion_430'!G245</f>
        <v/>
      </c>
      <c r="T521" s="41">
        <f>'Actualizacion_430'!I245</f>
        <v/>
      </c>
      <c r="U521" s="41">
        <f>'Actualizacion_430'!J245</f>
        <v/>
      </c>
      <c r="V521" s="43">
        <f>'Actualizacion_430'!K245</f>
        <v/>
      </c>
      <c r="W521" s="43">
        <f>'Actualizacion_430'!L245</f>
        <v/>
      </c>
      <c r="X521" s="43" t="inlineStr">
        <is>
          <t>https://doi.org/10.1002/JDN.70158</t>
        </is>
      </c>
      <c r="Y521" s="43" t="inlineStr">
        <is>
          <t>doi:10.1002/jdn.70158</t>
        </is>
      </c>
      <c r="Z521" s="43" t="inlineStr">
        <is>
          <t>Autism spectrum disorder (ASD) consists of a spectrum of neurodevelopmental conditions characterized by complex behavioural traits and subtle, atypical facial morphologies. Analysing these facial biomarkers provides a promising, non-invasive avenue for objective clinical screening, addressing the subjectivity of traditional diagnostic processes. Therefore, the present study aims to introduce DHCA-Net, a deep learning framework designed for automated ASD detection through the analysis of facial images. The proposed architecture uses different levels of attention and different adaptive tuning to advance discriminative learning. Specifically, DHCA-Net introduces three novel attention mechanisms to advance discriminative learning: a hierarchical channel module for spatial-semantic processing, a temporal-depth convolutional module for local contextual control and an inverted residual multi-core module for dynamic feature learning. An adaptive refinement step is also introduced to denoise clinical features. To bolster and diversify the classifier, the model exploits deep spatial and contextual resources via a multi-head feature fusion (MHFF) mechanism. We conducted extensive testing on a benchmark dataset comprising 2936 diverse, preprocessed facial images (86.4% train, 10.2% test, 3.4% validation splits). A comparative analysis evaluated DHCA-Net against architectures such as DenseNet, Xception, EfficientNet and Swin-Transformer. The proposed model achieved 93.7% classification accuracy, a 0.9365 F1 score and a 0.9887 AUC, demonstrating superior performance. Furthermore, the model maintains an efficient average inference latency of 70.14 ms despite its mid-to-high computational complexity. This explainable framework offers significant clinical applicability for scalable screening, though future work must address generalization across broader demographic populations.</t>
        </is>
      </c>
      <c r="AA521" s="43" t="inlineStr">
        <is>
          <t>title_abstract_plus_targeted_primary_source_verification</t>
        </is>
      </c>
      <c r="AB521" s="43">
        <f>COUNTIF($A$2:$A$707,A521)</f>
        <v/>
      </c>
    </row>
    <row r="522" ht="32" customHeight="1">
      <c r="A522" s="43" t="inlineStr">
        <is>
          <t>U-0245</t>
        </is>
      </c>
      <c r="B522" s="43" t="inlineStr">
        <is>
          <t>Update 2026</t>
        </is>
      </c>
      <c r="C522" s="43" t="inlineStr">
        <is>
          <t>Duplicate update record</t>
        </is>
      </c>
      <c r="D522" s="43" t="n">
        <v>245</v>
      </c>
      <c r="E522" s="43" t="n"/>
      <c r="F522" s="43" t="n"/>
      <c r="G522" s="98" t="n">
        <v>245</v>
      </c>
      <c r="H522" s="98" t="n">
        <v>2025</v>
      </c>
      <c r="I522" s="41" t="inlineStr">
        <is>
          <t>From Click to Chat: A Comparative, Bilingual Study of Autism-Related Information on Websites and General-Purpose AI Chatbots (Preprint)</t>
        </is>
      </c>
      <c r="J522" s="43" t="inlineStr">
        <is>
          <t>10.2196/85196</t>
        </is>
      </c>
      <c r="K522" s="43" t="inlineStr">
        <is>
          <t>Valentin Nădășan and Ciprian-Rareș Păroiu and Alexandra Neguțescu and Elena-Gabriela Strete</t>
        </is>
      </c>
      <c r="L522" s="41" t="inlineStr">
        <is>
          <t>JMIR Formative Research</t>
        </is>
      </c>
      <c r="M522" s="43" t="inlineStr">
        <is>
          <t>article</t>
        </is>
      </c>
      <c r="N522" s="43" t="inlineStr">
        <is>
          <t>JMIR Publications Inc.</t>
        </is>
      </c>
      <c r="O522" s="43">
        <f>'Actualizacion_430'!B246</f>
        <v/>
      </c>
      <c r="P522" s="41">
        <f>'Actualizacion_430'!C246</f>
        <v/>
      </c>
      <c r="Q522" s="43">
        <f>'Actualizacion_430'!D246</f>
        <v/>
      </c>
      <c r="R522" s="43">
        <f>'Actualizacion_430'!E246</f>
        <v/>
      </c>
      <c r="S522" s="41">
        <f>'Actualizacion_430'!G246</f>
        <v/>
      </c>
      <c r="T522" s="41">
        <f>'Actualizacion_430'!I246</f>
        <v/>
      </c>
      <c r="U522" s="41">
        <f>'Actualizacion_430'!J246</f>
        <v/>
      </c>
      <c r="V522" s="43">
        <f>'Actualizacion_430'!K246</f>
        <v/>
      </c>
      <c r="W522" s="43">
        <f>'Actualizacion_430'!L246</f>
        <v/>
      </c>
      <c r="X522" s="43" t="inlineStr">
        <is>
          <t>https://www.sciencedirect.com/science/article/pii/S2561326X26005287</t>
        </is>
      </c>
      <c r="Y522" s="43" t="inlineStr">
        <is>
          <t>doi:10.2196/85196</t>
        </is>
      </c>
      <c r="Z522" s="43" t="n"/>
      <c r="AA522" s="43" t="inlineStr">
        <is>
          <t>title_abstract_plus_targeted_primary_source_verification</t>
        </is>
      </c>
      <c r="AB522" s="43">
        <f>COUNTIF($A$2:$A$707,A522)</f>
        <v/>
      </c>
    </row>
    <row r="523" ht="32" customHeight="1">
      <c r="A523" s="43" t="inlineStr">
        <is>
          <t>U-0246</t>
        </is>
      </c>
      <c r="B523" s="43" t="inlineStr">
        <is>
          <t>Update 2026</t>
        </is>
      </c>
      <c r="C523" s="43" t="inlineStr">
        <is>
          <t>New provisional candidate</t>
        </is>
      </c>
      <c r="D523" s="43" t="n">
        <v>246</v>
      </c>
      <c r="E523" s="43" t="n"/>
      <c r="F523" s="43" t="n"/>
      <c r="G523" s="98" t="n">
        <v>246</v>
      </c>
      <c r="H523" s="98" t="n">
        <v>2025</v>
      </c>
      <c r="I523" s="41" t="inlineStr">
        <is>
          <t>MTT: Multi-Tier Transformer for Early Diagnosis of Autism Spectrum Disorder and Language Disorder in Infants</t>
        </is>
      </c>
      <c r="J523" s="43" t="inlineStr">
        <is>
          <t>10.1111/COIN.70131</t>
        </is>
      </c>
      <c r="K523" s="43" t="inlineStr">
        <is>
          <t>Jingyu Liu and Honghua Wang and Jialing Wang and Han Wu and Yifei Xu and Tao Zhang and Guangfeng Zhou</t>
        </is>
      </c>
      <c r="L523" s="41" t="inlineStr">
        <is>
          <t>Computational Intelligence</t>
        </is>
      </c>
      <c r="M523" s="43" t="inlineStr">
        <is>
          <t>article</t>
        </is>
      </c>
      <c r="N523" s="43" t="inlineStr">
        <is>
          <t>John Wiley and Sons Inc</t>
        </is>
      </c>
      <c r="O523" s="43">
        <f>'Actualizacion_430'!B247</f>
        <v/>
      </c>
      <c r="P523" s="41">
        <f>'Actualizacion_430'!C247</f>
        <v/>
      </c>
      <c r="Q523" s="43">
        <f>'Actualizacion_430'!D247</f>
        <v/>
      </c>
      <c r="R523" s="43">
        <f>'Actualizacion_430'!E247</f>
        <v/>
      </c>
      <c r="S523" s="41">
        <f>'Actualizacion_430'!G247</f>
        <v/>
      </c>
      <c r="T523" s="41">
        <f>'Actualizacion_430'!I247</f>
        <v/>
      </c>
      <c r="U523" s="41">
        <f>'Actualizacion_430'!J247</f>
        <v/>
      </c>
      <c r="V523" s="43">
        <f>'Actualizacion_430'!K247</f>
        <v/>
      </c>
      <c r="W523" s="43">
        <f>'Actualizacion_430'!L247</f>
        <v/>
      </c>
      <c r="X523" s="43" t="inlineStr">
        <is>
          <t>https://doi.org/10.1111/COIN.70131</t>
        </is>
      </c>
      <c r="Y523" s="43" t="inlineStr">
        <is>
          <t>doi:10.1111/coin.70131</t>
        </is>
      </c>
      <c r="Z523" s="43" t="inlineStr">
        <is>
          <t>Current diagnosis of autism spectrum disorder (ASD) and developmental language/reading disorder (DLD/DD) relies predominantly on subjective behavioral assessments, this underscoring the urgent need for objective biomarkers to enable early intervention. This study proposes a Multi-Tier Transformer (MTT) model for early identification of ASD and DLD/DD using resting-state EEG baseline power values. To address severe class imbalance, we augmented the dataset using the SMOTE method. The MTT architecture integrates a Feature-Embedding layer, a Feature-Attention mechanism that dynamically weights multi-spectral inputs, and a dual-attention encoding block comprising both self-attention and cross-attention to enhance contextual representation learning from limited samples. Transfer learning was further employed to improve robustness by pre-training on augmented data and fine-tuning on original samples. Evaluated on clinical infant EEG data, the proposed MTT achieved an accuracy of 0.91 (95% CI: 0.89–0.93), recall of 0.89, and AUC of 0.97, significantly outperforming the state-of-the-art FT-transformer (p = 0.00091). The results indicate that MTT provides a robust and interpretable deep learning tool for auxiliary diagnosis of neurodevelopmental disorders in infancy.</t>
        </is>
      </c>
      <c r="AA523" s="43" t="inlineStr">
        <is>
          <t>title_abstract_plus_targeted_primary_source_verification</t>
        </is>
      </c>
      <c r="AB523" s="43">
        <f>COUNTIF($A$2:$A$707,A523)</f>
        <v/>
      </c>
    </row>
    <row r="524" ht="32" customHeight="1">
      <c r="A524" s="43" t="inlineStr">
        <is>
          <t>U-0247</t>
        </is>
      </c>
      <c r="B524" s="43" t="inlineStr">
        <is>
          <t>Update 2026</t>
        </is>
      </c>
      <c r="C524" s="43" t="inlineStr">
        <is>
          <t>New provisional candidate</t>
        </is>
      </c>
      <c r="D524" s="43" t="n">
        <v>247</v>
      </c>
      <c r="E524" s="43" t="n"/>
      <c r="F524" s="43" t="n"/>
      <c r="G524" s="98" t="n">
        <v>247</v>
      </c>
      <c r="H524" s="98" t="n">
        <v>2025</v>
      </c>
      <c r="I524" s="41" t="inlineStr">
        <is>
          <t>New intelligent music therapy method for applications of enhancing social skills of autism children based on TL-GCN and deep learning</t>
        </is>
      </c>
      <c r="J524" s="43" t="inlineStr">
        <is>
          <t>10.1038/s41598-025-26307-3</t>
        </is>
      </c>
      <c r="K524" s="43" t="inlineStr">
        <is>
          <t>Qilong Wu</t>
        </is>
      </c>
      <c r="L524" s="41" t="inlineStr">
        <is>
          <t>Scientific Reports</t>
        </is>
      </c>
      <c r="M524" s="43" t="inlineStr">
        <is>
          <t>article</t>
        </is>
      </c>
      <c r="N524" s="43" t="inlineStr">
        <is>
          <t>Nature Research</t>
        </is>
      </c>
      <c r="O524" s="43">
        <f>'Actualizacion_430'!B248</f>
        <v/>
      </c>
      <c r="P524" s="41">
        <f>'Actualizacion_430'!C248</f>
        <v/>
      </c>
      <c r="Q524" s="43">
        <f>'Actualizacion_430'!D248</f>
        <v/>
      </c>
      <c r="R524" s="43">
        <f>'Actualizacion_430'!E248</f>
        <v/>
      </c>
      <c r="S524" s="41">
        <f>'Actualizacion_430'!G248</f>
        <v/>
      </c>
      <c r="T524" s="41">
        <f>'Actualizacion_430'!I248</f>
        <v/>
      </c>
      <c r="U524" s="41">
        <f>'Actualizacion_430'!J248</f>
        <v/>
      </c>
      <c r="V524" s="43">
        <f>'Actualizacion_430'!K248</f>
        <v/>
      </c>
      <c r="W524" s="43">
        <f>'Actualizacion_430'!L248</f>
        <v/>
      </c>
      <c r="X524" s="43" t="inlineStr">
        <is>
          <t>https://doi.org/10.1038/s41598-025-26307-3</t>
        </is>
      </c>
      <c r="Y524" s="43" t="inlineStr">
        <is>
          <t>doi:10.1038/s41598-025-26307-3</t>
        </is>
      </c>
      <c r="Z524" s="43" t="inlineStr">
        <is>
          <t>To address the long-standing challenges children with autism face in social skills and emotional regulation, this study introduces Emotion-based Music Intelligent Network (EmoMusik-Net)—a deep learning model designed for intelligent music therapy. The model focuses on emotional impairments exhibited during social interactions, integrating Transformer-based temporal modeling with a Transfer Learning-based Graph Convolutional Network (TL-GCN). This combination enables high-precision recognition of facial expression sequences and supports a dynamically adaptive, closed-loop mechanism for personalized music recommendation. EmoMusik-Net was trained and optimized using three publicly available emotional video datasets. A pre- and post-intervention study, conducted in collaboration with the families of 182 children with autism, employed questionnaire-based assessments to systematically evaluate the model’s real-world feasibility and effectiveness. Experimental results demonstrated that EmoMusik-Net achieved an emotion recognition accuracy above 0.970, an F1-score consistently over 0.960, and an Area Under the Curve (AUC) of 0.978. The model also showed outstanding robustness on large-scale datasets, with a stability score of 0.994, indicating strong classification performance and generalizability. In terms of intervention outcomes, boys aged 1–6 showed a marked increase in social interest scores, rising from 1.280 to 2.540—a 98.44% improvement. Girls aged 7–12 exhibited significant gains in emotional response scores, from 1.670 to 3.120—an 86.77% increase. Further statistical analysis using the Mixed-effects Model for Repeated Measures (MMRM) and bootstrap confidence interval estimation confirmed the intervention’s significance both statistically and clinically, with particularly strong effects observed in younger participants. Expert blind evaluations further validated the system’s effectiveness, showing high consistency in rhythm and emotion matching. The Intraclass Correlation Coefficient (ICC) ranged from 0.75 to 0.91, with matching accuracy surpassing 94% in certain subgroups. EmoMusik-Net not only addresses the current research gap in integrating intelligent emotion recognition with music-based interventions but also offers a responsive, technology-driven support tool for parents, educators, and clinicians. This approach holds strong potential to advance autism spectrum disorder interventions toward personalized, data-driven methodologies.</t>
        </is>
      </c>
      <c r="AA524" s="43" t="inlineStr">
        <is>
          <t>title_abstract_plus_targeted_primary_source_verification</t>
        </is>
      </c>
      <c r="AB524" s="43">
        <f>COUNTIF($A$2:$A$707,A524)</f>
        <v/>
      </c>
    </row>
    <row r="525" ht="32" customHeight="1">
      <c r="A525" s="43" t="inlineStr">
        <is>
          <t>U-0248</t>
        </is>
      </c>
      <c r="B525" s="43" t="inlineStr">
        <is>
          <t>Update 2026</t>
        </is>
      </c>
      <c r="C525" s="43" t="inlineStr">
        <is>
          <t>New provisional candidate</t>
        </is>
      </c>
      <c r="D525" s="43" t="n">
        <v>248</v>
      </c>
      <c r="E525" s="43" t="n"/>
      <c r="F525" s="43" t="n"/>
      <c r="G525" s="98" t="n">
        <v>248</v>
      </c>
      <c r="H525" s="98" t="n">
        <v>2026</v>
      </c>
      <c r="I525" s="41" t="inlineStr">
        <is>
          <t>Optimized quadrangle attention consolidated convolutional multi-scale vision transformer based autism detection</t>
        </is>
      </c>
      <c r="J525" s="43" t="inlineStr">
        <is>
          <t>10.1016/j.pscychresns.2026.112251</t>
        </is>
      </c>
      <c r="K525" s="43" t="inlineStr">
        <is>
          <t>Jagadesh Balasubramani</t>
        </is>
      </c>
      <c r="L525" s="41" t="inlineStr">
        <is>
          <t>Psychiatry Research - Neuroimaging</t>
        </is>
      </c>
      <c r="M525" s="43" t="inlineStr">
        <is>
          <t>article</t>
        </is>
      </c>
      <c r="N525" s="43" t="inlineStr">
        <is>
          <t>Elsevier Ireland Ltd</t>
        </is>
      </c>
      <c r="O525" s="43">
        <f>'Actualizacion_430'!B249</f>
        <v/>
      </c>
      <c r="P525" s="41">
        <f>'Actualizacion_430'!C249</f>
        <v/>
      </c>
      <c r="Q525" s="43">
        <f>'Actualizacion_430'!D249</f>
        <v/>
      </c>
      <c r="R525" s="43">
        <f>'Actualizacion_430'!E249</f>
        <v/>
      </c>
      <c r="S525" s="41">
        <f>'Actualizacion_430'!G249</f>
        <v/>
      </c>
      <c r="T525" s="41">
        <f>'Actualizacion_430'!I249</f>
        <v/>
      </c>
      <c r="U525" s="41">
        <f>'Actualizacion_430'!J249</f>
        <v/>
      </c>
      <c r="V525" s="43">
        <f>'Actualizacion_430'!K249</f>
        <v/>
      </c>
      <c r="W525" s="43">
        <f>'Actualizacion_430'!L249</f>
        <v/>
      </c>
      <c r="X525" s="43" t="inlineStr">
        <is>
          <t>https://doi.org/10.1016/j.pscychresns.2026.112251</t>
        </is>
      </c>
      <c r="Y525" s="43" t="inlineStr">
        <is>
          <t>doi:10.1016/j.pscychresns.2026.112251</t>
        </is>
      </c>
      <c r="Z525" s="43" t="inlineStr">
        <is>
          <t>Autism is a complex neurological condition characterized by repetitive behaviours, varied speech and difficulties in social interaction. Identifying autism spectrum using traditional methods alone is challenging due to its complexity and variability. In order to facilitate earlier and more accurate detection, Artificial intelligence (AI) methods have been developed to improve traditional diagnostic techniques. Standard diagnostic methods often struggle with reliability due to the variability and complexity of autistic individuals. To overcome these challenges, this study proposes a novel Deep Learning (DL) based framework for efficient and accurate autism spectrum detection. The input data are first pre-processed using an Adaptive Median Gaussian Filter (AMGF) to remove noise while preserving essential image features. Then, Generative Adversarial Networks (GANs) are employed for data augmentation, effectively overcoming dataset imbalance and security. Feature extraction is carried out using the Deep Multi-scale and multi-level enclosed attentional DarkNet (DMM-AND) model, which captures both fine-grained and high-level patterns. Finally, autism spectrum detection is performed using the Optimized Quadrangle Attention consolidated Convolutional Multi-scale Vision Transformer (OQA-CMVT) model. Here, the Random Spiral exploit chimp optimization algorithm (RS-COA) is used for the hyperparameter tuning process. The proposed technique achieves 97.96% accuracy for the autistic children's facial dataset and 98.04% for the Autism_Image_Data dataset.</t>
        </is>
      </c>
      <c r="AA525" s="43" t="inlineStr">
        <is>
          <t>title_abstract_plus_targeted_primary_source_verification</t>
        </is>
      </c>
      <c r="AB525" s="43">
        <f>COUNTIF($A$2:$A$707,A525)</f>
        <v/>
      </c>
    </row>
    <row r="526" ht="32" customHeight="1">
      <c r="A526" s="43" t="inlineStr">
        <is>
          <t>U-0249</t>
        </is>
      </c>
      <c r="B526" s="43" t="inlineStr">
        <is>
          <t>Update 2026</t>
        </is>
      </c>
      <c r="C526" s="43" t="inlineStr">
        <is>
          <t>New provisional candidate</t>
        </is>
      </c>
      <c r="D526" s="43" t="n">
        <v>249</v>
      </c>
      <c r="E526" s="43" t="n"/>
      <c r="F526" s="43" t="n"/>
      <c r="G526" s="98" t="n">
        <v>249</v>
      </c>
      <c r="H526" s="98" t="n">
        <v>2025</v>
      </c>
      <c r="I526" s="41" t="inlineStr">
        <is>
          <t>An early detection of autism spectrum disorder using machine learning</t>
        </is>
      </c>
      <c r="J526" s="43" t="inlineStr">
        <is>
          <t>10.1016/j.compbiomed.2025.111238</t>
        </is>
      </c>
      <c r="K526" s="43" t="inlineStr">
        <is>
          <t>Shaba Irram and Mohammad Suaib</t>
        </is>
      </c>
      <c r="L526" s="41" t="inlineStr">
        <is>
          <t>Computers in Biology and Medicine</t>
        </is>
      </c>
      <c r="M526" s="43" t="inlineStr">
        <is>
          <t>article</t>
        </is>
      </c>
      <c r="N526" s="43" t="inlineStr">
        <is>
          <t>Elsevier Ltd</t>
        </is>
      </c>
      <c r="O526" s="43">
        <f>'Actualizacion_430'!B250</f>
        <v/>
      </c>
      <c r="P526" s="41">
        <f>'Actualizacion_430'!C250</f>
        <v/>
      </c>
      <c r="Q526" s="43">
        <f>'Actualizacion_430'!D250</f>
        <v/>
      </c>
      <c r="R526" s="43">
        <f>'Actualizacion_430'!E250</f>
        <v/>
      </c>
      <c r="S526" s="41">
        <f>'Actualizacion_430'!G250</f>
        <v/>
      </c>
      <c r="T526" s="41">
        <f>'Actualizacion_430'!I250</f>
        <v/>
      </c>
      <c r="U526" s="41">
        <f>'Actualizacion_430'!J250</f>
        <v/>
      </c>
      <c r="V526" s="43">
        <f>'Actualizacion_430'!K250</f>
        <v/>
      </c>
      <c r="W526" s="43">
        <f>'Actualizacion_430'!L250</f>
        <v/>
      </c>
      <c r="X526" s="43" t="inlineStr">
        <is>
          <t>https://www.sciencedirect.com/science/article/pii/S0010482525015914</t>
        </is>
      </c>
      <c r="Y526" s="43" t="inlineStr">
        <is>
          <t>doi:10.1016/j.compbiomed.2025.111238</t>
        </is>
      </c>
      <c r="Z526" s="43" t="inlineStr">
        <is>
          <t>Background Children with autism spectrum disorder (ASD), a developmental disease, exhibit limited and repetitive activities in addition to challenges with communication and social interaction. Numerous neurological disorders have been identified with the aid of the electroencephalography (EEG) technology, which measures the electrical activity of the brain. Objective The primary purpose of this study is to use EEG data to detect ASD in newborns. Methods Power values from baseline EEG recordings of babies are processed and analyzed to extract relevant information. Using machine learning approaches like decision tree (DT), random forest (RF), and support vector machine (SVM) and Explainable AI(SHAP), the model is trained using extracted data to differentiate between those with ASD and those who are usually developing. SHAP (SHapley Additive exPlanations) is a technique that can be used to describe the output of machine learning models. Understanding the rationale behind the predictions produced by the best-performing model is made easier with SHAP. Results Our machine learning model with SVM classifier (AUC = 93 %) and RF classifier (AUC = 90 %) has demonstrated exceptional performance in diagnosing infants with ASD. Novelty : Previously little-focused, this work provides a machine learning model with the use of explainable AI to identify autism spectrum disorder in children under the age of one. Early identification of ASD is challenging since children under the age of 18 months do not exhibit many behavioral indicators. Therefore, medical reports of infants' EEGs are useful in determining whether or not an infant has ASD. Applications: As a result, this model may be used to automatically diagnose ASD using the infant's EEG data.</t>
        </is>
      </c>
      <c r="AA526" s="43" t="inlineStr">
        <is>
          <t>title_abstract_plus_targeted_primary_source_verification</t>
        </is>
      </c>
      <c r="AB526" s="43">
        <f>COUNTIF($A$2:$A$707,A526)</f>
        <v/>
      </c>
    </row>
    <row r="527" ht="32" customHeight="1">
      <c r="A527" s="43" t="inlineStr">
        <is>
          <t>U-0250</t>
        </is>
      </c>
      <c r="B527" s="43" t="inlineStr">
        <is>
          <t>Update 2026</t>
        </is>
      </c>
      <c r="C527" s="43" t="inlineStr">
        <is>
          <t>New provisional candidate</t>
        </is>
      </c>
      <c r="D527" s="43" t="n">
        <v>250</v>
      </c>
      <c r="E527" s="43" t="n"/>
      <c r="F527" s="43" t="n"/>
      <c r="G527" s="98" t="n">
        <v>250</v>
      </c>
      <c r="H527" s="98" t="n">
        <v>2026</v>
      </c>
      <c r="I527" s="41" t="inlineStr">
        <is>
          <t>An Effective LRSF-DLNN-Based Autism Spectrum Disorder Prediction Using EEG and fMRI</t>
        </is>
      </c>
      <c r="J527" s="43" t="inlineStr">
        <is>
          <t>10.1002/DNEU.70047</t>
        </is>
      </c>
      <c r="K527" s="43" t="inlineStr">
        <is>
          <t>Sahunthala S and Malathi S and Tamil Thendral M and Sudhahar T N</t>
        </is>
      </c>
      <c r="L527" s="41" t="inlineStr">
        <is>
          <t>Developmental neurobiology</t>
        </is>
      </c>
      <c r="M527" s="43" t="inlineStr">
        <is>
          <t>article</t>
        </is>
      </c>
      <c r="N527" s="43" t="n"/>
      <c r="O527" s="43">
        <f>'Actualizacion_430'!B251</f>
        <v/>
      </c>
      <c r="P527" s="41">
        <f>'Actualizacion_430'!C251</f>
        <v/>
      </c>
      <c r="Q527" s="43">
        <f>'Actualizacion_430'!D251</f>
        <v/>
      </c>
      <c r="R527" s="43">
        <f>'Actualizacion_430'!E251</f>
        <v/>
      </c>
      <c r="S527" s="41">
        <f>'Actualizacion_430'!G251</f>
        <v/>
      </c>
      <c r="T527" s="41">
        <f>'Actualizacion_430'!I251</f>
        <v/>
      </c>
      <c r="U527" s="41">
        <f>'Actualizacion_430'!J251</f>
        <v/>
      </c>
      <c r="V527" s="43">
        <f>'Actualizacion_430'!K251</f>
        <v/>
      </c>
      <c r="W527" s="43">
        <f>'Actualizacion_430'!L251</f>
        <v/>
      </c>
      <c r="X527" s="43" t="inlineStr">
        <is>
          <t>https://doi.org/10.1002/DNEU.70047</t>
        </is>
      </c>
      <c r="Y527" s="43" t="inlineStr">
        <is>
          <t>doi:10.1002/dneu.70047</t>
        </is>
      </c>
      <c r="Z527" s="43" t="inlineStr">
        <is>
          <t>In today's society, autism spectrum disorder (ASD) is a common neurological disorder that affects a person's behavior and communication. Hence, an early ASD prediction is essential for improving the lifecycle of ASD patients. Recently, many works have been deployed for diagnosing ASD using the electroencephalogram (EEG) and magnetic resonance imaging (MRI). But they are inefficient owing to the irrelevant noises and misclassification outcomes. Hence, a well-ordered logistic regression with scaled function-based deep learning neural network (LRSF-DLNN)-based ASD prediction using EEG and functional MRI (fMRI) is proposed. Initially, the inputs, like the EEG signal and fMRI image of the eye, are gathered and then subjected to the preprocessing phase. Here, for performing noise removal of EEG, the cosine-based Butterworth filter (CBF) approach is established. Similarly, the fMRI undergoes slice time correction and a GF filter-based smoothing process. Then, the preprocessed EEG is decomposed by utilizing weighted penalty factor-centric variational mode decomposition (WPFVMD), and the process of alpha and theta band estimation is performed on the basis of single-scale time dependent-based event-related spectral perturbation (SSTD-ERSP). Likewise, the features are extracted from both the decomposed EEG and smoothed fMRI. Next, the extracted features are given for feature selection (FS) utilizing distance functional green anaconda optimization (DFGAO). Lastly, the optimal features are given to the LRSF-DLNN classifier, which efficiently predicts ASD. Hence, the evaluation outcomes exposed that the proposed technique achieved better performance with a higher accuracy (98.8%) than other prevailing models.</t>
        </is>
      </c>
      <c r="AA527" s="43" t="inlineStr">
        <is>
          <t>title_abstract_plus_targeted_primary_source_verification</t>
        </is>
      </c>
      <c r="AB527" s="43">
        <f>COUNTIF($A$2:$A$707,A527)</f>
        <v/>
      </c>
    </row>
    <row r="528" ht="32" customHeight="1">
      <c r="A528" s="43" t="inlineStr">
        <is>
          <t>U-0251</t>
        </is>
      </c>
      <c r="B528" s="43" t="inlineStr">
        <is>
          <t>Update 2026</t>
        </is>
      </c>
      <c r="C528" s="43" t="inlineStr">
        <is>
          <t>New provisional candidate</t>
        </is>
      </c>
      <c r="D528" s="43" t="n">
        <v>251</v>
      </c>
      <c r="E528" s="43" t="n"/>
      <c r="F528" s="43" t="n"/>
      <c r="G528" s="98" t="n">
        <v>251</v>
      </c>
      <c r="H528" s="98" t="n">
        <v>2025</v>
      </c>
      <c r="I528" s="41" t="inlineStr">
        <is>
          <t>Leveraging Deep Learning for Early Detection of Autism Spectrum Disorder in Augmented and Virtual Reality Mental Healthcare Environments</t>
        </is>
      </c>
      <c r="J528" s="43" t="inlineStr">
        <is>
          <t>10.1002/9781394302864.CH6</t>
        </is>
      </c>
      <c r="K528" s="43" t="inlineStr">
        <is>
          <t>Manjunath Ramanna Lamani and V Asha and K Padmaja</t>
        </is>
      </c>
      <c r="L528" s="41" t="inlineStr">
        <is>
          <t>Augmented and Virtual Reality in Immersive Healthcare</t>
        </is>
      </c>
      <c r="M528" s="43" t="inlineStr">
        <is>
          <t>incollection</t>
        </is>
      </c>
      <c r="N528" s="43" t="inlineStr">
        <is>
          <t>Wiley</t>
        </is>
      </c>
      <c r="O528" s="43">
        <f>'Actualizacion_430'!B252</f>
        <v/>
      </c>
      <c r="P528" s="41">
        <f>'Actualizacion_430'!C252</f>
        <v/>
      </c>
      <c r="Q528" s="43">
        <f>'Actualizacion_430'!D252</f>
        <v/>
      </c>
      <c r="R528" s="43">
        <f>'Actualizacion_430'!E252</f>
        <v/>
      </c>
      <c r="S528" s="41">
        <f>'Actualizacion_430'!G252</f>
        <v/>
      </c>
      <c r="T528" s="41">
        <f>'Actualizacion_430'!I252</f>
        <v/>
      </c>
      <c r="U528" s="41">
        <f>'Actualizacion_430'!J252</f>
        <v/>
      </c>
      <c r="V528" s="43">
        <f>'Actualizacion_430'!K252</f>
        <v/>
      </c>
      <c r="W528" s="43">
        <f>'Actualizacion_430'!L252</f>
        <v/>
      </c>
      <c r="X528" s="43" t="inlineStr">
        <is>
          <t>https://onlinelibrary.wiley.com/doi/10.1002/9781394302864.ch6</t>
        </is>
      </c>
      <c r="Y528" s="43" t="inlineStr">
        <is>
          <t>doi:10.1002/9781394302864.ch6</t>
        </is>
      </c>
      <c r="Z528" s="43" t="inlineStr">
        <is>
          <t>The advent of digital health interventions offers new vistas for the early detection and management of autism spectrum disorder (ASD). This paper explores the innovative application of deep learning algorithms within augmented reality (AR) and virtual reality (VR) environments to enhance the early detection of ASD. Integrating AR and VR in mental healthcare provides immersive, controlled settings in which individuals’ behaviors and responses can be observed and analyzed in real time. We propose a novel framework that utilizes deep learning techniques to process and analyze the data collected from these digital environments. Our approach leverages facial expression analysis, eye tracking, and behavioral pattern recognition to identify early signs of ASD. By capturing subtle nuances in behavior often overlooked in traditional diagnostic settings, our method offers a non-invasive, engaging, and efficient alternative for early ASD detection. The potential of this technology extends beyond diagnosis, offering possibilities for personalized intervention strategies that can be adapted to each individual's unique needs. Our findings indicate that deep learning in AR and VR environments could significantly enhance the accuracy and timeliness of ASD diagnosis, paving the way for earlier and more effective interventions. This study underscores the importance of interdisciplinary collaboration in developing innovative healthcare solutions, combining the fields of artificial intelligence, psychology, and digital media to improve outcomes for individuals with ASD.</t>
        </is>
      </c>
      <c r="AA528" s="43" t="inlineStr">
        <is>
          <t>title_abstract_screen_plus_located_publisher_record</t>
        </is>
      </c>
      <c r="AB528" s="43">
        <f>COUNTIF($A$2:$A$707,A528)</f>
        <v/>
      </c>
    </row>
    <row r="529" ht="32" customHeight="1">
      <c r="A529" s="43" t="inlineStr">
        <is>
          <t>U-0252</t>
        </is>
      </c>
      <c r="B529" s="43" t="inlineStr">
        <is>
          <t>Update 2026</t>
        </is>
      </c>
      <c r="C529" s="43" t="inlineStr">
        <is>
          <t>New provisional candidate</t>
        </is>
      </c>
      <c r="D529" s="43" t="n">
        <v>252</v>
      </c>
      <c r="E529" s="43" t="n"/>
      <c r="F529" s="43" t="n"/>
      <c r="G529" s="98" t="n">
        <v>252</v>
      </c>
      <c r="H529" s="98" t="n">
        <v>2025</v>
      </c>
      <c r="I529" s="41" t="inlineStr">
        <is>
          <t>A New Paradigm for Autism Spectrum Disorder Discrimination in Children Utilizing EEG Data Collected During Cartoon Viewing With a Focus on Atypical Semantic Processing</t>
        </is>
      </c>
      <c r="J529" s="43" t="inlineStr">
        <is>
          <t>10.1002/aur.70105</t>
        </is>
      </c>
      <c r="K529" s="43" t="inlineStr">
        <is>
          <t>Lin Deng and Meng Jie Lu and Le tong Yang and Yue Zhang and Hang yu Tan and Miao Cao and Fei Li</t>
        </is>
      </c>
      <c r="L529" s="41" t="inlineStr">
        <is>
          <t>Autism Research</t>
        </is>
      </c>
      <c r="M529" s="43" t="inlineStr">
        <is>
          <t>article</t>
        </is>
      </c>
      <c r="N529" s="43" t="inlineStr">
        <is>
          <t>John Wiley and Sons Inc</t>
        </is>
      </c>
      <c r="O529" s="43">
        <f>'Actualizacion_430'!B253</f>
        <v/>
      </c>
      <c r="P529" s="41">
        <f>'Actualizacion_430'!C253</f>
        <v/>
      </c>
      <c r="Q529" s="43">
        <f>'Actualizacion_430'!D253</f>
        <v/>
      </c>
      <c r="R529" s="43">
        <f>'Actualizacion_430'!E253</f>
        <v/>
      </c>
      <c r="S529" s="41">
        <f>'Actualizacion_430'!G253</f>
        <v/>
      </c>
      <c r="T529" s="41">
        <f>'Actualizacion_430'!I253</f>
        <v/>
      </c>
      <c r="U529" s="41">
        <f>'Actualizacion_430'!J253</f>
        <v/>
      </c>
      <c r="V529" s="43">
        <f>'Actualizacion_430'!K253</f>
        <v/>
      </c>
      <c r="W529" s="43">
        <f>'Actualizacion_430'!L253</f>
        <v/>
      </c>
      <c r="X529" s="43" t="inlineStr">
        <is>
          <t>https://doi.org/10.1002/aur.70105</t>
        </is>
      </c>
      <c r="Y529" s="43" t="inlineStr">
        <is>
          <t>doi:10.1002/aur.70105</t>
        </is>
      </c>
      <c r="Z529" s="43" t="inlineStr">
        <is>
          <t>Autism spectrum disorder (ASD) is characterized by impaired social interaction and communication skills, with semantic processing difficulties being a hallmark feature that significantly impacts social communication. While traditional neuroimaging studies have provided insights into language processing in ASD, ecological validity remains a challenge, particularly when assessing young children. This study introduces a novel approach to evaluate atypical semantic processing in children with ASD (aged 4–10 years) through electroencephalography (EEG) data collection during cartoon viewing, offering a more natural assessment environment. We developed an innovative methodology combining pretrained language models with regression techniques in a machine learning framework. The analysis incorporated the Six-dimensional Semantic Database system and EEG topographical mapping to investigate semantic processing preferences and neural mechanisms across various word dimensions. Our semantic processing model demonstrated robust performance with high sensitivity (91.3%) and moderate specificity (61.0%); findings successfully replicated in validation analysis. These results reveal distinct patterns in how children with ASD process semantic information, particularly in their integration and response to emotional semantic dimensions. These findings help us understand the language processing patterns in ASD and provide potential applications for auxiliary diagnosis in more natural settings, meeting important needs in clinical practice.</t>
        </is>
      </c>
      <c r="AA529" s="43" t="inlineStr">
        <is>
          <t>title_abstract_plus_targeted_primary_source_verification</t>
        </is>
      </c>
      <c r="AB529" s="43">
        <f>COUNTIF($A$2:$A$707,A529)</f>
        <v/>
      </c>
    </row>
    <row r="530" ht="32" customHeight="1">
      <c r="A530" s="43" t="inlineStr">
        <is>
          <t>U-0253</t>
        </is>
      </c>
      <c r="B530" s="43" t="inlineStr">
        <is>
          <t>Update 2026</t>
        </is>
      </c>
      <c r="C530" s="43" t="inlineStr">
        <is>
          <t>New record excluded</t>
        </is>
      </c>
      <c r="D530" s="43" t="n">
        <v>253</v>
      </c>
      <c r="E530" s="43" t="n"/>
      <c r="F530" s="43" t="n"/>
      <c r="G530" s="98" t="n">
        <v>253</v>
      </c>
      <c r="H530" s="98" t="n">
        <v>2025</v>
      </c>
      <c r="I530" s="41" t="inlineStr">
        <is>
          <t>The evolving landscape: A bibliometric and visual analysis of language interventions research for children with ASD</t>
        </is>
      </c>
      <c r="J530" s="43" t="inlineStr">
        <is>
          <t>10.1016/j.ridd.2025.105169</t>
        </is>
      </c>
      <c r="K530" s="43" t="inlineStr">
        <is>
          <t>Yu Zhang and Yuanyuan Liu</t>
        </is>
      </c>
      <c r="L530" s="41" t="inlineStr">
        <is>
          <t>Research in Developmental Disabilities</t>
        </is>
      </c>
      <c r="M530" s="43" t="inlineStr">
        <is>
          <t>article</t>
        </is>
      </c>
      <c r="N530" s="43" t="inlineStr">
        <is>
          <t>Elsevier Inc.</t>
        </is>
      </c>
      <c r="O530" s="43">
        <f>'Actualizacion_430'!B254</f>
        <v/>
      </c>
      <c r="P530" s="41">
        <f>'Actualizacion_430'!C254</f>
        <v/>
      </c>
      <c r="Q530" s="43">
        <f>'Actualizacion_430'!D254</f>
        <v/>
      </c>
      <c r="R530" s="43">
        <f>'Actualizacion_430'!E254</f>
        <v/>
      </c>
      <c r="S530" s="41">
        <f>'Actualizacion_430'!G254</f>
        <v/>
      </c>
      <c r="T530" s="41">
        <f>'Actualizacion_430'!I254</f>
        <v/>
      </c>
      <c r="U530" s="41">
        <f>'Actualizacion_430'!J254</f>
        <v/>
      </c>
      <c r="V530" s="43">
        <f>'Actualizacion_430'!K254</f>
        <v/>
      </c>
      <c r="W530" s="43">
        <f>'Actualizacion_430'!L254</f>
        <v/>
      </c>
      <c r="X530" s="43" t="inlineStr">
        <is>
          <t>https://www.sciencedirect.com/science/article/pii/S0891422225002537</t>
        </is>
      </c>
      <c r="Y530" s="43" t="inlineStr">
        <is>
          <t>doi:10.1016/j.ridd.2025.105169</t>
        </is>
      </c>
      <c r="Z530" s="43" t="inlineStr">
        <is>
          <t>Purpose This study conducts a multi-database bibliometric analysis to map the intellectual landscape of language intervention research for children with ASD from 2001 to 2024, seeking to identify foundational and trending topics, map collaborative networks, and trace thematic evolution, thereby offering data-driven guidance for setting research priorities, fostering international cooperation, and informing clinical practice translation. Methods We systematically searched Web of Science Core Collection, EBSCOhost, and PubMed. After deduplication and screening, 2720 publications were retained for bibliometric analysis using CiteSpace. Co-citation analysis, time-zone map, burst detection, and network visualization identified research clusters and temporal evolution trajectories. Results Publications exhibited three distinct growth phases: initial exploration (2001–2012), accelerated expansion (2013–2017), and exponential growth (2018–2024). Ten major research clusters comprising 573 nodes demonstrated high structural validity (mean silhouette=0.835, modularity Q=0.812). Augmentative and Alternative Communication (AAC) exhibited the highest structural importance (burst=17.34, sigma=17.15), while computational methods, particularly machine learning (323 citations), showed rapid growth despite peripheral network positions (centrality=0.09), indicating they are emerging yet not central to the mainstream discourse. The United States dominated collaborative networks (betweenness=0.68, 57 connections), with emerging contributions from China, UK, and Canada. Conclusion The temporal analysis reveals that the field has successfully navigated multiple paradigm expansions, evolving from initial behavioral approaches to encompass technological and neurobiological perspectives. Five emerging frontiers warrant strategic investment: computational-clinical integration, telehealth implementation science, AI-enhanced AAC systems, neurobiological phenotyping, and community-based early detection. Future research should prioritize implementation science, foster interdisciplinary collaboration, and embed participatory principles.</t>
        </is>
      </c>
      <c r="AA530" s="43" t="inlineStr">
        <is>
          <t>title_abstract_plus_targeted_primary_source_verification</t>
        </is>
      </c>
      <c r="AB530" s="43">
        <f>COUNTIF($A$2:$A$707,A530)</f>
        <v/>
      </c>
    </row>
    <row r="531" ht="32" customHeight="1">
      <c r="A531" s="43" t="inlineStr">
        <is>
          <t>U-0254</t>
        </is>
      </c>
      <c r="B531" s="43" t="inlineStr">
        <is>
          <t>Update 2026</t>
        </is>
      </c>
      <c r="C531" s="43" t="inlineStr">
        <is>
          <t>New provisional candidate</t>
        </is>
      </c>
      <c r="D531" s="43" t="n">
        <v>254</v>
      </c>
      <c r="E531" s="43" t="n"/>
      <c r="F531" s="43" t="n"/>
      <c r="G531" s="98" t="n">
        <v>254</v>
      </c>
      <c r="H531" s="98" t="n">
        <v>2026</v>
      </c>
      <c r="I531" s="41" t="inlineStr">
        <is>
          <t>Hybrid groupers-moray orangutan optimization algorithm-based dense-resolution network for autism spectrum disorder detection using multimodal data</t>
        </is>
      </c>
      <c r="J531" s="43" t="inlineStr">
        <is>
          <t>10.1016/j.pscychresns.2026.112204</t>
        </is>
      </c>
      <c r="K531" s="43" t="inlineStr">
        <is>
          <t>Urtti Bhagyalatha and Bidush Kumar Sahoo and Satish Muppidi</t>
        </is>
      </c>
      <c r="L531" s="41" t="inlineStr">
        <is>
          <t>Psychiatry Research - Neuroimaging</t>
        </is>
      </c>
      <c r="M531" s="43" t="inlineStr">
        <is>
          <t>article</t>
        </is>
      </c>
      <c r="N531" s="43" t="inlineStr">
        <is>
          <t>Elsevier Ireland Ltd</t>
        </is>
      </c>
      <c r="O531" s="43">
        <f>'Actualizacion_430'!B255</f>
        <v/>
      </c>
      <c r="P531" s="41">
        <f>'Actualizacion_430'!C255</f>
        <v/>
      </c>
      <c r="Q531" s="43">
        <f>'Actualizacion_430'!D255</f>
        <v/>
      </c>
      <c r="R531" s="43">
        <f>'Actualizacion_430'!E255</f>
        <v/>
      </c>
      <c r="S531" s="41">
        <f>'Actualizacion_430'!G255</f>
        <v/>
      </c>
      <c r="T531" s="41">
        <f>'Actualizacion_430'!I255</f>
        <v/>
      </c>
      <c r="U531" s="41">
        <f>'Actualizacion_430'!J255</f>
        <v/>
      </c>
      <c r="V531" s="43">
        <f>'Actualizacion_430'!K255</f>
        <v/>
      </c>
      <c r="W531" s="43">
        <f>'Actualizacion_430'!L255</f>
        <v/>
      </c>
      <c r="X531" s="43" t="inlineStr">
        <is>
          <t>https://doi.org/10.1016/j.pscychresns.2026.112204</t>
        </is>
      </c>
      <c r="Y531" s="43" t="inlineStr">
        <is>
          <t>doi:10.1016/j.pscychresns.2026.112204</t>
        </is>
      </c>
      <c r="Z531" s="43" t="inlineStr">
        <is>
          <t>Autism Spectrum Disorder (ASD) is a neurodevelopmental disorder involving cognitive and social impairments. Precise diagnosis is vital for effective intervention. However, conventional diagnostic techniques exhibited poor generalization, and high error rates while dealing with subtle patterns in neuroimaging or behavioral datasets. To resolve these concerns, this research introduces the Groupers and Moray Orangutan Optimization Algorithm based Dense-Resolution Network (GMOA-DRNet). The multimodal inputs consist of Magnetic Resonance Imaging (MRI) brain images and autism-related phenotypic data. Initially, input brain images are pre-processed by Geometric Mean filters and Region of Interest (RoI) extraction. Then, Functional connectivity-based pivotal region are identified using GMOA. After that, feature extraction is performed by Tamura features and Gradient Directional Pattern (GDP). Concurrently, autism-related data is normalized based on the hyperbolic tangent function, and relevant features are selected using ANOVA. Moreover, data augmentation is conducted using the Adaptive Synthetic Sampling Approach (ADASYN) technique. The extracted features and augmented data are used for ASD detection by the DRNet, trained using GMOA, which combines Groupers and Moray Eels Optimization (GMEO) and Orangutan Optimization Algorithm (OOA). Moreover, GMOA-DRNet achieved better performance with an accuracy of 92.77%, sensitivity of 92.52%, specificity of 92.77%, and a False Omission Rate (FOR) of 0.080.</t>
        </is>
      </c>
      <c r="AA531" s="43" t="inlineStr">
        <is>
          <t>title_abstract_plus_targeted_primary_source_verification</t>
        </is>
      </c>
      <c r="AB531" s="43">
        <f>COUNTIF($A$2:$A$707,A531)</f>
        <v/>
      </c>
    </row>
    <row r="532" ht="32" customHeight="1">
      <c r="A532" s="43" t="inlineStr">
        <is>
          <t>U-0255</t>
        </is>
      </c>
      <c r="B532" s="43" t="inlineStr">
        <is>
          <t>Update 2026</t>
        </is>
      </c>
      <c r="C532" s="43" t="inlineStr">
        <is>
          <t>New record excluded</t>
        </is>
      </c>
      <c r="D532" s="43" t="n">
        <v>255</v>
      </c>
      <c r="E532" s="43" t="n"/>
      <c r="F532" s="43" t="n"/>
      <c r="G532" s="98" t="n">
        <v>255</v>
      </c>
      <c r="H532" s="98" t="n">
        <v>2025</v>
      </c>
      <c r="I532" s="41" t="inlineStr">
        <is>
          <t>Augmented and Virtual Reality in Immersive Healthcare</t>
        </is>
      </c>
      <c r="J532" s="43" t="inlineStr">
        <is>
          <t>10.1002/9781394302864</t>
        </is>
      </c>
      <c r="K532" s="43" t="inlineStr">
        <is>
          <t>Hari Murthy and Kukatlapalli Pradeep Kumar and Tulsi Pawan Fowdur and Aynur Unal</t>
        </is>
      </c>
      <c r="L532" s="41" t="inlineStr">
        <is>
          <t>Augmented and Virtual Reality in Immersive Healthcare</t>
        </is>
      </c>
      <c r="M532" s="43" t="inlineStr">
        <is>
          <t>article</t>
        </is>
      </c>
      <c r="N532" s="43" t="inlineStr">
        <is>
          <t>wiley</t>
        </is>
      </c>
      <c r="O532" s="43">
        <f>'Actualizacion_430'!B256</f>
        <v/>
      </c>
      <c r="P532" s="41">
        <f>'Actualizacion_430'!C256</f>
        <v/>
      </c>
      <c r="Q532" s="43">
        <f>'Actualizacion_430'!D256</f>
        <v/>
      </c>
      <c r="R532" s="43">
        <f>'Actualizacion_430'!E256</f>
        <v/>
      </c>
      <c r="S532" s="41">
        <f>'Actualizacion_430'!G256</f>
        <v/>
      </c>
      <c r="T532" s="41">
        <f>'Actualizacion_430'!I256</f>
        <v/>
      </c>
      <c r="U532" s="41">
        <f>'Actualizacion_430'!J256</f>
        <v/>
      </c>
      <c r="V532" s="43">
        <f>'Actualizacion_430'!K256</f>
        <v/>
      </c>
      <c r="W532" s="43">
        <f>'Actualizacion_430'!L256</f>
        <v/>
      </c>
      <c r="X532" s="43" t="inlineStr">
        <is>
          <t>https://doi.org/10.1002/9781394302864</t>
        </is>
      </c>
      <c r="Y532" s="43" t="inlineStr">
        <is>
          <t>doi:10.1002/9781394302864</t>
        </is>
      </c>
      <c r="Z532" s="43" t="inlineStr">
        <is>
          <t>Future-proof your medical expertise with this indispensable guide that offers a comprehensive, expert-led exploration of how Augmented and Virtual Reality (AR/VR) are revolutionizing healthcare. Augmented reality (AR) and virtual reality (VR) have profoundly impacted the healthcare sector, introducing ground-breaking applications ranging from surgical simulations and pain management to mental health therapies and patient education. This book delves into the various applications of AR and VR, including deep learning, surgical training, teleconsultation, and patient rehabilitation. By blending theoretical insights with practical case studies, it provides a deeper understanding of how these technologies are being integrated into medical practices to improve outcomes, enhance patient care, and train healthcare professionals. It also explores cutting-edge developments, such as AI-powered AR systems and VR-based mental health treatments, highlighting the future of healthcare innovation. With contributions from leading experts in healthcare, technology, and academia, this book offers a multidimensional perspective on the challenges and opportunities associated with AR and VR in the medical field. Through its accessible language and detailed illustrations, this book is an indispensable guide for anyone interested in the intersection of technology and medicine. Readers will find the volume: • Provides a comprehensive exploration of how immersive technology is unlocking new possibilities in healthcare, education, and rehabilitation; • Offers insights from top researchers and practitioners in the field, providing authoritative perspectives on the latest technologies, applications, and trends shaping the future of XR; • Offers practical guidance and actionable insights to help you harness the power of AR and VR, accelerating innovation and driving real-world impacts; • Uncovers the diverse range of applications empowered by the convergence of healthcare and gamification, revolutionizing healthcare delivery and improving patient outcomes. Audience Healthcare professionals, medical educators and students, engineers, developers, researchers, and policymakers looking for cutting-edge technologies to enhance patient care and treatment outcomes.</t>
        </is>
      </c>
      <c r="AA532" s="43" t="inlineStr">
        <is>
          <t>title_abstract_plus_targeted_primary_source_verification</t>
        </is>
      </c>
      <c r="AB532" s="43">
        <f>COUNTIF($A$2:$A$707,A532)</f>
        <v/>
      </c>
    </row>
    <row r="533" ht="32" customHeight="1">
      <c r="A533" s="43" t="inlineStr">
        <is>
          <t>U-0256</t>
        </is>
      </c>
      <c r="B533" s="43" t="inlineStr">
        <is>
          <t>Update 2026</t>
        </is>
      </c>
      <c r="C533" s="43" t="inlineStr">
        <is>
          <t>Duplicate update record</t>
        </is>
      </c>
      <c r="D533" s="43" t="n">
        <v>256</v>
      </c>
      <c r="E533" s="43" t="n"/>
      <c r="F533" s="43" t="n"/>
      <c r="G533" s="98" t="n">
        <v>256</v>
      </c>
      <c r="H533" s="98" t="n">
        <v>2026</v>
      </c>
      <c r="I533" s="41" t="inlineStr">
        <is>
          <t>Evaluating Public Sentiment on Attention-Deficit/Hyperactivity Disorder and Autism Spectrum Disorder Compared With Other Mental Health Disorders From Posts on X (Formerly Known as Twitter): Longitudinal Analysis</t>
        </is>
      </c>
      <c r="J533" s="43" t="inlineStr">
        <is>
          <t>10.2196/74440</t>
        </is>
      </c>
      <c r="K533" s="43" t="inlineStr">
        <is>
          <t>Vitor Tiosso Batistetti and Facundo G Sanchez and Andrea Varaona and Francisco Lara-Abelenda and Mariana Pinto da Costa and Juan Pablo Chart-Pascual and Alberto Rodriguez-Quiroga and Javier Quintero and Miguel Angel Alvarez-Mon</t>
        </is>
      </c>
      <c r="L533" s="41" t="inlineStr">
        <is>
          <t>JMIR Infodemiology</t>
        </is>
      </c>
      <c r="M533" s="43" t="inlineStr">
        <is>
          <t>article</t>
        </is>
      </c>
      <c r="N533" s="43" t="inlineStr">
        <is>
          <t>JMIR Publications Inc.</t>
        </is>
      </c>
      <c r="O533" s="43">
        <f>'Actualizacion_430'!B257</f>
        <v/>
      </c>
      <c r="P533" s="41">
        <f>'Actualizacion_430'!C257</f>
        <v/>
      </c>
      <c r="Q533" s="43">
        <f>'Actualizacion_430'!D257</f>
        <v/>
      </c>
      <c r="R533" s="43">
        <f>'Actualizacion_430'!E257</f>
        <v/>
      </c>
      <c r="S533" s="41">
        <f>'Actualizacion_430'!G257</f>
        <v/>
      </c>
      <c r="T533" s="41">
        <f>'Actualizacion_430'!I257</f>
        <v/>
      </c>
      <c r="U533" s="41">
        <f>'Actualizacion_430'!J257</f>
        <v/>
      </c>
      <c r="V533" s="43">
        <f>'Actualizacion_430'!K257</f>
        <v/>
      </c>
      <c r="W533" s="43">
        <f>'Actualizacion_430'!L257</f>
        <v/>
      </c>
      <c r="X533" s="43" t="inlineStr">
        <is>
          <t>https://www.sciencedirect.com/science/article/pii/S2564189126000150</t>
        </is>
      </c>
      <c r="Y533" s="43" t="inlineStr">
        <is>
          <t>doi:10.2196/74440</t>
        </is>
      </c>
      <c r="Z533" s="43" t="inlineStr">
        <is>
          <t>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on ADHD and ASD between 2009 and 2023 by analyzing posts from X (formerly known as Twitter; X Corp), comparing perceptions across English and Spanish languages and against other mental health conditions. Methods: Posts mentioning keywords related to ADHD and ASD and control conditions (eg, depression, anxiety, insomnia, bipolar disorder, schizophrenia, suicide, and substance use disorders) were collected from X between 2009 and 2023. The dataset included posts in both English and Spanish. Machine learning algorithms were then applied to classify post content into predefined categories, including volume of posts, engagement, personal experiences, trivialization, perceived causes, and perceived treatability. Parametric and nonparametric tests were used to assess for differences by language. Descriptive statistics were presented using tables and graphical representations. Results: A total of 852,990 posts were analyzed, including 511,510 (59.97%) in English and 341,480 (40.03%) in Spanish. Overall, post volume on mental health conditions increased across the study period. In English, posts about ADHD (97,084/511,510, 18.98%) and ASD (74,619/511,510, 14.59%) were among the most frequent, while of the 341,480 Spanish posts, there were 49,475 (14.49%) ASD posts, significantly outnumbering ADHD posts (n=18,223, 5.34%; chi-square test P&lt;.001). Engagement analysis indicated a notable increase in likes and reposts per post over time, particularly after 2019, with ADHD-related posts in English experiencing peak engagement during the COVID-19 pandemic. However, ASD posts had comparatively lower engagement across languages. Posts sharing personal experiences were more polarized in Spanish, with higher proportions of negative and positive experiences compared with English posts. Trivialization of mental illnesses was less common in Spanish posts than in English posts, particularly for ADHD (17,053/18,223, 93.59%; chi-square test P&lt;.001) and ASD (41,933/49,475, 84.73%; chi-square test P&lt;.001). User-perceived causes included multifactorial factors, biological or genetic factors, substance use, psychological susceptibility, acute psychosocial stressors, and COVID-19. Perceived treatability varied by language but consistently included high perceived incurability, limited improvement despite professional help, and low perceived self-manageability except for anxiety. Conclusions: Analysis of social media discourse showed that ADHD attracted higher post volumes, particularly during the COVID-19 pandemic, often described with multifactorial causes including substance use and genetics. ASD consistently received lower engagement. Both language groups showed low trivialization, awareness of the chronicity of the illness, and limited support for the self-management of mental health conditions. These findings underscore social media’s value for capturing direct public perceptions to guide future educational and intervention efforts.</t>
        </is>
      </c>
      <c r="AA533" s="43" t="inlineStr">
        <is>
          <t>title_abstract_plus_targeted_primary_source_verification</t>
        </is>
      </c>
      <c r="AB533" s="43">
        <f>COUNTIF($A$2:$A$707,A533)</f>
        <v/>
      </c>
    </row>
    <row r="534" ht="32" customHeight="1">
      <c r="A534" s="43" t="inlineStr">
        <is>
          <t>U-0257</t>
        </is>
      </c>
      <c r="B534" s="43" t="inlineStr">
        <is>
          <t>Update 2026</t>
        </is>
      </c>
      <c r="C534" s="43" t="inlineStr">
        <is>
          <t>New provisional candidate</t>
        </is>
      </c>
      <c r="D534" s="43" t="n">
        <v>257</v>
      </c>
      <c r="E534" s="43" t="n"/>
      <c r="F534" s="43" t="n"/>
      <c r="G534" s="98" t="n">
        <v>257</v>
      </c>
      <c r="H534" s="98" t="n">
        <v>2025</v>
      </c>
      <c r="I534" s="41" t="inlineStr">
        <is>
          <t>The Use of the Social Robot LOVOT for Children with Autism Spectrum Disorder: A Feasibility Study</t>
        </is>
      </c>
      <c r="J534" s="43" t="inlineStr">
        <is>
          <t>10.3233/SHTI251499</t>
        </is>
      </c>
      <c r="K534" s="43" t="inlineStr">
        <is>
          <t>Anders Bobo Larsen and Rasmus Birk Buhl and Kristina Ørtoft Müller and Birthe Dinesen</t>
        </is>
      </c>
      <c r="L534" s="41" t="inlineStr">
        <is>
          <t>Studies in Health Technology and Informatics</t>
        </is>
      </c>
      <c r="M534" s="43" t="inlineStr">
        <is>
          <t>article</t>
        </is>
      </c>
      <c r="N534" s="43" t="inlineStr">
        <is>
          <t>IOS Press BV</t>
        </is>
      </c>
      <c r="O534" s="43">
        <f>'Actualizacion_430'!B258</f>
        <v/>
      </c>
      <c r="P534" s="41">
        <f>'Actualizacion_430'!C258</f>
        <v/>
      </c>
      <c r="Q534" s="43">
        <f>'Actualizacion_430'!D258</f>
        <v/>
      </c>
      <c r="R534" s="43">
        <f>'Actualizacion_430'!E258</f>
        <v/>
      </c>
      <c r="S534" s="41">
        <f>'Actualizacion_430'!G258</f>
        <v/>
      </c>
      <c r="T534" s="41">
        <f>'Actualizacion_430'!I258</f>
        <v/>
      </c>
      <c r="U534" s="41">
        <f>'Actualizacion_430'!J258</f>
        <v/>
      </c>
      <c r="V534" s="43">
        <f>'Actualizacion_430'!K258</f>
        <v/>
      </c>
      <c r="W534" s="43">
        <f>'Actualizacion_430'!L258</f>
        <v/>
      </c>
      <c r="X534" s="43" t="inlineStr">
        <is>
          <t>https://doi.org/10.3233/SHTI251499</t>
        </is>
      </c>
      <c r="Y534" s="43" t="inlineStr">
        <is>
          <t>doi:10.3233/shti251499</t>
        </is>
      </c>
      <c r="Z534" s="43" t="inlineStr">
        <is>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specializes in special education programs for children with ASD. The interactions between children with ASD and the social robot were tested in individual sessions twice per week for a total of four weeks. Four children with ASD between 9-14 years were included (n=4). A triangulation of data collection techniques was used: Participant observation (n = 15 hours), children's questionnaire (n = 4), and semi-structured interviews with staff (n = 3). Findings: Findings can be summarized as follows: Acceptance of the social robot, positive changes in mood and behavior of children with ASD, a secure relationship, technical and practical issues to overcome, and ethical considerations. Conclusion: The professional staff saw a potential for using the robot with AI functionalities as a pedagogical tool for children with ASD.</t>
        </is>
      </c>
      <c r="AA534" s="43" t="inlineStr">
        <is>
          <t>title_abstract_plus_targeted_primary_source_verification</t>
        </is>
      </c>
      <c r="AB534" s="43">
        <f>COUNTIF($A$2:$A$707,A534)</f>
        <v/>
      </c>
    </row>
    <row r="535" ht="32" customHeight="1">
      <c r="A535" s="43" t="inlineStr">
        <is>
          <t>U-0258</t>
        </is>
      </c>
      <c r="B535" s="43" t="inlineStr">
        <is>
          <t>Update 2026</t>
        </is>
      </c>
      <c r="C535" s="43" t="inlineStr">
        <is>
          <t>Duplicate update record</t>
        </is>
      </c>
      <c r="D535" s="43" t="n">
        <v>258</v>
      </c>
      <c r="E535" s="43" t="n"/>
      <c r="F535" s="43" t="n"/>
      <c r="G535" s="98" t="n">
        <v>258</v>
      </c>
      <c r="H535" s="98" t="n">
        <v>2026</v>
      </c>
      <c r="I535" s="41" t="inlineStr">
        <is>
          <t>Feasibility and Acceptability of AI-Powered Tools for Early Autism Screening in Egypt: Semistructured Focus Group Study</t>
        </is>
      </c>
      <c r="J535" s="43" t="inlineStr">
        <is>
          <t>10.2196/82564</t>
        </is>
      </c>
      <c r="K535" s="43" t="inlineStr">
        <is>
          <t>Pratheepan Yogarajah and Ammal M Metwally and Priyanka Chaurasia and Ghada A Elshaarawy and Shereen M El Khateeb and Engy A Ashaat and Amal Elsaeid and Nahed A Elghareeb and Amira S ElRifay</t>
        </is>
      </c>
      <c r="L535" s="41" t="inlineStr">
        <is>
          <t>Journal of Medical Internet Research</t>
        </is>
      </c>
      <c r="M535" s="43" t="inlineStr">
        <is>
          <t>article</t>
        </is>
      </c>
      <c r="N535" s="43" t="inlineStr">
        <is>
          <t>JMIR Publications Inc.</t>
        </is>
      </c>
      <c r="O535" s="43">
        <f>'Actualizacion_430'!B259</f>
        <v/>
      </c>
      <c r="P535" s="41">
        <f>'Actualizacion_430'!C259</f>
        <v/>
      </c>
      <c r="Q535" s="43">
        <f>'Actualizacion_430'!D259</f>
        <v/>
      </c>
      <c r="R535" s="43">
        <f>'Actualizacion_430'!E259</f>
        <v/>
      </c>
      <c r="S535" s="41">
        <f>'Actualizacion_430'!G259</f>
        <v/>
      </c>
      <c r="T535" s="41">
        <f>'Actualizacion_430'!I259</f>
        <v/>
      </c>
      <c r="U535" s="41">
        <f>'Actualizacion_430'!J259</f>
        <v/>
      </c>
      <c r="V535" s="43">
        <f>'Actualizacion_430'!K259</f>
        <v/>
      </c>
      <c r="W535" s="43">
        <f>'Actualizacion_430'!L259</f>
        <v/>
      </c>
      <c r="X535" s="43" t="inlineStr">
        <is>
          <t>https://doi.org/10.2196/82564</t>
        </is>
      </c>
      <c r="Y535" s="43" t="inlineStr">
        <is>
          <t>doi:10.2196/82564</t>
        </is>
      </c>
      <c r="Z535" s="43" t="inlineStr">
        <is>
          <t>Background: Autism spectrum disorder (ASD) is often underdiagnosed in low- and middle-income countries due to limited specialist access, sociocultural stigma, and fragmented screening systems. Artificial intelligence (AI)–powered screening tools may improve early detection by enabling low-cost, accessible assessments. However, adoption depends on stakeholder trust, ethical safeguards, and alignment with local health system capacities. Objective: This study explored the feasibility, acceptability, and perceived ethical and practical enablers and barriers to implementing AI-powered tools for early ASD screening in Egypt, with attention to urban–rural disparities and integration into existing care pathways. Methods: We used a qualitative design with semistructured focus group discussions with 49 participants (21 parents of children with ASD and 28 health care professionals) recruited from urban and rural governorates. Discussions were audio-recorded, transcribed verbatim, and analyzed using Braun and Clarke’s reflexive thematic analysis, supported by NVivo software (Lumivero). Methodological integrity was ensured through reflexivity, triangulation, and peer debriefing. Thematic saturation was monitored across groups, and participant diversity was prioritized across contexts. Results: Five themes emerged: (1) AI as a supportive tool rather than a replacement for clinicians, emphasizing scalability and assistance for nonspecialists; (2) the need for cultural and contextual adaptation to ensure local relevance; (3) privacy, trust, and transparency concerns, including data security, consent, and algorithmic opacity; (4) reducing diagnostic inequities by addressing urban–rural disparities and strengthening community-based deployment; and (5) the preference for hybrid AI–human models, with conditions for adoption including cultural sensitivity, human oversight, and digital literacy support. Counts (n/N) of parents and health care professionals contributing to each theme were used descriptively as indicators of pattern salience rather than as statistical estimates of prevalence. Participants expressed cautious optimism, with parents emphasizing accessibility and speed, while health care professionals highlighted concerns about reliability, cultural adaptation, and data governance. Conclusions: AI-powered ASD screening has potential to advance equitable early detection in underserved areas. Adoption requires transparent data governance, integration into hybrid human–AI models, culturally adaptive design, and targeted digital literacy initiatives. These findings provide an evidence-based roadmap for policymakers, technologists, and health system leaders to implement AI screening tools that are ethically sound, contextually relevant, and equity-focused.</t>
        </is>
      </c>
      <c r="AA535" s="43" t="inlineStr">
        <is>
          <t>title_abstract_plus_targeted_primary_source_verification</t>
        </is>
      </c>
      <c r="AB535" s="43">
        <f>COUNTIF($A$2:$A$707,A535)</f>
        <v/>
      </c>
    </row>
    <row r="536" ht="32" customHeight="1">
      <c r="A536" s="43" t="inlineStr">
        <is>
          <t>U-0259</t>
        </is>
      </c>
      <c r="B536" s="43" t="inlineStr">
        <is>
          <t>Update 2026</t>
        </is>
      </c>
      <c r="C536" s="43" t="inlineStr">
        <is>
          <t>New provisional candidate</t>
        </is>
      </c>
      <c r="D536" s="43" t="n">
        <v>259</v>
      </c>
      <c r="E536" s="43" t="n"/>
      <c r="F536" s="43" t="n"/>
      <c r="G536" s="98" t="n">
        <v>259</v>
      </c>
      <c r="H536" s="98" t="n">
        <v>2026</v>
      </c>
      <c r="I536" s="41" t="inlineStr">
        <is>
          <t>Data-Driven and Explainable Discovery of Autism Spectrum Disorder Patterns Across Age Groups</t>
        </is>
      </c>
      <c r="J536" s="43" t="inlineStr">
        <is>
          <t>10.1155/HBE2/1923339</t>
        </is>
      </c>
      <c r="K536" s="43" t="inlineStr">
        <is>
          <t>Md Anisur Rahman and Md Geaur Rahman and Uffe Kock Wiil and Md Anwarul Kaium Patwary and Mohammad Zavid Parvez and Shazia Rehman and Fadi Thabtah</t>
        </is>
      </c>
      <c r="L536" s="41" t="inlineStr">
        <is>
          <t>Human Behavior and Emerging Technologies</t>
        </is>
      </c>
      <c r="M536" s="43" t="inlineStr">
        <is>
          <t>article</t>
        </is>
      </c>
      <c r="N536" s="43" t="inlineStr">
        <is>
          <t>John Wiley and Sons Inc</t>
        </is>
      </c>
      <c r="O536" s="43">
        <f>'Actualizacion_430'!B260</f>
        <v/>
      </c>
      <c r="P536" s="41">
        <f>'Actualizacion_430'!C260</f>
        <v/>
      </c>
      <c r="Q536" s="43">
        <f>'Actualizacion_430'!D260</f>
        <v/>
      </c>
      <c r="R536" s="43">
        <f>'Actualizacion_430'!E260</f>
        <v/>
      </c>
      <c r="S536" s="41">
        <f>'Actualizacion_430'!G260</f>
        <v/>
      </c>
      <c r="T536" s="41">
        <f>'Actualizacion_430'!I260</f>
        <v/>
      </c>
      <c r="U536" s="41">
        <f>'Actualizacion_430'!J260</f>
        <v/>
      </c>
      <c r="V536" s="43">
        <f>'Actualizacion_430'!K260</f>
        <v/>
      </c>
      <c r="W536" s="43">
        <f>'Actualizacion_430'!L260</f>
        <v/>
      </c>
      <c r="X536" s="43" t="inlineStr">
        <is>
          <t>https://doi.org/10.1155/HBE2/1923339</t>
        </is>
      </c>
      <c r="Y536" s="43" t="inlineStr">
        <is>
          <t>doi:10.1155/hbe2/1923339</t>
        </is>
      </c>
      <c r="Z536" s="43" t="inlineStr">
        <is>
          <t>Autism Spectrum Disorder (ASD) presents a complex and diverse challenge, with difficulties in social communication and restricted interests manifesting differently among children, adolescents and adults. The traditional ASD diagnosis is often time consuming and resource intensive, delaying access to crucial interventions. Early detection of ASD is vital, as it enables timely referral for comprehensive assessment and supports interventions during key developmental periods, greatly enhancing long-term outcomes. To address these challenges, this research presents three complementary studies examining ASD detection across children, adolescents and adults. Using the Autism Spectrum Quotient (AQ) short-form dataset encompassing behavioural, communication and self-reported indicators, each study applies decision tree machine learning models to identify behavioural screening patterns within each age group. Study 1 focuses on children, highlighting observable social and behavioural cues; Study 2 investigates adolescents, revealing transitional communication and self-awareness patterns; and Study 3 explores adults, emphasising subtle self-reported and behavioural markers. Across studies, interpretable models achieved strong classification accuracy while revealing developmental variations in ASD-related traits. Collectively, these findings enhance understanding of age-specific patterns in ASD expression, support earlier and more individualised screening and provide a foundation for designing tailored interventions that align with developmental milestones and improve overall care quality.</t>
        </is>
      </c>
      <c r="AA536" s="43" t="inlineStr">
        <is>
          <t>title_abstract_plus_targeted_primary_source_verification</t>
        </is>
      </c>
      <c r="AB536" s="43">
        <f>COUNTIF($A$2:$A$707,A536)</f>
        <v/>
      </c>
    </row>
    <row r="537" ht="32" customHeight="1">
      <c r="A537" s="43" t="inlineStr">
        <is>
          <t>U-0260</t>
        </is>
      </c>
      <c r="B537" s="43" t="inlineStr">
        <is>
          <t>Update 2026</t>
        </is>
      </c>
      <c r="C537" s="43" t="inlineStr">
        <is>
          <t>New record excluded</t>
        </is>
      </c>
      <c r="D537" s="43" t="n">
        <v>260</v>
      </c>
      <c r="E537" s="43" t="n"/>
      <c r="F537" s="43" t="n"/>
      <c r="G537" s="98" t="n">
        <v>260</v>
      </c>
      <c r="H537" s="98" t="n">
        <v>2026</v>
      </c>
      <c r="I537" s="41" t="inlineStr">
        <is>
          <t>Novel therapeutics in autism spectrum disorder</t>
        </is>
      </c>
      <c r="J537" s="43" t="inlineStr">
        <is>
          <t>10.1016/j.neurot.2026.e00857</t>
        </is>
      </c>
      <c r="K537" s="43" t="inlineStr">
        <is>
          <t>Sara Daniella Kevelson and Rana Elmaghraby and Fenil Patel and Hallie Brown and Michelle Gorenstein and Jennifer Bain and Zachary Michael Grinspan and Ernie Pedapati and Jeremy Veenstra-VanderWeele and Pankhuree Vandana</t>
        </is>
      </c>
      <c r="L537" s="41" t="inlineStr">
        <is>
          <t>Neurotherapeutics</t>
        </is>
      </c>
      <c r="M537" s="43" t="inlineStr">
        <is>
          <t>article</t>
        </is>
      </c>
      <c r="N537" s="43" t="inlineStr">
        <is>
          <t>Elsevier B.V.</t>
        </is>
      </c>
      <c r="O537" s="43">
        <f>'Actualizacion_430'!B261</f>
        <v/>
      </c>
      <c r="P537" s="41">
        <f>'Actualizacion_430'!C261</f>
        <v/>
      </c>
      <c r="Q537" s="43">
        <f>'Actualizacion_430'!D261</f>
        <v/>
      </c>
      <c r="R537" s="43">
        <f>'Actualizacion_430'!E261</f>
        <v/>
      </c>
      <c r="S537" s="41">
        <f>'Actualizacion_430'!G261</f>
        <v/>
      </c>
      <c r="T537" s="41">
        <f>'Actualizacion_430'!I261</f>
        <v/>
      </c>
      <c r="U537" s="41">
        <f>'Actualizacion_430'!J261</f>
        <v/>
      </c>
      <c r="V537" s="43">
        <f>'Actualizacion_430'!K261</f>
        <v/>
      </c>
      <c r="W537" s="43">
        <f>'Actualizacion_430'!L261</f>
        <v/>
      </c>
      <c r="X537" s="43" t="inlineStr">
        <is>
          <t>https://www.sciencedirect.com/science/article/pii/S1878747926000279</t>
        </is>
      </c>
      <c r="Y537" s="43" t="inlineStr">
        <is>
          <t>doi:10.1016/j.neurot.2026.e00857</t>
        </is>
      </c>
      <c r="Z537" s="43" t="inlineStr">
        <is>
          <t>AbstractAutism spectrum disorder (ASD) is a heterogeneous neurodevelopmental condition with limited treatment options that address its full complexity. This review critically evaluates novel therapeutics across five key domains: behavioral and psychosocial interventions, psychopharmacology, digital and AI-driven tools, neuromodulation, and genetic therapies. The broad heterogeneity of ASD complicates clinical research, often obscuring treatment effects and limiting generalizability. Challenges across domains include identifying reliable biomarkers, defining meaningful outcomes, and ensuring equitable access to evidence-based care and research participation. Behavioral and psychosocial therapies, considered first line interventions, are shifting toward naturalistic, developmentally informed, and neurodiversity-affirming models that reflect individual needs across the spectrum and across the lifespan. There continues to be no medications that are currently FDA approved for core autism symptoms, though ongoing pharmacologic research increasingly emphasizes biologically informed, stratified approaches to develop biomarkers that identify subsets of individuals who may benefit from a specific treatment. Digital and AI-driven tools promise greater personalization and expanded access but require safeguards, validation, and attention to equity. Neuromodulation techniques, including Transcranial Magnetic Stimulation (TMS) and Transcranial Direct Current Stimulation (tDCS), remain experimental yet highlight the importance of personalized protocols and ethical oversight. Genetics has seen advancements in gene-targeted therapies for syndromic forms of ASD marking a pivotal move toward precision medicine in autism, though ongoing challenges regarding safety, efficacy, and equitable access persist. This review informs clinicians, researchers, individuals with lived experiences and other important stakeholders by appraising current evidence, identifying limitations, and outlining future directions to advance rigorous, inclusive, and collaborative autism therapeutics.</t>
        </is>
      </c>
      <c r="AA537" s="43" t="inlineStr">
        <is>
          <t>title_abstract_plus_targeted_primary_source_verification</t>
        </is>
      </c>
      <c r="AB537" s="43">
        <f>COUNTIF($A$2:$A$707,A537)</f>
        <v/>
      </c>
    </row>
    <row r="538" ht="32" customHeight="1">
      <c r="A538" s="43" t="inlineStr">
        <is>
          <t>U-0261</t>
        </is>
      </c>
      <c r="B538" s="43" t="inlineStr">
        <is>
          <t>Update 2026</t>
        </is>
      </c>
      <c r="C538" s="43" t="inlineStr">
        <is>
          <t>New provisional candidate</t>
        </is>
      </c>
      <c r="D538" s="43" t="n">
        <v>261</v>
      </c>
      <c r="E538" s="43" t="n"/>
      <c r="F538" s="43" t="n"/>
      <c r="G538" s="98" t="n">
        <v>261</v>
      </c>
      <c r="H538" s="98" t="n">
        <v>2025</v>
      </c>
      <c r="I538" s="41" t="inlineStr">
        <is>
          <t>Artificial Intelligence Networks Combining Histopathology and Machine Learning Can Extract Axon Pathology in Autism Spectrum Disorder</t>
        </is>
      </c>
      <c r="J538" s="43" t="inlineStr">
        <is>
          <t>10.1002/AUR.70135</t>
        </is>
      </c>
      <c r="K538" s="43" t="inlineStr">
        <is>
          <t>Arash Yazdanbakhsh and Kim T M Dang and Kelvin Kuang and Tingru Lian and Xuefeng Liu and Songlin Xie and Basilis Zikopoulos</t>
        </is>
      </c>
      <c r="L538" s="41" t="inlineStr">
        <is>
          <t>Autism Research</t>
        </is>
      </c>
      <c r="M538" s="43" t="inlineStr">
        <is>
          <t>article</t>
        </is>
      </c>
      <c r="N538" s="43" t="inlineStr">
        <is>
          <t>John Wiley and Sons Inc</t>
        </is>
      </c>
      <c r="O538" s="43">
        <f>'Actualizacion_430'!B262</f>
        <v/>
      </c>
      <c r="P538" s="41">
        <f>'Actualizacion_430'!C262</f>
        <v/>
      </c>
      <c r="Q538" s="43">
        <f>'Actualizacion_430'!D262</f>
        <v/>
      </c>
      <c r="R538" s="43">
        <f>'Actualizacion_430'!E262</f>
        <v/>
      </c>
      <c r="S538" s="41">
        <f>'Actualizacion_430'!G262</f>
        <v/>
      </c>
      <c r="T538" s="41">
        <f>'Actualizacion_430'!I262</f>
        <v/>
      </c>
      <c r="U538" s="41">
        <f>'Actualizacion_430'!J262</f>
        <v/>
      </c>
      <c r="V538" s="43">
        <f>'Actualizacion_430'!K262</f>
        <v/>
      </c>
      <c r="W538" s="43">
        <f>'Actualizacion_430'!L262</f>
        <v/>
      </c>
      <c r="X538" s="43" t="inlineStr">
        <is>
          <t>https://doi.org/10.1002/AUR.70135</t>
        </is>
      </c>
      <c r="Y538" s="43" t="inlineStr">
        <is>
          <t>doi:10.1002/aur.70135</t>
        </is>
      </c>
      <c r="Z538" s="43" t="inlineStr">
        <is>
          <t>Axon features that underlie the structural and functional organization of cortical pathways have distinct patterns in the brains of neurotypical controls (CTR) compared to individuals with Autism Spectrum Disorder (ASD). However, detailed axon study demands labor-intensive surveys and time-consuming analysis of microscopic sections from postmortem human brain tissue, making it challenging to systematically examine large regions of the brain. To address these challenges, we developed an approach that uses machine learning to automatically classify microscopic sections from ASD and CTR brains, while also considering different white matter regions: superficial white matter (SWM), which contains a majority of axons that connect nearby cortical areas, and deep white matter (DWM), which is comprised exclusively of axons that participate in long-range pathways. The result was a deep neural network that can successfully classify the white matter below the anterior cingulate cortex (ACC) of ASD and CTR groups with 98% accuracy, while also distinguishing between DWM and SWM pathway composition with high average accuracy, up to 80%. Examination of image regions important for network classification and misclassification, through sensitivity maps, along with multidimensional scaling analysis, helped identify key pathological markers of ASD and highlighted the spectrum of ASD heterogeneity and overlaps with neurotypical characteristics. Large datasets that can be used to expand training, validation, and testing of this network have the potential to automate high-resolution microscopic analysis of postmortem brain tissue, so that it can be used to systematically study white matter across brain regions in health and disease.</t>
        </is>
      </c>
      <c r="AA538" s="43" t="inlineStr">
        <is>
          <t>title_abstract_plus_targeted_primary_source_verification</t>
        </is>
      </c>
      <c r="AB538" s="43">
        <f>COUNTIF($A$2:$A$707,A538)</f>
        <v/>
      </c>
    </row>
    <row r="539" ht="32" customHeight="1">
      <c r="A539" s="43" t="inlineStr">
        <is>
          <t>U-0262</t>
        </is>
      </c>
      <c r="B539" s="43" t="inlineStr">
        <is>
          <t>Update 2026</t>
        </is>
      </c>
      <c r="C539" s="43" t="inlineStr">
        <is>
          <t>New provisional candidate</t>
        </is>
      </c>
      <c r="D539" s="43" t="n">
        <v>262</v>
      </c>
      <c r="E539" s="43" t="n"/>
      <c r="F539" s="43" t="n"/>
      <c r="G539" s="98" t="n">
        <v>262</v>
      </c>
      <c r="H539" s="98" t="n">
        <v>2026</v>
      </c>
      <c r="I539" s="41" t="inlineStr">
        <is>
          <t>Profiling Chinese children with symptoms of SpLD, ADHD, or ASD: a transdiagnostic and biopsychosocial study</t>
        </is>
      </c>
      <c r="J539" s="43" t="inlineStr">
        <is>
          <t>10.1186/s12888-025-07754-8</t>
        </is>
      </c>
      <c r="K539" s="43" t="inlineStr">
        <is>
          <t>Duo Liu and Ziqian Wei and Urs Maurer and Kevin Kien Hoa Chung and Jesus Alfonso D Datu and Liory Fern-Pollak and Taeko Wydell and Winnie Wan Yee Tso and Fenghua Sun and Lirong Luo and Li Chih Wang and Yen Na Yum and Guandong Xu and Su Li</t>
        </is>
      </c>
      <c r="L539" s="41" t="inlineStr">
        <is>
          <t>BMC Psychiatry</t>
        </is>
      </c>
      <c r="M539" s="43" t="inlineStr">
        <is>
          <t>article</t>
        </is>
      </c>
      <c r="N539" s="43" t="inlineStr">
        <is>
          <t>BioMed Central Ltd</t>
        </is>
      </c>
      <c r="O539" s="43">
        <f>'Actualizacion_430'!B263</f>
        <v/>
      </c>
      <c r="P539" s="41">
        <f>'Actualizacion_430'!C263</f>
        <v/>
      </c>
      <c r="Q539" s="43">
        <f>'Actualizacion_430'!D263</f>
        <v/>
      </c>
      <c r="R539" s="43">
        <f>'Actualizacion_430'!E263</f>
        <v/>
      </c>
      <c r="S539" s="41">
        <f>'Actualizacion_430'!G263</f>
        <v/>
      </c>
      <c r="T539" s="41">
        <f>'Actualizacion_430'!I263</f>
        <v/>
      </c>
      <c r="U539" s="41">
        <f>'Actualizacion_430'!J263</f>
        <v/>
      </c>
      <c r="V539" s="43">
        <f>'Actualizacion_430'!K263</f>
        <v/>
      </c>
      <c r="W539" s="43">
        <f>'Actualizacion_430'!L263</f>
        <v/>
      </c>
      <c r="X539" s="43" t="inlineStr">
        <is>
          <t>https://doi.org/10.1186/s12888-025-07754-8</t>
        </is>
      </c>
      <c r="Y539" s="43" t="inlineStr">
        <is>
          <t>doi:10.1186/s12888-025-07754-8</t>
        </is>
      </c>
      <c r="Z539" s="43" t="inlineStr">
        <is>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Following the transdiagnostic approach and biopsychosocial model, this study aims to cluster and profile children with these symptoms via cognitive, psychological, and ecological factors, using an unsupervised machine learning algorithm. Methods: Based on parent-report checklists, 267 Chinese primary school children in Grades 1–4 with at least one type of NDD symptoms were identified (164 boys; age in months: M = 102, SD = 17.30) from a bigger dataset (N = 1,034). A typically developing (TD) control group was created and matched with the NDD group in terms of age, gender, nonverbal IQ, and family socioeconomic status (SES). By using exploratory and confirmatory analyses, executive functioning, visual processing, and linguistic skills were extracted as cognitive factors, while internalising problems, externalising problems, positive child-parent relationships, and negative child-parent relationships were extracted as psychological and ecological factors. Results: K-means clustering based on the seven extracted core factors identified five distinct clusters. Three clusters exhibited specific cognitive weaknesses, while the other two mainly showed psychosocial problems. Two severe-symptom groups (i.e., the Linguistic Difficulties group and the Psychosocial Difficulties group) also demonstrated worse academic and mental health outcomes. Conclusions: Our findings demonstrate the potential to focus on symptoms beyond diagnostic labels, as well as the inclusion of psychosocial factors alongside cognitive ones, thereby contributing to the design of more targeted and comprehensive support for children with special education needs and informing current inclusive education practice in China. Clinical trial number: Not applicable.</t>
        </is>
      </c>
      <c r="AA539" s="43" t="inlineStr">
        <is>
          <t>title_abstract_plus_targeted_primary_source_verification</t>
        </is>
      </c>
      <c r="AB539" s="43">
        <f>COUNTIF($A$2:$A$707,A539)</f>
        <v/>
      </c>
    </row>
    <row r="540" ht="32" customHeight="1">
      <c r="A540" s="43" t="inlineStr">
        <is>
          <t>U-0263</t>
        </is>
      </c>
      <c r="B540" s="43" t="inlineStr">
        <is>
          <t>Update 2026</t>
        </is>
      </c>
      <c r="C540" s="43" t="inlineStr">
        <is>
          <t>New provisional candidate</t>
        </is>
      </c>
      <c r="D540" s="43" t="n">
        <v>263</v>
      </c>
      <c r="E540" s="43" t="n"/>
      <c r="F540" s="43" t="n"/>
      <c r="G540" s="98" t="n">
        <v>263</v>
      </c>
      <c r="H540" s="98" t="n">
        <v>2026</v>
      </c>
      <c r="I540" s="41" t="inlineStr">
        <is>
          <t>Enhancing Psychological Assessments with Open-Ended Questionnaires and Large Language Models: An ASD Case Study</t>
        </is>
      </c>
      <c r="J540" s="43" t="inlineStr">
        <is>
          <t>10.1109/JBHI.2025.3599643</t>
        </is>
      </c>
      <c r="K540" s="43" t="inlineStr">
        <is>
          <t>Alberto Altozano and Maria Eleonora Minissi and Lucía Gómez-Zaragozá and Luna Maddalon and Mariano Alcañiz and Javier Marin-Morales</t>
        </is>
      </c>
      <c r="L540" s="41" t="inlineStr">
        <is>
          <t>IEEE Journal of Biomedical and Health Informatics</t>
        </is>
      </c>
      <c r="M540" s="43" t="inlineStr">
        <is>
          <t>article</t>
        </is>
      </c>
      <c r="N540" s="43" t="inlineStr">
        <is>
          <t>Institute of Electrical and Electronics Engineers Inc.</t>
        </is>
      </c>
      <c r="O540" s="43">
        <f>'Actualizacion_430'!B264</f>
        <v/>
      </c>
      <c r="P540" s="41">
        <f>'Actualizacion_430'!C264</f>
        <v/>
      </c>
      <c r="Q540" s="43">
        <f>'Actualizacion_430'!D264</f>
        <v/>
      </c>
      <c r="R540" s="43">
        <f>'Actualizacion_430'!E264</f>
        <v/>
      </c>
      <c r="S540" s="41">
        <f>'Actualizacion_430'!G264</f>
        <v/>
      </c>
      <c r="T540" s="41">
        <f>'Actualizacion_430'!I264</f>
        <v/>
      </c>
      <c r="U540" s="41">
        <f>'Actualizacion_430'!J264</f>
        <v/>
      </c>
      <c r="V540" s="43">
        <f>'Actualizacion_430'!K264</f>
        <v/>
      </c>
      <c r="W540" s="43">
        <f>'Actualizacion_430'!L264</f>
        <v/>
      </c>
      <c r="X540" s="43" t="inlineStr">
        <is>
          <t>https://doi.org/10.1109/JBHI.2025.3599643</t>
        </is>
      </c>
      <c r="Y540" s="43" t="inlineStr">
        <is>
          <t>doi:10.1109/jbhi.2025.3599643</t>
        </is>
      </c>
      <c r="Z540" s="43" t="inlineStr">
        <is>
          <t>Open-ended questionnaires allow respondents to express freely, capturing richer information than close-ended formats, but they are harder to analyze. Recent natural language processing advancements enable automatic assessment of open-ended responses, yet its use in psychological classification is underexplored. This study proposes a methodology using pre-trained large language models (LLMs) for automatic classification of open-ended questionnaires, applied to autism spectrum disorder (ASD) classification via parental reports. We compare multiple training strategies using transcribed responses from 51 parents (26 with typically developing children, 25 with ASD), exploring variations in model fine-tuning, input representation, and specificity. Subject-level predictions are derived by aggregating 12 individual question responses. Our best approach achieved 84% subject-wise accuracy and 1.0 ROC-AUC using an OpenAI embedding model, per-question training, including questions in the input, and combining the predictions with a voting system. In addition, a zero-shot evaluation using GPT-4o was conducted, yielding comparable results, underscoring the potential of both compact, local models and large out-of-the-box LLMs. To enhance transparency, we explored interpretability methods. Proprietary LLMs like GPT-4o offered no direct explanation, and OpenAI embedding models showed limited interpretability. However, locally deployable LLMs provided the highest interpretability. This highlights a trade-off between proprietary models' performance and local models' explainability. Our findings validate LLMs for automatically classifying open-ended questionnaires, offering a scalable, cost-effective complement for ASD assessment. These results suggest broader applicability for psychological analysis of other conditions, advancing LLM use in mental health research.</t>
        </is>
      </c>
      <c r="AA540" s="43" t="inlineStr">
        <is>
          <t>title_abstract_plus_targeted_primary_source_verification</t>
        </is>
      </c>
      <c r="AB540" s="43">
        <f>COUNTIF($A$2:$A$707,A540)</f>
        <v/>
      </c>
    </row>
    <row r="541" ht="32" customHeight="1">
      <c r="A541" s="43" t="inlineStr">
        <is>
          <t>U-0264</t>
        </is>
      </c>
      <c r="B541" s="43" t="inlineStr">
        <is>
          <t>Update 2026</t>
        </is>
      </c>
      <c r="C541" s="43" t="inlineStr">
        <is>
          <t>Duplicate update record</t>
        </is>
      </c>
      <c r="D541" s="43" t="n">
        <v>264</v>
      </c>
      <c r="E541" s="43" t="n"/>
      <c r="F541" s="43" t="n"/>
      <c r="G541" s="98" t="n">
        <v>264</v>
      </c>
      <c r="H541" s="98" t="n">
        <v>2026</v>
      </c>
      <c r="I541" s="41" t="inlineStr">
        <is>
          <t>Adaptive network based fuzzy inference system efficientnet for autism spectrum disorder detection with optimization based pivotal region extraction</t>
        </is>
      </c>
      <c r="J541" s="43" t="inlineStr">
        <is>
          <t>10.1016/j.pscychresns.2025.112109</t>
        </is>
      </c>
      <c r="K541" s="43" t="inlineStr">
        <is>
          <t>Satish Muppidi and Kishore Bhamidipati and Grandhi Siva Sankar and Anupkumar M Bongale and Ramesh Babu P</t>
        </is>
      </c>
      <c r="L541" s="41" t="inlineStr">
        <is>
          <t>Psychiatry Research - Neuroimaging</t>
        </is>
      </c>
      <c r="M541" s="43" t="inlineStr">
        <is>
          <t>article</t>
        </is>
      </c>
      <c r="N541" s="43" t="inlineStr">
        <is>
          <t>Elsevier Ireland Ltd</t>
        </is>
      </c>
      <c r="O541" s="43">
        <f>'Actualizacion_430'!B265</f>
        <v/>
      </c>
      <c r="P541" s="41">
        <f>'Actualizacion_430'!C265</f>
        <v/>
      </c>
      <c r="Q541" s="43">
        <f>'Actualizacion_430'!D265</f>
        <v/>
      </c>
      <c r="R541" s="43">
        <f>'Actualizacion_430'!E265</f>
        <v/>
      </c>
      <c r="S541" s="41">
        <f>'Actualizacion_430'!G265</f>
        <v/>
      </c>
      <c r="T541" s="41">
        <f>'Actualizacion_430'!I265</f>
        <v/>
      </c>
      <c r="U541" s="41">
        <f>'Actualizacion_430'!J265</f>
        <v/>
      </c>
      <c r="V541" s="43">
        <f>'Actualizacion_430'!K265</f>
        <v/>
      </c>
      <c r="W541" s="43">
        <f>'Actualizacion_430'!L265</f>
        <v/>
      </c>
      <c r="X541" s="43" t="inlineStr">
        <is>
          <t>https://www.sciencedirect.com/science/article/pii/S0925492725001647</t>
        </is>
      </c>
      <c r="Y541" s="43" t="inlineStr">
        <is>
          <t>doi:10.1016/j.pscychresns.2025.112109</t>
        </is>
      </c>
      <c r="Z541" s="43" t="inlineStr">
        <is>
          <t>Autism Spectrum Disorder (ASD) refers to abnormal neural activity that may increase the risk of premature brain development issues. Many traditional treatment methods are available for ASD, but they require continuous assessment and analysis of patient behavior. However, traditional models are time-consuming and often lead to unclear outcomes, significantly impacting patient's social lives and communication ability. Hence, a novel hybrid approach is developed, namely, Adaptive Network Based Fuzzy Inference System EfficientNet (ANFIS-EffNet), which combines the ability of Adaptive Network Based Fuzzy Inference (ANFIS) and EfficientNet by modifying their layers. At first, the input autism brain image is given to the pre-processing stage, performed using Anisotropic diffusion and Region of Interest (ROI) extraction. Next, functional connectivity-based pivotal region extraction is done by Adam War Strategy Optimization (AWSO), a combination of the Adam optimization algorithm and War Strategy Optimization (WSO) technique. Next, feature extraction is carried out by including Learned Invariant Feature Transform (LIFT) and statistical methods. At last, ANFIS-EffNet is employed to detect autism spectrum disorder. The ANFIS-EffNet model has achieved outstanding performance with an accuracy of 93.219 %, sensitivity of 93.670 % and specificity of 93.840 % respectively.</t>
        </is>
      </c>
      <c r="AA541" s="43" t="inlineStr">
        <is>
          <t>title_abstract_plus_targeted_primary_source_verification</t>
        </is>
      </c>
      <c r="AB541" s="43">
        <f>COUNTIF($A$2:$A$707,A541)</f>
        <v/>
      </c>
    </row>
    <row r="542" ht="32" customHeight="1">
      <c r="A542" s="43" t="inlineStr">
        <is>
          <t>U-0265</t>
        </is>
      </c>
      <c r="B542" s="43" t="inlineStr">
        <is>
          <t>Update 2026</t>
        </is>
      </c>
      <c r="C542" s="43" t="inlineStr">
        <is>
          <t>Duplicate update record</t>
        </is>
      </c>
      <c r="D542" s="43" t="n">
        <v>265</v>
      </c>
      <c r="E542" s="43" t="n"/>
      <c r="F542" s="43" t="n"/>
      <c r="G542" s="98" t="n">
        <v>265</v>
      </c>
      <c r="H542" s="98" t="n">
        <v>2026</v>
      </c>
      <c r="I542" s="41" t="inlineStr">
        <is>
          <t>A Robust Computational Framework for Autism Spectrum Disorder Identification Using Optimized Image Processing and Hybrid Learning Models</t>
        </is>
      </c>
      <c r="J542" s="43" t="inlineStr">
        <is>
          <t>10.1002/DNEU.70028</t>
        </is>
      </c>
      <c r="K542" s="43" t="inlineStr">
        <is>
          <t>A Kanchana and Rashmitha Khilar</t>
        </is>
      </c>
      <c r="L542" s="41" t="inlineStr">
        <is>
          <t>Developmental Neurobiology</t>
        </is>
      </c>
      <c r="M542" s="43" t="inlineStr">
        <is>
          <t>article</t>
        </is>
      </c>
      <c r="N542" s="43" t="inlineStr">
        <is>
          <t>John Wiley and Sons Inc</t>
        </is>
      </c>
      <c r="O542" s="43">
        <f>'Actualizacion_430'!B266</f>
        <v/>
      </c>
      <c r="P542" s="41">
        <f>'Actualizacion_430'!C266</f>
        <v/>
      </c>
      <c r="Q542" s="43">
        <f>'Actualizacion_430'!D266</f>
        <v/>
      </c>
      <c r="R542" s="43">
        <f>'Actualizacion_430'!E266</f>
        <v/>
      </c>
      <c r="S542" s="41">
        <f>'Actualizacion_430'!G266</f>
        <v/>
      </c>
      <c r="T542" s="41">
        <f>'Actualizacion_430'!I266</f>
        <v/>
      </c>
      <c r="U542" s="41">
        <f>'Actualizacion_430'!J266</f>
        <v/>
      </c>
      <c r="V542" s="43">
        <f>'Actualizacion_430'!K266</f>
        <v/>
      </c>
      <c r="W542" s="43">
        <f>'Actualizacion_430'!L266</f>
        <v/>
      </c>
      <c r="X542" s="43" t="inlineStr">
        <is>
          <t>https://doi.org/10.1002/DNEU.70028</t>
        </is>
      </c>
      <c r="Y542" s="43" t="inlineStr">
        <is>
          <t>doi:10.1002/dneu.70028</t>
        </is>
      </c>
      <c r="Z542" s="43" t="inlineStr">
        <is>
          <t>The classification of autism spectrum disorder (ASD) has reached a new stage of development that includes the former machine learning (ML) designs and image analysis designs. The study introduces a new framework that uses discrete wavelet transformation with Gaussian filter kernel (DWT-GFK) to achieve the robust preprocessing of the image, including noise removal and preserving edges without affecting the quality of the image. The VGG16 deep learning model is used to extract features, elaborate visual patterns, and data features that are pertinent to the identification of ASD. The classification stage uses a family of Elevated Learning-based Boosting Network with Hybrid Learning with Neural Classifier Logic (ELBN–HLNCL) that is optimized with the help of Walrus Optimization Algorithm (WaOA) to derive optimal model settings. Experimental testing of the proposed methods using the autism image dataset (AID), ASD screening dataset, and ABIDE dataset has shown the superiority of the proposed methodology with 99.95% accuracy, 99.9% recall, 99.8% precision, and 99.85% F1-score. The results demonstrate strong competitive performance compared with existing ASD classification approaches across multiple datasets. The findings offer promising applications in early ASD detection, facilitating improved diagnostic tools and aiding healthcare professionals in accurate assessments.</t>
        </is>
      </c>
      <c r="AA542" s="43" t="inlineStr">
        <is>
          <t>title_abstract_plus_targeted_primary_source_verification</t>
        </is>
      </c>
      <c r="AB542" s="43">
        <f>COUNTIF($A$2:$A$707,A542)</f>
        <v/>
      </c>
    </row>
    <row r="543" ht="32" customHeight="1">
      <c r="A543" s="43" t="inlineStr">
        <is>
          <t>U-0266</t>
        </is>
      </c>
      <c r="B543" s="43" t="inlineStr">
        <is>
          <t>Update 2026</t>
        </is>
      </c>
      <c r="C543" s="43" t="inlineStr">
        <is>
          <t>New provisional candidate</t>
        </is>
      </c>
      <c r="D543" s="43" t="n">
        <v>266</v>
      </c>
      <c r="E543" s="43" t="n"/>
      <c r="F543" s="43" t="n"/>
      <c r="G543" s="98" t="n">
        <v>266</v>
      </c>
      <c r="H543" s="98" t="n">
        <v>2026</v>
      </c>
      <c r="I543" s="41" t="inlineStr">
        <is>
          <t>Machine Learning-Based Early Prediction Model for Autism Spectrum Disorder in Infants Using Acoustic Feature</t>
        </is>
      </c>
      <c r="J543" s="43" t="inlineStr">
        <is>
          <t>10.1002/AUR.70179</t>
        </is>
      </c>
      <c r="K543" s="43" t="inlineStr">
        <is>
          <t>Shengjian Yin and Zhijia Li and Luyang Guan and Zenghe Yue and Jincen Wang and Jinyi Zhu and Yazhu Han and Qian Li and Lan Lin and Yaxin Dai and Haozhen Chen and Yuheng Chen and Yun Li and Xiaoyan Ke</t>
        </is>
      </c>
      <c r="L543" s="41" t="inlineStr">
        <is>
          <t>Autism Research</t>
        </is>
      </c>
      <c r="M543" s="43" t="inlineStr">
        <is>
          <t>article</t>
        </is>
      </c>
      <c r="N543" s="43" t="inlineStr">
        <is>
          <t>John Wiley and Sons Inc</t>
        </is>
      </c>
      <c r="O543" s="43">
        <f>'Actualizacion_430'!B267</f>
        <v/>
      </c>
      <c r="P543" s="41">
        <f>'Actualizacion_430'!C267</f>
        <v/>
      </c>
      <c r="Q543" s="43">
        <f>'Actualizacion_430'!D267</f>
        <v/>
      </c>
      <c r="R543" s="43">
        <f>'Actualizacion_430'!E267</f>
        <v/>
      </c>
      <c r="S543" s="41">
        <f>'Actualizacion_430'!G267</f>
        <v/>
      </c>
      <c r="T543" s="41">
        <f>'Actualizacion_430'!I267</f>
        <v/>
      </c>
      <c r="U543" s="41">
        <f>'Actualizacion_430'!J267</f>
        <v/>
      </c>
      <c r="V543" s="43">
        <f>'Actualizacion_430'!K267</f>
        <v/>
      </c>
      <c r="W543" s="43">
        <f>'Actualizacion_430'!L267</f>
        <v/>
      </c>
      <c r="X543" s="43" t="inlineStr">
        <is>
          <t>https://doi.org/10.1002/AUR.70179</t>
        </is>
      </c>
      <c r="Y543" s="43" t="inlineStr">
        <is>
          <t>doi:10.1002/aur.70179</t>
        </is>
      </c>
      <c r="Z543" s="43" t="inlineStr">
        <is>
          <t>This study aimed to create a machine learning-based predictive model for early detection of autism spectrum disorder (ASD) in infants using acoustic features. Conducted as a prospective cohort at Nanjing Medical University from 2019 to 2024, infants aged 9–18 months from an ASD sibling cohort participated. Behavioral and vocalization data were gathered during the Still-Face Paradigm, with ASD diagnoses confirmed at 36 months through ADOS and ADI-R assessments. Researchers extracted 4368 acoustic features from the recordings and applied LASSO regression for dimensionality reduction, identifying 39 key features. A support vector machine (SVM) classifier was then developed, tested with four kernel functions—linear, radial basis function, polynomial, and sigmoid—via tenfold cross-validation. The final sample included 88 infants, 28 of whom were diagnosed with ASD. The sigmoid kernel yielded the best results, achieving a 92.86% sensitivity, 93.33% specificity, and a 93.18% accuracy. Notably, spectral and energy-related features were significantly higher in ASD infants (p &lt; 0.01). These findings suggest that acoustic features can serve as early, noninvasive biomarkers for ASD, and the SVM model demonstrates significant promise for early screening and intervention efforts.</t>
        </is>
      </c>
      <c r="AA543" s="43" t="inlineStr">
        <is>
          <t>title_abstract_plus_targeted_primary_source_verification</t>
        </is>
      </c>
      <c r="AB543" s="43">
        <f>COUNTIF($A$2:$A$707,A543)</f>
        <v/>
      </c>
    </row>
    <row r="544" ht="32" customHeight="1">
      <c r="A544" s="43" t="inlineStr">
        <is>
          <t>U-0267</t>
        </is>
      </c>
      <c r="B544" s="43" t="inlineStr">
        <is>
          <t>Update 2026</t>
        </is>
      </c>
      <c r="C544" s="43" t="inlineStr">
        <is>
          <t>Duplicate update record</t>
        </is>
      </c>
      <c r="D544" s="43" t="n">
        <v>267</v>
      </c>
      <c r="E544" s="43" t="n"/>
      <c r="F544" s="43" t="n"/>
      <c r="G544" s="98" t="n">
        <v>267</v>
      </c>
      <c r="H544" s="98" t="n">
        <v>2026</v>
      </c>
      <c r="I544" s="41" t="inlineStr">
        <is>
          <t>Feasibility and Acceptability of AI-Powered Tools for Early Autism Screening in Egypt: Semistructured Focus Group Study</t>
        </is>
      </c>
      <c r="J544" s="43" t="inlineStr">
        <is>
          <t>10.2196/82564</t>
        </is>
      </c>
      <c r="K544" s="43" t="inlineStr">
        <is>
          <t>Pratheepan Yogarajah and Ammal M Metwally and Priyanka Chaurasia and Ghada A Elshaarawy and Shereen M El Khateeb and Engy A Ashaat and Amal Elsaeid and Nahed A Elghareeb and Amira S ElRifay</t>
        </is>
      </c>
      <c r="L544" s="41" t="inlineStr">
        <is>
          <t>Journal of Medical Internet Research</t>
        </is>
      </c>
      <c r="M544" s="43" t="inlineStr">
        <is>
          <t>article</t>
        </is>
      </c>
      <c r="N544" s="43" t="inlineStr">
        <is>
          <t>JMIR Publications Inc.</t>
        </is>
      </c>
      <c r="O544" s="43">
        <f>'Actualizacion_430'!B268</f>
        <v/>
      </c>
      <c r="P544" s="41">
        <f>'Actualizacion_430'!C268</f>
        <v/>
      </c>
      <c r="Q544" s="43">
        <f>'Actualizacion_430'!D268</f>
        <v/>
      </c>
      <c r="R544" s="43">
        <f>'Actualizacion_430'!E268</f>
        <v/>
      </c>
      <c r="S544" s="41">
        <f>'Actualizacion_430'!G268</f>
        <v/>
      </c>
      <c r="T544" s="41">
        <f>'Actualizacion_430'!I268</f>
        <v/>
      </c>
      <c r="U544" s="41">
        <f>'Actualizacion_430'!J268</f>
        <v/>
      </c>
      <c r="V544" s="43">
        <f>'Actualizacion_430'!K268</f>
        <v/>
      </c>
      <c r="W544" s="43">
        <f>'Actualizacion_430'!L268</f>
        <v/>
      </c>
      <c r="X544" s="43" t="inlineStr">
        <is>
          <t>https://www.sciencedirect.com/science/article/pii/S1438887126003249</t>
        </is>
      </c>
      <c r="Y544" s="43" t="inlineStr">
        <is>
          <t>doi:10.2196/82564</t>
        </is>
      </c>
      <c r="Z544" s="43" t="inlineStr">
        <is>
          <t>Background: Autism spectrum disorder (ASD) is often underdiagnosed in low- and middle-income countries due to limited specialist access, sociocultural stigma, and fragmented screening systems. Artificial intelligence (AI)–powered screening tools may improve early detection by enabling low-cost, accessible assessments. However, adoption depends on stakeholder trust, ethical safeguards, and alignment with local health system capacities. Objective: This study explored the feasibility, acceptability, and perceived ethical and practical enablers and barriers to implementing AI-powered tools for early ASD screening in Egypt, with attention to urban–rural disparities and integration into existing care pathways. Methods: We used a qualitative design with semistructured focus group discussions with 49 participants (21 parents of children with ASD and 28 health care professionals) recruited from urban and rural governorates. Discussions were audio-recorded, transcribed verbatim, and analyzed using Braun and Clarke’s reflexive thematic analysis, supported by NVivo software (Lumivero). Methodological integrity was ensured through reflexivity, triangulation, and peer debriefing. Thematic saturation was monitored across groups, and participant diversity was prioritized across contexts. Results: Five themes emerged: (1) AI as a supportive tool rather than a replacement for clinicians, emphasizing scalability and assistance for nonspecialists; (2) the need for cultural and contextual adaptation to ensure local relevance; (3) privacy, trust, and transparency concerns, including data security, consent, and algorithmic opacity; (4) reducing diagnostic inequities by addressing urban–rural disparities and strengthening community-based deployment; and (5) the preference for hybrid AI–human models, with conditions for adoption including cultural sensitivity, human oversight, and digital literacy support. Counts (n/N) of parents and health care professionals contributing to each theme were used descriptively as indicators of pattern salience rather than as statistical estimates of prevalence. Participants expressed cautious optimism, with parents emphasizing accessibility and speed, while health care professionals highlighted concerns about reliability, cultural adaptation, and data governance. Conclusions: AI-powered ASD screening has potential to advance equitable early detection in underserved areas. Adoption requires transparent data governance, integration into hybrid human–AI models, culturally adaptive design, and targeted digital literacy initiatives. These findings provide an evidence-based roadmap for policymakers, technologists, and health system leaders to implement AI screening tools that are ethically sound, contextually relevant, and equity-focused.</t>
        </is>
      </c>
      <c r="AA544" s="43" t="inlineStr">
        <is>
          <t>title_abstract_plus_targeted_primary_source_verification</t>
        </is>
      </c>
      <c r="AB544" s="43">
        <f>COUNTIF($A$2:$A$707,A544)</f>
        <v/>
      </c>
    </row>
    <row r="545" ht="32" customHeight="1">
      <c r="A545" s="43" t="inlineStr">
        <is>
          <t>U-0268</t>
        </is>
      </c>
      <c r="B545" s="43" t="inlineStr">
        <is>
          <t>Update 2026</t>
        </is>
      </c>
      <c r="C545" s="43" t="inlineStr">
        <is>
          <t>New provisional candidate</t>
        </is>
      </c>
      <c r="D545" s="43" t="n">
        <v>268</v>
      </c>
      <c r="E545" s="43" t="n"/>
      <c r="F545" s="43" t="n"/>
      <c r="G545" s="98" t="n">
        <v>268</v>
      </c>
      <c r="H545" s="98" t="n">
        <v>2025</v>
      </c>
      <c r="I545" s="41" t="inlineStr">
        <is>
          <t>Compact subsets of autism screening items predict clinical diagnoses with a machine learning analysis of the QCHAT-10</t>
        </is>
      </c>
      <c r="J545" s="43" t="inlineStr">
        <is>
          <t>10.1038/s41598-025-26131-9</t>
        </is>
      </c>
      <c r="K545" s="43" t="inlineStr">
        <is>
          <t>Lydia J Sollis and Dennis P Wall and Peter Y Washington</t>
        </is>
      </c>
      <c r="L545" s="41" t="inlineStr">
        <is>
          <t>Scientific Reports</t>
        </is>
      </c>
      <c r="M545" s="43" t="inlineStr">
        <is>
          <t>article</t>
        </is>
      </c>
      <c r="N545" s="43" t="inlineStr">
        <is>
          <t>Nature Research</t>
        </is>
      </c>
      <c r="O545" s="43">
        <f>'Actualizacion_430'!B269</f>
        <v/>
      </c>
      <c r="P545" s="41">
        <f>'Actualizacion_430'!C269</f>
        <v/>
      </c>
      <c r="Q545" s="43">
        <f>'Actualizacion_430'!D269</f>
        <v/>
      </c>
      <c r="R545" s="43">
        <f>'Actualizacion_430'!E269</f>
        <v/>
      </c>
      <c r="S545" s="41">
        <f>'Actualizacion_430'!G269</f>
        <v/>
      </c>
      <c r="T545" s="41">
        <f>'Actualizacion_430'!I269</f>
        <v/>
      </c>
      <c r="U545" s="41">
        <f>'Actualizacion_430'!J269</f>
        <v/>
      </c>
      <c r="V545" s="43">
        <f>'Actualizacion_430'!K269</f>
        <v/>
      </c>
      <c r="W545" s="43">
        <f>'Actualizacion_430'!L269</f>
        <v/>
      </c>
      <c r="X545" s="43" t="inlineStr">
        <is>
          <t>https://doi.org/10.1038/s41598-025-26131-9</t>
        </is>
      </c>
      <c r="Y545" s="43" t="inlineStr">
        <is>
          <t>doi:10.1038/s41598-025-26131-9</t>
        </is>
      </c>
      <c r="Z545" s="43" t="inlineStr">
        <is>
          <t>Early identification improves life outcomes for individuals with autism. This study addresses a central question: do compact subsets of the most predictive QCHAT-10 items, when fed into machine learning (ML) models trained to reproduce the full questionnaire’s screening result, generalize to predicting clinician-established autism diagnoses in independent clinical settings? We applied ML to the 10-question QCHAT-10, training models on New Zealand (n = 1054) and Saudi Arabian (n = 506) datasets with QCHAT-derived labels and testing on Polish data with clinical diagnoses (n = 252). Recursive Feature Elimination identified four-item models retaining three common features: eye contact, following gaze direction, and pretend play. When tested on clinically-diagnosed Polish cases at the 0.3 prediction threshold, the New Zealand model achieved an AUROC of 85% ± 13 (sensitivity 91%, specificity 50%), while the Saudi model reached 87% ± 11 (sensitivity 84%, specificity 80%), compared to the Polish four-item model’s cross-validation AUROC of 91% ± 5. These findings demonstrate partial transfer from the prediction of assessment scores to clinical diagnosis. The convergence on eye contact, gaze following, and pretend play suggests these behaviors represent robust autism risk markers. Compact assessment tools offer advantages, including reduced burden, shortened administration, and simplified deployment, with direct applications for targeted digital phenotyping.</t>
        </is>
      </c>
      <c r="AA545" s="43" t="inlineStr">
        <is>
          <t>title_abstract_plus_targeted_primary_source_verification</t>
        </is>
      </c>
      <c r="AB545" s="43">
        <f>COUNTIF($A$2:$A$707,A545)</f>
        <v/>
      </c>
    </row>
    <row r="546" ht="32" customHeight="1">
      <c r="A546" s="43" t="inlineStr">
        <is>
          <t>U-0269</t>
        </is>
      </c>
      <c r="B546" s="43" t="inlineStr">
        <is>
          <t>Update 2026</t>
        </is>
      </c>
      <c r="C546" s="43" t="inlineStr">
        <is>
          <t>New provisional candidate</t>
        </is>
      </c>
      <c r="D546" s="43" t="n">
        <v>269</v>
      </c>
      <c r="E546" s="43" t="n"/>
      <c r="F546" s="43" t="n"/>
      <c r="G546" s="98" t="n">
        <v>269</v>
      </c>
      <c r="H546" s="98" t="n">
        <v>2026</v>
      </c>
      <c r="I546" s="41" t="inlineStr">
        <is>
          <t>Predicting fine motor deficit in autism by measuring brain activities and characterizing motor impairments</t>
        </is>
      </c>
      <c r="J546" s="43" t="inlineStr">
        <is>
          <t>10.1016/j.compbiomed.2026.111470</t>
        </is>
      </c>
      <c r="K546" s="43" t="inlineStr">
        <is>
          <t>Zaibunnisa L H Malik and Pooja Raundale</t>
        </is>
      </c>
      <c r="L546" s="41" t="inlineStr">
        <is>
          <t>Computers in Biology and Medicine</t>
        </is>
      </c>
      <c r="M546" s="43" t="inlineStr">
        <is>
          <t>article</t>
        </is>
      </c>
      <c r="N546" s="43" t="inlineStr">
        <is>
          <t>Elsevier Ltd</t>
        </is>
      </c>
      <c r="O546" s="43">
        <f>'Actualizacion_430'!B270</f>
        <v/>
      </c>
      <c r="P546" s="41">
        <f>'Actualizacion_430'!C270</f>
        <v/>
      </c>
      <c r="Q546" s="43">
        <f>'Actualizacion_430'!D270</f>
        <v/>
      </c>
      <c r="R546" s="43">
        <f>'Actualizacion_430'!E270</f>
        <v/>
      </c>
      <c r="S546" s="41">
        <f>'Actualizacion_430'!G270</f>
        <v/>
      </c>
      <c r="T546" s="41">
        <f>'Actualizacion_430'!I270</f>
        <v/>
      </c>
      <c r="U546" s="41">
        <f>'Actualizacion_430'!J270</f>
        <v/>
      </c>
      <c r="V546" s="43">
        <f>'Actualizacion_430'!K270</f>
        <v/>
      </c>
      <c r="W546" s="43">
        <f>'Actualizacion_430'!L270</f>
        <v/>
      </c>
      <c r="X546" s="43" t="inlineStr">
        <is>
          <t>https://www.sciencedirect.com/science/article/pii/S0010482526000314</t>
        </is>
      </c>
      <c r="Y546" s="43" t="inlineStr">
        <is>
          <t>doi:10.1016/j.compbiomed.2026.111470</t>
        </is>
      </c>
      <c r="Z546" s="43" t="inlineStr">
        <is>
          <t>Motor impairments affect approximately 86.9% of children with Autism Spectrum Disorder (ASD), often persisting into adolescence and increasing the risk of Developmental Coordination Disorder (DCD). Despite their prevalence, only 31.6% of affected individuals receive physical therapy, underscoring a critical gap in early intervention. Traditional methods for diagnosing Fine Motor Deficits (FMD) are often time-consuming and costly, necessitating the adoption of data-driven approaches. This study introduces a machine learning framework for the rapid and reliable prediction of fine motor impairments in adolescents with ASD. By integrating EEG-based neurophysiological signals, behavioral assessments, and motor coordination tests, the study evaluates five classification models—Logistic Regression, Support Vector Machine, K-Nearest Neighbors, Random Forest, and Neural Network. Among these, Logistic Regression achieved the highest accuracy (95.84%), demonstrating strong predictive power for identifying fine motor deficits. The proposed framework enhances the efficiency of FMD screening and provides an interpretable model for potential clinical use in early ASD diagnosis.</t>
        </is>
      </c>
      <c r="AA546" s="43" t="inlineStr">
        <is>
          <t>title_abstract_plus_targeted_primary_source_verification</t>
        </is>
      </c>
      <c r="AB546" s="43">
        <f>COUNTIF($A$2:$A$707,A546)</f>
        <v/>
      </c>
    </row>
    <row r="547" ht="32" customHeight="1">
      <c r="A547" s="43" t="inlineStr">
        <is>
          <t>U-0270</t>
        </is>
      </c>
      <c r="B547" s="43" t="inlineStr">
        <is>
          <t>Update 2026</t>
        </is>
      </c>
      <c r="C547" s="43" t="inlineStr">
        <is>
          <t>New provisional candidate</t>
        </is>
      </c>
      <c r="D547" s="43" t="n">
        <v>270</v>
      </c>
      <c r="E547" s="43" t="n"/>
      <c r="F547" s="43" t="n"/>
      <c r="G547" s="98" t="n">
        <v>270</v>
      </c>
      <c r="H547" s="98" t="n">
        <v>2026</v>
      </c>
      <c r="I547" s="41" t="inlineStr">
        <is>
          <t>Diagnosing autism spectrum disorders using ensemble-aided weighted fused features and attention-based residual LSTM with brain MRI images</t>
        </is>
      </c>
      <c r="J547" s="43" t="inlineStr">
        <is>
          <t>10.1016/j.pscychresns.2026.112230</t>
        </is>
      </c>
      <c r="K547" s="43" t="inlineStr">
        <is>
          <t>Nandhini V and Ananthajothi K</t>
        </is>
      </c>
      <c r="L547" s="41" t="inlineStr">
        <is>
          <t>Psychiatry Research - Neuroimaging</t>
        </is>
      </c>
      <c r="M547" s="43" t="inlineStr">
        <is>
          <t>article</t>
        </is>
      </c>
      <c r="N547" s="43" t="inlineStr">
        <is>
          <t>Elsevier Ireland Ltd</t>
        </is>
      </c>
      <c r="O547" s="43">
        <f>'Actualizacion_430'!B271</f>
        <v/>
      </c>
      <c r="P547" s="41">
        <f>'Actualizacion_430'!C271</f>
        <v/>
      </c>
      <c r="Q547" s="43">
        <f>'Actualizacion_430'!D271</f>
        <v/>
      </c>
      <c r="R547" s="43">
        <f>'Actualizacion_430'!E271</f>
        <v/>
      </c>
      <c r="S547" s="41">
        <f>'Actualizacion_430'!G271</f>
        <v/>
      </c>
      <c r="T547" s="41">
        <f>'Actualizacion_430'!I271</f>
        <v/>
      </c>
      <c r="U547" s="41">
        <f>'Actualizacion_430'!J271</f>
        <v/>
      </c>
      <c r="V547" s="43">
        <f>'Actualizacion_430'!K271</f>
        <v/>
      </c>
      <c r="W547" s="43">
        <f>'Actualizacion_430'!L271</f>
        <v/>
      </c>
      <c r="X547" s="43" t="inlineStr">
        <is>
          <t>https://doi.org/10.1016/j.pscychresns.2026.112230</t>
        </is>
      </c>
      <c r="Y547" s="43" t="inlineStr">
        <is>
          <t>doi:10.1016/j.pscychresns.2026.112230</t>
        </is>
      </c>
      <c r="Z547" s="43" t="inlineStr">
        <is>
          <t>One of the neuro-developmental conditions is called Autism Spectrum Disorder (ASD), which causes changes in the behavior of the patients, and it delays language and social interactions. Details about the functional activity of the brain are provided by Magnetic Resonance Imaging (MRI). Studying each MRI scan of the patients is laborious and time‐consuming for doctors and specialists. To tackle these limitations, this paper develops an advanced deep learning diagnosis method. In the beginning, the necessary MRI images are gathered from the available data resource. The input brain images are subjected to an Ensemble Deep Convolutional Neural Network (EDCNN) for feature extraction, which makes the diagnosis easier by reducing the complexities. The ensemble model is created by the integration of the Visual Geometry Group (VGG16), Residual Network (ResNet), and Inception approaches. Further, the resultant features are fused with weights that are optimized using the Improved Random Uniform Number-aided Humboldt Squid Optimization Algorithm (IRUN-HSOA); thus, the weighted fused feature is obtained. The resultant weighted fused feature is fed into Attention-based Residual Long Short-Term Memory (ARLSTM) for the ASD diagnosis. Further, the developed model is compared with different state-of-the-art techniques, and the suitability of the model is discussed for prospects.</t>
        </is>
      </c>
      <c r="AA547" s="43" t="inlineStr">
        <is>
          <t>title_abstract_plus_targeted_primary_source_verification</t>
        </is>
      </c>
      <c r="AB547" s="43">
        <f>COUNTIF($A$2:$A$707,A547)</f>
        <v/>
      </c>
    </row>
    <row r="548" ht="32" customHeight="1">
      <c r="A548" s="43" t="inlineStr">
        <is>
          <t>U-0271</t>
        </is>
      </c>
      <c r="B548" s="43" t="inlineStr">
        <is>
          <t>Update 2026</t>
        </is>
      </c>
      <c r="C548" s="43" t="inlineStr">
        <is>
          <t>New provisional candidate</t>
        </is>
      </c>
      <c r="D548" s="43" t="n">
        <v>271</v>
      </c>
      <c r="E548" s="43" t="n"/>
      <c r="F548" s="43" t="n"/>
      <c r="G548" s="98" t="n">
        <v>271</v>
      </c>
      <c r="H548" s="98" t="n">
        <v>2025</v>
      </c>
      <c r="I548" s="41" t="inlineStr">
        <is>
          <t>Early Autism Spectrum Disorder Detection Using SMOTE-Enhanced 1D-CNN and Behavioral Screening Data</t>
        </is>
      </c>
      <c r="J548" s="43" t="inlineStr">
        <is>
          <t>10.1155/AHCI/1316854</t>
        </is>
      </c>
      <c r="K548" s="43" t="inlineStr">
        <is>
          <t>Ahlam Alghamdi and Samia Dardouri</t>
        </is>
      </c>
      <c r="L548" s="41" t="inlineStr">
        <is>
          <t>Advances in Human-Computer Interaction</t>
        </is>
      </c>
      <c r="M548" s="43" t="inlineStr">
        <is>
          <t>article</t>
        </is>
      </c>
      <c r="N548" s="43" t="inlineStr">
        <is>
          <t>John Wiley and Sons Ltd</t>
        </is>
      </c>
      <c r="O548" s="43">
        <f>'Actualizacion_430'!B272</f>
        <v/>
      </c>
      <c r="P548" s="41">
        <f>'Actualizacion_430'!C272</f>
        <v/>
      </c>
      <c r="Q548" s="43">
        <f>'Actualizacion_430'!D272</f>
        <v/>
      </c>
      <c r="R548" s="43">
        <f>'Actualizacion_430'!E272</f>
        <v/>
      </c>
      <c r="S548" s="41">
        <f>'Actualizacion_430'!G272</f>
        <v/>
      </c>
      <c r="T548" s="41">
        <f>'Actualizacion_430'!I272</f>
        <v/>
      </c>
      <c r="U548" s="41">
        <f>'Actualizacion_430'!J272</f>
        <v/>
      </c>
      <c r="V548" s="43">
        <f>'Actualizacion_430'!K272</f>
        <v/>
      </c>
      <c r="W548" s="43">
        <f>'Actualizacion_430'!L272</f>
        <v/>
      </c>
      <c r="X548" s="43" t="inlineStr">
        <is>
          <t>https://doi.org/10.1155/AHCI/1316854</t>
        </is>
      </c>
      <c r="Y548" s="43" t="inlineStr">
        <is>
          <t>doi:10.1155/ahci/1316854</t>
        </is>
      </c>
      <c r="Z548" s="43" t="inlineStr">
        <is>
          <t>Autism spectrum disorder (ASD) encompasses a range of neurodevelopmental conditions characterized by difficulties in social interaction, repetitive behaviors, speech, and nonverbal communication. Affecting approximately 1 in 36 children globally, ASD poses significant diagnostic challenges, particularly in early childhood, due to the absence of definitive medical tests. Current diagnostic practices rely heavily on behavioral observations and developmental history, often leading to delays in intervention. Early and accurate detection is essential for initiating timely support and improving developmental outcomes. In this study, we present a novel deep learning framework that integrates a one-dimensional convolutional neural network (1D-CNN) with the synthetic minority oversampling technique (SMOTE) to detect ASD using only 10 behavioral screening features (A1–A10). The dataset, derived from publicly available screening questionnaires, exhibited significant class imbalance, which was mitigated using SMOTE to improve model sensitivity and fairness. The proposed CNN + SMOTE model demonstrated superior performance, achieving an accuracy of 99.31%, surpassing traditional classifiers such as random forest (98.0%) and XGBoost (98.5%). Model evaluation was conducted using standard metrics including accuracy, precision, recall, F1-score, and AUC, with validation via k-fold cross-validation. The results underscore the effectiveness of lightweight deep learning models augmented by oversampling techniques in developing accurate, interpretable, and scalable tools for ASD screening particularly in resource-limited settings where access to advanced diagnostic technologies may be constrained.</t>
        </is>
      </c>
      <c r="AA548" s="43" t="inlineStr">
        <is>
          <t>title_abstract_plus_targeted_primary_source_verification</t>
        </is>
      </c>
      <c r="AB548" s="43">
        <f>COUNTIF($A$2:$A$707,A548)</f>
        <v/>
      </c>
    </row>
    <row r="549" ht="32" customHeight="1">
      <c r="A549" s="43" t="inlineStr">
        <is>
          <t>U-0272</t>
        </is>
      </c>
      <c r="B549" s="43" t="inlineStr">
        <is>
          <t>Update 2026</t>
        </is>
      </c>
      <c r="C549" s="43" t="inlineStr">
        <is>
          <t>Duplicate update record</t>
        </is>
      </c>
      <c r="D549" s="43" t="n">
        <v>272</v>
      </c>
      <c r="E549" s="43" t="n"/>
      <c r="F549" s="43" t="n"/>
      <c r="G549" s="98" t="n">
        <v>272</v>
      </c>
      <c r="H549" s="98" t="n">
        <v>2025</v>
      </c>
      <c r="I549" s="41" t="inlineStr">
        <is>
          <t>Deep Learning Approaches for Classifying Children With and Without Autism Spectrum Disorder Using Inertial Measurement Unit Hand Tracking Data: Comparative Study.</t>
        </is>
      </c>
      <c r="J549" s="43" t="inlineStr">
        <is>
          <t>10.2196/73440</t>
        </is>
      </c>
      <c r="K549" s="43" t="inlineStr">
        <is>
          <t>John Mutersbaugh and Wan-Chun Su and Anjana Bhat and Amir Gandjbakhche</t>
        </is>
      </c>
      <c r="L549" s="41" t="inlineStr">
        <is>
          <t>JMIR medical informatics</t>
        </is>
      </c>
      <c r="M549" s="43" t="inlineStr">
        <is>
          <t>article</t>
        </is>
      </c>
      <c r="N549" s="43" t="inlineStr">
        <is>
          <t>JMIR Publications Inc.</t>
        </is>
      </c>
      <c r="O549" s="43">
        <f>'Actualizacion_430'!B273</f>
        <v/>
      </c>
      <c r="P549" s="41">
        <f>'Actualizacion_430'!C273</f>
        <v/>
      </c>
      <c r="Q549" s="43">
        <f>'Actualizacion_430'!D273</f>
        <v/>
      </c>
      <c r="R549" s="43">
        <f>'Actualizacion_430'!E273</f>
        <v/>
      </c>
      <c r="S549" s="41">
        <f>'Actualizacion_430'!G273</f>
        <v/>
      </c>
      <c r="T549" s="41">
        <f>'Actualizacion_430'!I273</f>
        <v/>
      </c>
      <c r="U549" s="41">
        <f>'Actualizacion_430'!J273</f>
        <v/>
      </c>
      <c r="V549" s="43">
        <f>'Actualizacion_430'!K273</f>
        <v/>
      </c>
      <c r="W549" s="43">
        <f>'Actualizacion_430'!L273</f>
        <v/>
      </c>
      <c r="X549" s="43" t="inlineStr">
        <is>
          <t>http://www.ncbi.nlm.nih.gov/pubmed/41428363 http://www.pubmedcentral.nih.gov/articlerender.fcgi?artid=PMC12721220</t>
        </is>
      </c>
      <c r="Y549" s="43" t="inlineStr">
        <is>
          <t>doi:10.2196/73440</t>
        </is>
      </c>
      <c r="Z549" s="43" t="inlineStr">
        <is>
          <t>BACKGROUND Autism spectrum disorder (ASD) is a prevalent neurodevelopmental condition that can be quite difficult to diagnose due to a lack of objective diagnostic methods in the currently used behavioral assessments. Recent work has shown that children with ASD have a higher incidence of motor control differences. A compilation of studies indicates that between 50% and 88% of the children with ASD have issues with movement control based on standardized motor assessments or parent-reported questionnaires. OBJECTIVE In this study, we assess a variety of deep learning approaches for the classification of ASD, utilizing data collected via inertial measurement unit (IMU) hand tracking during goal-directed arm movements. METHODS IMU hand tracking data were recorded from 41 school-aged children both with and without an ASD diagnosis to track their arm movements during a reach-to-clean up task. The IMU data were then preprocessed using a moving average and z score normalization to prepare the data for deep learning models. We evaluated the effectiveness of different deep learning models using the preprocessed data and a k-fold validation approach, as well as a patient-separated approach. RESULTS The best result was achieved with a convolutional autoencoder combined with long short-term memory layers, reaching an accuracy of 90.21% and an F1-score of 90.02%. Once the convolutional autoencoder+long short-term memory was determined to be the most effective model for this datatype, it was retrained and evaluated with a patient-separated dataset to assess the generalization capability of the model, achieving an accuracy of 91.87% and an F1-score of 93.66%. CONCLUSIONS Our deep learning approach demonstrates that our models hold potential for facilitating ASD diagnosis in clinical settings. This work validates that there are significant differences between the physical movements of typically developing children and children with ASD, and these differences can be identified by analyzing hand-eye coordination skills. Additionally, we have validated that small-scale models can still achieve a high accuracy and good generalization when classifying medical data, opening the door for future research into diagnostic models that may not require massive amounts of data.</t>
        </is>
      </c>
      <c r="AA549" s="43" t="inlineStr">
        <is>
          <t>title_abstract_plus_targeted_primary_source_verification</t>
        </is>
      </c>
      <c r="AB549" s="43">
        <f>COUNTIF($A$2:$A$707,A549)</f>
        <v/>
      </c>
    </row>
    <row r="550" ht="32" customHeight="1">
      <c r="A550" s="43" t="inlineStr">
        <is>
          <t>U-0273</t>
        </is>
      </c>
      <c r="B550" s="43" t="inlineStr">
        <is>
          <t>Update 2026</t>
        </is>
      </c>
      <c r="C550" s="43" t="inlineStr">
        <is>
          <t>New provisional candidate</t>
        </is>
      </c>
      <c r="D550" s="43" t="n">
        <v>273</v>
      </c>
      <c r="E550" s="43" t="n"/>
      <c r="F550" s="43" t="n"/>
      <c r="G550" s="98" t="n">
        <v>273</v>
      </c>
      <c r="H550" s="98" t="n">
        <v>2026</v>
      </c>
      <c r="I550" s="41" t="inlineStr">
        <is>
          <t>Optimizing Autism Spectrum Disorder Diagnosis with VGG16-Based Facial Landmark Recognition</t>
        </is>
      </c>
      <c r="J550" s="43" t="inlineStr">
        <is>
          <t>10.1016/j.procs.2026.06.483</t>
        </is>
      </c>
      <c r="K550" s="43" t="inlineStr">
        <is>
          <t>Renuka Tantry and Rama Moorthy H and Krishnaraj Rao N S and Shreenath Acharya and Raghunandan K R and Sardar M N Islam</t>
        </is>
      </c>
      <c r="L550" s="41" t="inlineStr">
        <is>
          <t>Procedia Computer Science</t>
        </is>
      </c>
      <c r="M550" s="43" t="inlineStr">
        <is>
          <t>article</t>
        </is>
      </c>
      <c r="N550" s="43" t="n"/>
      <c r="O550" s="43">
        <f>'Actualizacion_430'!B274</f>
        <v/>
      </c>
      <c r="P550" s="41">
        <f>'Actualizacion_430'!C274</f>
        <v/>
      </c>
      <c r="Q550" s="43">
        <f>'Actualizacion_430'!D274</f>
        <v/>
      </c>
      <c r="R550" s="43">
        <f>'Actualizacion_430'!E274</f>
        <v/>
      </c>
      <c r="S550" s="41">
        <f>'Actualizacion_430'!G274</f>
        <v/>
      </c>
      <c r="T550" s="41">
        <f>'Actualizacion_430'!I274</f>
        <v/>
      </c>
      <c r="U550" s="41">
        <f>'Actualizacion_430'!J274</f>
        <v/>
      </c>
      <c r="V550" s="43">
        <f>'Actualizacion_430'!K274</f>
        <v/>
      </c>
      <c r="W550" s="43">
        <f>'Actualizacion_430'!L274</f>
        <v/>
      </c>
      <c r="X550" s="43" t="inlineStr">
        <is>
          <t>https://www.sciencedirect.com/science/article/pii/S1877050926021162</t>
        </is>
      </c>
      <c r="Y550" s="43" t="inlineStr">
        <is>
          <t>doi:10.1016/j.procs.2026.06.483</t>
        </is>
      </c>
      <c r="Z550" s="43" t="n"/>
      <c r="AA550" s="43" t="inlineStr">
        <is>
          <t>title_abstract_plus_targeted_primary_source_verification</t>
        </is>
      </c>
      <c r="AB550" s="43">
        <f>COUNTIF($A$2:$A$707,A550)</f>
        <v/>
      </c>
    </row>
    <row r="551" ht="32" customHeight="1">
      <c r="A551" s="43" t="inlineStr">
        <is>
          <t>U-0274</t>
        </is>
      </c>
      <c r="B551" s="43" t="inlineStr">
        <is>
          <t>Update 2026</t>
        </is>
      </c>
      <c r="C551" s="43" t="inlineStr">
        <is>
          <t>New record excluded</t>
        </is>
      </c>
      <c r="D551" s="43" t="n">
        <v>274</v>
      </c>
      <c r="E551" s="43" t="n"/>
      <c r="F551" s="43" t="n"/>
      <c r="G551" s="98" t="n">
        <v>274</v>
      </c>
      <c r="H551" s="98" t="n">
        <v>2026</v>
      </c>
      <c r="I551" s="41" t="inlineStr">
        <is>
          <t>Attitude and motivation to work in autism rehabilitation operators: Algorithms based on reaction times</t>
        </is>
      </c>
      <c r="J551" s="43" t="inlineStr">
        <is>
          <t>10.1016/j.rin.2025.100013</t>
        </is>
      </c>
      <c r="K551" s="43" t="inlineStr">
        <is>
          <t>Monica Mazza and Margherita Attanasio and Erika Di Giminiani and Ilenia Le Donne and Francesco Masedu and Marco Valenti</t>
        </is>
      </c>
      <c r="L551" s="41" t="inlineStr">
        <is>
          <t>Research in Neurodiversity</t>
        </is>
      </c>
      <c r="M551" s="43" t="inlineStr">
        <is>
          <t>article</t>
        </is>
      </c>
      <c r="N551" s="43" t="inlineStr">
        <is>
          <t>Elsevier BV</t>
        </is>
      </c>
      <c r="O551" s="43">
        <f>'Actualizacion_430'!B275</f>
        <v/>
      </c>
      <c r="P551" s="41">
        <f>'Actualizacion_430'!C275</f>
        <v/>
      </c>
      <c r="Q551" s="43">
        <f>'Actualizacion_430'!D275</f>
        <v/>
      </c>
      <c r="R551" s="43">
        <f>'Actualizacion_430'!E275</f>
        <v/>
      </c>
      <c r="S551" s="41">
        <f>'Actualizacion_430'!G275</f>
        <v/>
      </c>
      <c r="T551" s="41">
        <f>'Actualizacion_430'!I275</f>
        <v/>
      </c>
      <c r="U551" s="41">
        <f>'Actualizacion_430'!J275</f>
        <v/>
      </c>
      <c r="V551" s="43">
        <f>'Actualizacion_430'!K275</f>
        <v/>
      </c>
      <c r="W551" s="43">
        <f>'Actualizacion_430'!L275</f>
        <v/>
      </c>
      <c r="X551" s="43" t="inlineStr">
        <is>
          <t>https://www.sciencedirect.com/science/article/pii/S3050579825000130</t>
        </is>
      </c>
      <c r="Y551" s="43" t="inlineStr">
        <is>
          <t>doi:10.1016/j.rin.2025.100013</t>
        </is>
      </c>
      <c r="Z551" s="43" t="inlineStr">
        <is>
          <t>Background Assessing the true motivation and attitudes of rehabilitation professionals working in autism care is crucial for ensuring effective interventions and high-quality support. Traditional self-report tools are limited by social desirability bias, underscoring the need for implicit and computational approaches. Aims This exploratory study aims to assess whether reaction-time-based implicit measures, combined with machine learning (ML), can identify latent demotivation and attitudinal inconsistency among rehabilitation professionals. Methods Twenty-eight rehabilitation operators and twenty university students participated in the study. Students were assigned to two simulated profiles: satisfied (N = 10) and dissatisfied (N = 10). A custom computerized reaction-time task was developed in which participants were presented with statements and asked to respond "Yes" or "No" by pressing a key on the keyboard. Additionally, three paper-and-pencil tests were administered to assess work motivation, social desirability, and to collect sociodemographic information. The significant variables relating to latency and consistency obtained from the student data were used in the ML analysis (Naïve Bayes and Random Forest) to perform an exploratory classification of the rehabilitation professional sample. Results The computerized task, unlike the paper-and-pencil tests, showed statistically significant differences (p &lt; .005) between the two profiles of the student sample. Based on the significant variables derived by the student sample, the exploratory model classified seven professionals as dissatisfied, achieving an accuracy of 78 %. Conclusions Latency-based implicit measures, when integrated with ML, offer a promising methodological framework for detecting hidden motivational patterns. Results are preliminary and should not be interpreted as diagnostic or predictive; further validation with larger, ecologically valid samples of professionals is required.</t>
        </is>
      </c>
      <c r="AA551" s="43" t="inlineStr">
        <is>
          <t>title_abstract_plus_targeted_primary_source_verification</t>
        </is>
      </c>
      <c r="AB551" s="43">
        <f>COUNTIF($A$2:$A$707,A551)</f>
        <v/>
      </c>
    </row>
    <row r="552" ht="32" customHeight="1">
      <c r="A552" s="43" t="inlineStr">
        <is>
          <t>U-0275</t>
        </is>
      </c>
      <c r="B552" s="43" t="inlineStr">
        <is>
          <t>Update 2026</t>
        </is>
      </c>
      <c r="C552" s="43" t="inlineStr">
        <is>
          <t>New provisional candidate</t>
        </is>
      </c>
      <c r="D552" s="43" t="n">
        <v>275</v>
      </c>
      <c r="E552" s="43" t="n"/>
      <c r="F552" s="43" t="n"/>
      <c r="G552" s="98" t="n">
        <v>275</v>
      </c>
      <c r="H552" s="98" t="n">
        <v>2025</v>
      </c>
      <c r="I552" s="41" t="inlineStr">
        <is>
          <t>Machine Learning Techniques to Uncover Sociodemographic Risk Factors of Autism Spectrum Disorder (ASD) Among Children and Adolescents in Bangladesh</t>
        </is>
      </c>
      <c r="J552" s="43" t="inlineStr">
        <is>
          <t>10.1155/ACIS/6410913</t>
        </is>
      </c>
      <c r="K552" s="43" t="inlineStr">
        <is>
          <t>Md Neaz Ali and Suman Biswas</t>
        </is>
      </c>
      <c r="L552" s="41" t="inlineStr">
        <is>
          <t>Applied Computational Intelligence and Soft Computing</t>
        </is>
      </c>
      <c r="M552" s="43" t="inlineStr">
        <is>
          <t>article</t>
        </is>
      </c>
      <c r="N552" s="43" t="inlineStr">
        <is>
          <t>John Wiley and Sons Ltd</t>
        </is>
      </c>
      <c r="O552" s="43">
        <f>'Actualizacion_430'!B276</f>
        <v/>
      </c>
      <c r="P552" s="41">
        <f>'Actualizacion_430'!C276</f>
        <v/>
      </c>
      <c r="Q552" s="43">
        <f>'Actualizacion_430'!D276</f>
        <v/>
      </c>
      <c r="R552" s="43">
        <f>'Actualizacion_430'!E276</f>
        <v/>
      </c>
      <c r="S552" s="41">
        <f>'Actualizacion_430'!G276</f>
        <v/>
      </c>
      <c r="T552" s="41">
        <f>'Actualizacion_430'!I276</f>
        <v/>
      </c>
      <c r="U552" s="41">
        <f>'Actualizacion_430'!J276</f>
        <v/>
      </c>
      <c r="V552" s="43">
        <f>'Actualizacion_430'!K276</f>
        <v/>
      </c>
      <c r="W552" s="43">
        <f>'Actualizacion_430'!L276</f>
        <v/>
      </c>
      <c r="X552" s="43" t="inlineStr">
        <is>
          <t>https://doi.org/10.1155/ACIS/6410913</t>
        </is>
      </c>
      <c r="Y552" s="43" t="inlineStr">
        <is>
          <t>doi:10.1155/acis/6410913</t>
        </is>
      </c>
      <c r="Z552" s="43" t="inlineStr">
        <is>
          <t>Autism spectrum disorder (ASD) is a neurodevelopmental illness that impairs children’s cognitive, linguistic, and social abilities. While a cure for ASD remains elusive, determining its crucial risk factors and corresponding preventive measures can aid in lessening its incidence and severity. Therefore, the objective of this study is to determine the most significant sociodemographic risk factors associated with ASD among Bangladeshi children and adolescents. In particular, it evaluates the effectiveness of various machine learning classifiers and explores feature selection techniques to identify the most dominant predictors of ASD. To accomplish this, two feature selection strategies—chi-square and F-classify—were applied to extract the most significant features, followed by training eight different machine learning algorithms on full and reduced datasets. Rigorous evaluation using eight distinct metrics revealed that the tree-based algorithm, especially the decision tree, when trained on the F-classify feature subset, exhibited superior performance, achieving the highest accuracy and precision of 99.4%. The most influential features associated with ASD included maternal age, stress during pregnancy, parental illness, family history of ASD, birth asphyxia, and consanguinity.</t>
        </is>
      </c>
      <c r="AA552" s="43" t="inlineStr">
        <is>
          <t>title_abstract_plus_targeted_primary_source_verification</t>
        </is>
      </c>
      <c r="AB552" s="43">
        <f>COUNTIF($A$2:$A$707,A552)</f>
        <v/>
      </c>
    </row>
    <row r="553" ht="32" customHeight="1">
      <c r="A553" s="43" t="inlineStr">
        <is>
          <t>U-0276</t>
        </is>
      </c>
      <c r="B553" s="43" t="inlineStr">
        <is>
          <t>Update 2026</t>
        </is>
      </c>
      <c r="C553" s="43" t="inlineStr">
        <is>
          <t>Duplicate update record</t>
        </is>
      </c>
      <c r="D553" s="43" t="n">
        <v>276</v>
      </c>
      <c r="E553" s="43" t="n"/>
      <c r="F553" s="43" t="n"/>
      <c r="G553" s="98" t="n">
        <v>276</v>
      </c>
      <c r="H553" s="98" t="n">
        <v>2026</v>
      </c>
      <c r="I553" s="41" t="inlineStr">
        <is>
          <t>Use of Automation Technologies and Data Mining in Speech Recognition for Autism</t>
        </is>
      </c>
      <c r="J553" s="43" t="inlineStr">
        <is>
          <t>10.1002/brb3.71229</t>
        </is>
      </c>
      <c r="K553" s="43" t="inlineStr">
        <is>
          <t>Rongjie Mao and Yuncheng Zhu</t>
        </is>
      </c>
      <c r="L553" s="41" t="inlineStr">
        <is>
          <t>Brain and Behavior</t>
        </is>
      </c>
      <c r="M553" s="43" t="inlineStr">
        <is>
          <t>article</t>
        </is>
      </c>
      <c r="N553" s="43" t="inlineStr">
        <is>
          <t>John Wiley and Sons Ltd</t>
        </is>
      </c>
      <c r="O553" s="43">
        <f>'Actualizacion_430'!B277</f>
        <v/>
      </c>
      <c r="P553" s="41">
        <f>'Actualizacion_430'!C277</f>
        <v/>
      </c>
      <c r="Q553" s="43">
        <f>'Actualizacion_430'!D277</f>
        <v/>
      </c>
      <c r="R553" s="43">
        <f>'Actualizacion_430'!E277</f>
        <v/>
      </c>
      <c r="S553" s="41">
        <f>'Actualizacion_430'!G277</f>
        <v/>
      </c>
      <c r="T553" s="41">
        <f>'Actualizacion_430'!I277</f>
        <v/>
      </c>
      <c r="U553" s="41">
        <f>'Actualizacion_430'!J277</f>
        <v/>
      </c>
      <c r="V553" s="43">
        <f>'Actualizacion_430'!K277</f>
        <v/>
      </c>
      <c r="W553" s="43">
        <f>'Actualizacion_430'!L277</f>
        <v/>
      </c>
      <c r="X553" s="43" t="inlineStr">
        <is>
          <t>https://doi.org/10.1002/brb3.71229</t>
        </is>
      </c>
      <c r="Y553" s="43" t="inlineStr">
        <is>
          <t>doi:10.1002/brb3.71229</t>
        </is>
      </c>
      <c r="Z553" s="43" t="inlineStr">
        <is>
          <t>Introduction: Early identification of autism spectrum disorder (ASD) is critical for improving long-term outcomes, and speech offers a noninvasive source of clinically relevant biomarkers. However, manual speech analysis is time-consuming and difficult to scale. With advances in digital recording, signal processing, and artificial intelligence, researchers have increasingly deployed automated tools and data-mining methods to characterize speech and language in ASD. Methods: This structured narrative review summarizes methodological developments in speech-based ASD assessment from 1994 to 2025, spanning diverse tasks and recording settings and focusing on automated tools, data-mining methods, and their clinical translation. We first consider core automated toolchains, including LENA, Praat, HTK/FAVE, CMU Sphinx, Kaldi, AutoSALT, openSMILE/eGeMAPS, diarization systems, and foundation-model ASR systems (e.g., Whisper), as well as modern self-supervised encoders such as wav2vec 2.0 and TRILLsson. Their typical use cases, psychometric properties, and limitations are highlighted. We then chart the progression of data-mining and machine-learning approaches from early logistic regression and clustering, through regularized regression, SVMs, and tree ensembles, to CNN/LSTM sequence models and transformer-based text and speech models (e.g., BERT, LLMs). Results: Across these stages, automated indices of prosody, voice quality, linguistic content, and interactional behavior show moderate-to-high accuracy for ASD detection and meaningful associations with clinician-rated severity. Nonetheless, various problems persist: performance often degrades across languages, ages, tasks, and recording settings; evaluation and reporting remain heterogeneous; datasets are typically small and single-site; and privacy, fairness, interpretability, and computational efficiency pose persistent barriers to deployment, highlighting the need for target-context benchmarking and pre-specified evaluation/reporting. Conclusion: We outline three priority strategies to guide future work toward scalable, clinically credible ASD speech assessment and longitudinal monitoring: optimize and integrate existing toolchains, enable global yet privacy-preserving data sharing, and leverage cross-domain innovations in enhancement, label efficiency, and explainable, edge-ready AI.</t>
        </is>
      </c>
      <c r="AA553" s="43" t="inlineStr">
        <is>
          <t>title_abstract_plus_targeted_primary_source_verification</t>
        </is>
      </c>
      <c r="AB553" s="43">
        <f>COUNTIF($A$2:$A$707,A553)</f>
        <v/>
      </c>
    </row>
    <row r="554" ht="32" customHeight="1">
      <c r="A554" s="43" t="inlineStr">
        <is>
          <t>U-0277</t>
        </is>
      </c>
      <c r="B554" s="43" t="inlineStr">
        <is>
          <t>Update 2026</t>
        </is>
      </c>
      <c r="C554" s="43" t="inlineStr">
        <is>
          <t>New provisional candidate</t>
        </is>
      </c>
      <c r="D554" s="43" t="n">
        <v>277</v>
      </c>
      <c r="E554" s="43" t="n"/>
      <c r="F554" s="43" t="n"/>
      <c r="G554" s="98" t="n">
        <v>277</v>
      </c>
      <c r="H554" s="98" t="n">
        <v>2026</v>
      </c>
      <c r="I554" s="41" t="inlineStr">
        <is>
          <t>A comprehensive causal and machine learning framework for autism spectrum disorder risk prediction and high-risk subgroup identification from children with chronic health and genetic disorders in the United States</t>
        </is>
      </c>
      <c r="J554" s="43" t="inlineStr">
        <is>
          <t>10.1016/j.reia.2026.202826</t>
        </is>
      </c>
      <c r="K554" s="43" t="inlineStr">
        <is>
          <t>Md Roungu Ahmmad and Harry Pantazopoulos and Sahil Hareshbhai Kothiya</t>
        </is>
      </c>
      <c r="L554" s="41" t="inlineStr">
        <is>
          <t>Research in Autism</t>
        </is>
      </c>
      <c r="M554" s="43" t="inlineStr">
        <is>
          <t>article</t>
        </is>
      </c>
      <c r="N554" s="43" t="inlineStr">
        <is>
          <t>Elsevier Ltd</t>
        </is>
      </c>
      <c r="O554" s="43">
        <f>'Actualizacion_430'!B278</f>
        <v/>
      </c>
      <c r="P554" s="41">
        <f>'Actualizacion_430'!C278</f>
        <v/>
      </c>
      <c r="Q554" s="43">
        <f>'Actualizacion_430'!D278</f>
        <v/>
      </c>
      <c r="R554" s="43">
        <f>'Actualizacion_430'!E278</f>
        <v/>
      </c>
      <c r="S554" s="41">
        <f>'Actualizacion_430'!G278</f>
        <v/>
      </c>
      <c r="T554" s="41">
        <f>'Actualizacion_430'!I278</f>
        <v/>
      </c>
      <c r="U554" s="41">
        <f>'Actualizacion_430'!J278</f>
        <v/>
      </c>
      <c r="V554" s="43">
        <f>'Actualizacion_430'!K278</f>
        <v/>
      </c>
      <c r="W554" s="43">
        <f>'Actualizacion_430'!L278</f>
        <v/>
      </c>
      <c r="X554" s="43" t="inlineStr">
        <is>
          <t>https://www.sciencedirect.com/science/article/pii/S3050656526000404</t>
        </is>
      </c>
      <c r="Y554" s="43" t="inlineStr">
        <is>
          <t>doi:10.1016/j.reia.2026.202826</t>
        </is>
      </c>
      <c r="Z554" s="43" t="inlineStr">
        <is>
          <t>Purpose: Autism Spectrum Disorder (ASD) is a complex neurodevelopmental condition often accompanied by diverse comorbidities. This study aimed to develop and evaluate a machine learning framework to identify key predictors of ASD and characterize disease–disease relationships. Methods: We analyzed 2022–2023 National Survey of Children's Health (NSCH) data. Propensity score matching (PSM) was applied to reduce confounding and approximate a randomized controlled design. Multiple machine learning algorithms were implemented to identify important predictors and assess disease–disease interactions. Model performance was evaluated using receiver operating characteristic (ROC) curves, calibration plots, and cross-validation. Results: In matched cohorts, epilepsy showed the strongest association with ASD (20.0 % vs. 6.1 %; OR = 3.85, 95 % CI: 2.88–5.20). Down syndrome (DS) (14.5 % vs. 4.7 %; OR = 3.45, 95 % CI: 1.75–7.30) and congenital heart disease (CHD) (7.5 % vs. 5.4 %; OR = 1.42, 95 % CI: 1.14–1.77) were also significant, whereas diabetes, cystic fibrosis, and allergies demonstrated no consistent associations. Across machine learning analyses, epilepsy consistently emerged as the top predictor, with DS and CHD also ranked highly. Children with both epilepsy and CHD represented the highest-risk subgroup (&gt;32 %), while those without epilepsy but with both allergies and CHD had moderate risk (&gt;10 %). Model discrimination was good (AUC = 0.771) with satisfactory calibration. Conclusion: Epilepsy is the strongest predictor of ASD, with epilepsy - CHD comorbidity conferring the highest-risk subgroup, whereas no epilepsy but allergies and CHD represented moderate-risk groups. This framework highlights the value of advanced analytics for early identification and targeted interventions in vulnerable populations.</t>
        </is>
      </c>
      <c r="AA554" s="43" t="inlineStr">
        <is>
          <t>title_abstract_plus_targeted_primary_source_verification</t>
        </is>
      </c>
      <c r="AB554" s="43">
        <f>COUNTIF($A$2:$A$707,A554)</f>
        <v/>
      </c>
    </row>
    <row r="555" ht="32" customHeight="1">
      <c r="A555" s="43" t="inlineStr">
        <is>
          <t>U-0278</t>
        </is>
      </c>
      <c r="B555" s="43" t="inlineStr">
        <is>
          <t>Update 2026</t>
        </is>
      </c>
      <c r="C555" s="43" t="inlineStr">
        <is>
          <t>Duplicate update record</t>
        </is>
      </c>
      <c r="D555" s="43" t="n">
        <v>278</v>
      </c>
      <c r="E555" s="43" t="n"/>
      <c r="F555" s="43" t="n"/>
      <c r="G555" s="98" t="n">
        <v>278</v>
      </c>
      <c r="H555" s="98" t="n">
        <v>2026</v>
      </c>
      <c r="I555" s="41" t="inlineStr">
        <is>
          <t>A functional system-informed graph neural network framework to quantify interpretable brain dysfunction in ASD</t>
        </is>
      </c>
      <c r="J555" s="43" t="inlineStr">
        <is>
          <t>10.1016/j.neunet.2025.108295</t>
        </is>
      </c>
      <c r="K555" s="43" t="inlineStr">
        <is>
          <t>Yong Jiao and Xinxu Wei and Lifang He and Yu Zhang</t>
        </is>
      </c>
      <c r="L555" s="41" t="inlineStr">
        <is>
          <t>Neural Networks</t>
        </is>
      </c>
      <c r="M555" s="43" t="inlineStr">
        <is>
          <t>article</t>
        </is>
      </c>
      <c r="N555" s="43" t="inlineStr">
        <is>
          <t>Elsevier Ltd</t>
        </is>
      </c>
      <c r="O555" s="43">
        <f>'Actualizacion_430'!B279</f>
        <v/>
      </c>
      <c r="P555" s="41">
        <f>'Actualizacion_430'!C279</f>
        <v/>
      </c>
      <c r="Q555" s="43">
        <f>'Actualizacion_430'!D279</f>
        <v/>
      </c>
      <c r="R555" s="43">
        <f>'Actualizacion_430'!E279</f>
        <v/>
      </c>
      <c r="S555" s="41">
        <f>'Actualizacion_430'!G279</f>
        <v/>
      </c>
      <c r="T555" s="41">
        <f>'Actualizacion_430'!I279</f>
        <v/>
      </c>
      <c r="U555" s="41">
        <f>'Actualizacion_430'!J279</f>
        <v/>
      </c>
      <c r="V555" s="43">
        <f>'Actualizacion_430'!K279</f>
        <v/>
      </c>
      <c r="W555" s="43">
        <f>'Actualizacion_430'!L279</f>
        <v/>
      </c>
      <c r="X555" s="43" t="inlineStr">
        <is>
          <t>https://www.sciencedirect.com/science/article/pii/S0893608025011761</t>
        </is>
      </c>
      <c r="Y555" s="43" t="inlineStr">
        <is>
          <t>doi:10.1016/j.neunet.2025.108295</t>
        </is>
      </c>
      <c r="Z555" s="43" t="inlineStr">
        <is>
          <t>Autism Spectrum Disorder (ASD) is one of the most common neurodevelopmental disorders affecting patients from childhood to adulthood. Yet, its pathological mechanism has not been conclusively established, and its diagnosis mainly depends on subjective assessments of clinical or behavioral measures. In the human brain, connectivity is ubiquitous between brain regions that share functional properties, and groups of brain regions spontaneously assemble into large-scale systems as per their functions. In this study, we propose functional system-informed graph neural network (FS-GNN), a framework using functional magnetic resonance images (fMRI) to diagnose ASD and unveil new perceptions of ASD-related dysfunctions by fully leveraging the topological and functional information underlying the brain connectome. Specifically, we introduce a learnable positional encoding approach for brain regions of interest (ROIs) concerning their natural locations and functional interactions. The large-scale brain systems are integrated as prior knowledge into the graph representation learning to aid the model in identifying clusters of functionality. A graph readout with system-driven regularization is also developed to automatically weigh the ROIs in respect of their contribution to the classification. Experimental results on a multi-site database known as Autism Brain Imaging Data Exchange (ABIDE) validate the efficacy of FS-GNN by outperforming prevalent machine learning and GNN approaches, reaching 75.02 % accuracy, 73.22 % precision, and 71.64 % recall in ASD diagnosis. The brain dysfunctions detected by our model from both ROI and system levels achieve high agreement with previous fMRI-derived evidence of ASD biomarkers. The results demonstrate the strength of our proposed FS-GNN in discovering interpretable and trustworthy neural patterns for a more precise diagnosis of ASD.</t>
        </is>
      </c>
      <c r="AA555" s="43" t="inlineStr">
        <is>
          <t>title_abstract_plus_targeted_primary_source_verification</t>
        </is>
      </c>
      <c r="AB555" s="43">
        <f>COUNTIF($A$2:$A$707,A555)</f>
        <v/>
      </c>
    </row>
    <row r="556" ht="32" customHeight="1">
      <c r="A556" s="43" t="inlineStr">
        <is>
          <t>U-0279</t>
        </is>
      </c>
      <c r="B556" s="43" t="inlineStr">
        <is>
          <t>Update 2026</t>
        </is>
      </c>
      <c r="C556" s="43" t="inlineStr">
        <is>
          <t>New provisional candidate</t>
        </is>
      </c>
      <c r="D556" s="43" t="n">
        <v>279</v>
      </c>
      <c r="E556" s="43" t="n"/>
      <c r="F556" s="43" t="n"/>
      <c r="G556" s="98" t="n">
        <v>279</v>
      </c>
      <c r="H556" s="98" t="n">
        <v>2026</v>
      </c>
      <c r="I556" s="41" t="inlineStr">
        <is>
          <t>Composite AI for Predictive Analysis of Autism Spectrum Disorder Using Facial Features</t>
        </is>
      </c>
      <c r="J556" s="43" t="inlineStr">
        <is>
          <t>10.1002/9781394393060.CH12</t>
        </is>
      </c>
      <c r="K556" s="43" t="inlineStr">
        <is>
          <t>S Usharani and A Ganesh and N Muralidharan and G Glorindal</t>
        </is>
      </c>
      <c r="L556" s="41" t="inlineStr">
        <is>
          <t>Composite Artificial Intelligence: Fundamentals, Challenges and Applications</t>
        </is>
      </c>
      <c r="M556" s="43" t="inlineStr">
        <is>
          <t>incollection</t>
        </is>
      </c>
      <c r="N556" s="43" t="inlineStr">
        <is>
          <t>Wiley</t>
        </is>
      </c>
      <c r="O556" s="43">
        <f>'Actualizacion_430'!B280</f>
        <v/>
      </c>
      <c r="P556" s="41">
        <f>'Actualizacion_430'!C280</f>
        <v/>
      </c>
      <c r="Q556" s="43">
        <f>'Actualizacion_430'!D280</f>
        <v/>
      </c>
      <c r="R556" s="43">
        <f>'Actualizacion_430'!E280</f>
        <v/>
      </c>
      <c r="S556" s="41">
        <f>'Actualizacion_430'!G280</f>
        <v/>
      </c>
      <c r="T556" s="41">
        <f>'Actualizacion_430'!I280</f>
        <v/>
      </c>
      <c r="U556" s="41">
        <f>'Actualizacion_430'!J280</f>
        <v/>
      </c>
      <c r="V556" s="43">
        <f>'Actualizacion_430'!K280</f>
        <v/>
      </c>
      <c r="W556" s="43">
        <f>'Actualizacion_430'!L280</f>
        <v/>
      </c>
      <c r="X556" s="43" t="inlineStr">
        <is>
          <t>https://onlinelibrary.wiley.com/doi/10.1002/9781394393060.ch12</t>
        </is>
      </c>
      <c r="Y556" s="43" t="inlineStr">
        <is>
          <t>doi:10.1002/9781394393060.ch12</t>
        </is>
      </c>
      <c r="Z556" s="43" t="inlineStr">
        <is>
          <t>This chapter presents the composite artificial intelligence (AI) techniques in the face feature analysis for the autism spectrum disorder (ASD) prediction model. This research utilizes various AI techniques like facial feature recognition and deep learning to raise the precision of diagnosis owing to the inherent difficulty of diagnosing ASD. The chapter sets forth key phases like data acquisition, preprocessing, and model construction while concentrating on the identification of relevant face traits showing their link to ASD. Such advanced models consider predictive potential, focusing on Xception and VGG19. Convolutional Neural Networks (CNNs) recognize and categorize facial features. This is done in the chapter where different performance models are assessed to find out how effective they are in discriminating ASD cases from typically developing individuals in terms of accuracy, sensitivity, and specificity. In the end, it would be comprised of Composite AI and facial recognition which would be a very promising step towards the early identification of ASD without any invasive techniques as well as more effective clinical outcomes.</t>
        </is>
      </c>
      <c r="AA556" s="43" t="inlineStr">
        <is>
          <t>title_abstract_screen_plus_located_publisher_record</t>
        </is>
      </c>
      <c r="AB556" s="43">
        <f>COUNTIF($A$2:$A$707,A556)</f>
        <v/>
      </c>
    </row>
    <row r="557" ht="32" customHeight="1">
      <c r="A557" s="43" t="inlineStr">
        <is>
          <t>U-0280</t>
        </is>
      </c>
      <c r="B557" s="43" t="inlineStr">
        <is>
          <t>Update 2026</t>
        </is>
      </c>
      <c r="C557" s="43" t="inlineStr">
        <is>
          <t>New provisional candidate</t>
        </is>
      </c>
      <c r="D557" s="43" t="n">
        <v>280</v>
      </c>
      <c r="E557" s="43" t="n"/>
      <c r="F557" s="43" t="n"/>
      <c r="G557" s="98" t="n">
        <v>280</v>
      </c>
      <c r="H557" s="98" t="n">
        <v>2026</v>
      </c>
      <c r="I557" s="41" t="inlineStr">
        <is>
          <t>Sleep pattern consistency and autism spectrum disorder in U.S. children: Associations and identification of high-risk subgroups</t>
        </is>
      </c>
      <c r="J557" s="43" t="inlineStr">
        <is>
          <t>10.1016/j.ridd.2025.105201</t>
        </is>
      </c>
      <c r="K557" s="43" t="inlineStr">
        <is>
          <t>Md Roungu Ahmmad and Md Tareq Ferdous Khan and Sahil Hareshbhai Kothiya and Mohammed Rashid and Christina McCrae</t>
        </is>
      </c>
      <c r="L557" s="41" t="inlineStr">
        <is>
          <t>Research in Developmental Disabilities</t>
        </is>
      </c>
      <c r="M557" s="43" t="inlineStr">
        <is>
          <t>article</t>
        </is>
      </c>
      <c r="N557" s="43" t="inlineStr">
        <is>
          <t>Elsevier Inc.</t>
        </is>
      </c>
      <c r="O557" s="43">
        <f>'Actualizacion_430'!B281</f>
        <v/>
      </c>
      <c r="P557" s="41">
        <f>'Actualizacion_430'!C281</f>
        <v/>
      </c>
      <c r="Q557" s="43">
        <f>'Actualizacion_430'!D281</f>
        <v/>
      </c>
      <c r="R557" s="43">
        <f>'Actualizacion_430'!E281</f>
        <v/>
      </c>
      <c r="S557" s="41">
        <f>'Actualizacion_430'!G281</f>
        <v/>
      </c>
      <c r="T557" s="41">
        <f>'Actualizacion_430'!I281</f>
        <v/>
      </c>
      <c r="U557" s="41">
        <f>'Actualizacion_430'!J281</f>
        <v/>
      </c>
      <c r="V557" s="43">
        <f>'Actualizacion_430'!K281</f>
        <v/>
      </c>
      <c r="W557" s="43">
        <f>'Actualizacion_430'!L281</f>
        <v/>
      </c>
      <c r="X557" s="43" t="inlineStr">
        <is>
          <t>https://doi.org/10.1016/j.ridd.2025.105201</t>
        </is>
      </c>
      <c r="Y557" s="43" t="inlineStr">
        <is>
          <t>doi:10.1016/j.ridd.2025.105201</t>
        </is>
      </c>
      <c r="Z557" s="43" t="inlineStr">
        <is>
          <t>Background Sleep behavior is closely linked to autism spectrum disorder (ASD) and may influence behavioral and neurological development. This study examined the association between sleep pattern consistency (SPC) and ASD among children aged 6–17 years. Methods This study used data from 63,866 children from the 2022–2023 National Survey of Children’s Health (NSCH). ASD status was based on parent-reported provider diagnoses. SPC was constructed from sleep duration and bedtime regularity. Associations between SPC and ASD were examined using relative risks and multivariable logistic regression. Machine learning methods predicted individualized ASD profiles and identified high-risk subgroups. Model performance was evaluated using discrimination and calibration metrics. Results The cohort showed 4.41 % ASD prevalence, mean age 11.9 years, 51.8 % male, 62.4 % healthy weight, 28.9 % poor sleep routines, 28.8 % lower income, 40.5 % co-occurring disorders, and 42.4 % with medication. Children with poor sleep routines (PSR) demonstrated a significantly higher likelihood of ASD (aOR: 1.92; 95 % CI: 1.64–2.25), whereas long sleep with regularity (LSR) was associated with a lower likelihood (aOR: 0.81; 95 % CI: 0.70–0.94). Other correlated factors included male sex (aOR: 3.83, p ' 0.001), underweight (aOR: 1.28, p ' 0.001), and overweight (aOR: 1.39, p ' 0.001). Among female children from low-income households with co-occurring conditions, PSR patterns were associated with higher predicted ASD probability (∼12 %, p = 0.002), whereas healthy sleep routine (HSR) showed substantially lower predicted probabilities. Conclusion SPC was significantly associated with ASD. These findings highlight the potential relevance of sleep health in relation to developmental outcomes and ASD screening, particularly among higher-risk subgroups.</t>
        </is>
      </c>
      <c r="AA557" s="43" t="inlineStr">
        <is>
          <t>title_abstract_plus_targeted_primary_source_verification</t>
        </is>
      </c>
      <c r="AB557" s="43">
        <f>COUNTIF($A$2:$A$707,A557)</f>
        <v/>
      </c>
    </row>
    <row r="558" ht="32" customHeight="1">
      <c r="A558" s="43" t="inlineStr">
        <is>
          <t>U-0281</t>
        </is>
      </c>
      <c r="B558" s="43" t="inlineStr">
        <is>
          <t>Update 2026</t>
        </is>
      </c>
      <c r="C558" s="43" t="inlineStr">
        <is>
          <t>New record excluded</t>
        </is>
      </c>
      <c r="D558" s="43" t="n">
        <v>281</v>
      </c>
      <c r="E558" s="43" t="n"/>
      <c r="F558" s="43" t="n"/>
      <c r="G558" s="98" t="n">
        <v>281</v>
      </c>
      <c r="H558" s="98" t="n">
        <v>2026</v>
      </c>
      <c r="I558" s="41" t="inlineStr">
        <is>
          <t>Artificial Intelligence Methods in Early Detection of Autism Spectrum Disorder: A DSM-5 Criterion-Based Systematic Review</t>
        </is>
      </c>
      <c r="J558" s="43" t="inlineStr">
        <is>
          <t>10.1002/AUR.70279</t>
        </is>
      </c>
      <c r="K558" s="43" t="inlineStr">
        <is>
          <t>Mohamed Ali Zoromba and Heba Emad El-Gazar</t>
        </is>
      </c>
      <c r="L558" s="41" t="inlineStr">
        <is>
          <t>Autism Research</t>
        </is>
      </c>
      <c r="M558" s="43" t="inlineStr">
        <is>
          <t>article</t>
        </is>
      </c>
      <c r="N558" s="43" t="inlineStr">
        <is>
          <t>John Wiley and Sons Inc</t>
        </is>
      </c>
      <c r="O558" s="43">
        <f>'Actualizacion_430'!B282</f>
        <v/>
      </c>
      <c r="P558" s="41">
        <f>'Actualizacion_430'!C282</f>
        <v/>
      </c>
      <c r="Q558" s="43">
        <f>'Actualizacion_430'!D282</f>
        <v/>
      </c>
      <c r="R558" s="43">
        <f>'Actualizacion_430'!E282</f>
        <v/>
      </c>
      <c r="S558" s="41">
        <f>'Actualizacion_430'!G282</f>
        <v/>
      </c>
      <c r="T558" s="41">
        <f>'Actualizacion_430'!I282</f>
        <v/>
      </c>
      <c r="U558" s="41">
        <f>'Actualizacion_430'!J282</f>
        <v/>
      </c>
      <c r="V558" s="43">
        <f>'Actualizacion_430'!K282</f>
        <v/>
      </c>
      <c r="W558" s="43">
        <f>'Actualizacion_430'!L282</f>
        <v/>
      </c>
      <c r="X558" s="43" t="inlineStr">
        <is>
          <t>https://doi.org/10.1002/AUR.70279</t>
        </is>
      </c>
      <c r="Y558" s="43" t="inlineStr">
        <is>
          <t>doi:10.1002/aur.70279</t>
        </is>
      </c>
      <c r="Z558" s="43" t="inlineStr">
        <is>
          <t>Can Artificial Intelligence (AI) revolutionize early detection of Autism Spectrum Disorder (ASD) by offering a more objective alternative to the subjective behavioral assessments? This systematic review evaluates AI-based methods for early ASD detection in children, assessing the distribution, performance, and DSM-5 alignment of AI techniques, and the methodological quality of existing studies. Following PRISMA guidelines, seven databases (PubMed, Web of Science, Scopus, IEEE Xplore, PsycNET, CINAHL, and Cochrane Library) were searched from January 2015 to March 2025; no backward or forward citation tracking was conducted. Studies were included if they focused on pediatric populations (ages 0–18) with clinically diagnosed ASD, employed AI detection/classification methods, utilized observable behavioral data, and reported diagnostic performance metrics. Studies using exclusively neurobiological data, adult populations, non-English publications, or lacking clear diagnostic reference standards were excluded. Two reviewers independently screened 1018 records; 43 met inclusion criteria. Methodological quality was assessed using QUADAS-2, adapted for machine learning considerations. Classical Machine Learning (34%), Deep Learning (34%), and Hybrid approaches (32%) were equally prevalent. Convolutional Neural Networks and Support Vector Machines dominated for unstructured and structured data, respectively. Most studies (74%) targeted both DSM-5 Criteria A and B; 23% focused solely on Criterion A. Direct DSM-5 alignment correlated with higher accuracy (median ~95%); overall accuracy ranged from 68.18% to 100%. Methodological concerns included 57% unclear patient selection and 43% unclear index test risk. AI demonstrates transformative potential for early ASD detection, particularly for social communication deficits. Gaps in Criterion B coverage, geographic skew toward high-income settings, and methodological inconsistencies limit clinical applicability. Future work should prioritize standardized protocols, multimodal integration, and diverse external validation. Trial Registration: PROSPERO registration ID: CRD420250656126.</t>
        </is>
      </c>
      <c r="AA558" s="43" t="inlineStr">
        <is>
          <t>title_abstract_plus_targeted_primary_source_verification</t>
        </is>
      </c>
      <c r="AB558" s="43">
        <f>COUNTIF($A$2:$A$707,A558)</f>
        <v/>
      </c>
    </row>
    <row r="559" ht="32" customHeight="1">
      <c r="A559" s="43" t="inlineStr">
        <is>
          <t>U-0282</t>
        </is>
      </c>
      <c r="B559" s="43" t="inlineStr">
        <is>
          <t>Update 2026</t>
        </is>
      </c>
      <c r="C559" s="43" t="inlineStr">
        <is>
          <t>Duplicate update record</t>
        </is>
      </c>
      <c r="D559" s="43" t="n">
        <v>282</v>
      </c>
      <c r="E559" s="43" t="n"/>
      <c r="F559" s="43" t="n"/>
      <c r="G559" s="98" t="n">
        <v>282</v>
      </c>
      <c r="H559" s="98" t="n">
        <v>2026</v>
      </c>
      <c r="I559" s="41" t="inlineStr">
        <is>
          <t>Predicting fine motor deficit in autism by measuring brain activities and characterizing motor impairments</t>
        </is>
      </c>
      <c r="J559" s="43" t="inlineStr">
        <is>
          <t>10.1016/j.compbiomed.2026.111470</t>
        </is>
      </c>
      <c r="K559" s="43" t="inlineStr">
        <is>
          <t>Zaibunnisa L H Malik and Pooja Raundale</t>
        </is>
      </c>
      <c r="L559" s="41" t="inlineStr">
        <is>
          <t>Computers in Biology and Medicine</t>
        </is>
      </c>
      <c r="M559" s="43" t="inlineStr">
        <is>
          <t>article</t>
        </is>
      </c>
      <c r="N559" s="43" t="inlineStr">
        <is>
          <t>Elsevier Ltd</t>
        </is>
      </c>
      <c r="O559" s="43">
        <f>'Actualizacion_430'!B283</f>
        <v/>
      </c>
      <c r="P559" s="41">
        <f>'Actualizacion_430'!C283</f>
        <v/>
      </c>
      <c r="Q559" s="43">
        <f>'Actualizacion_430'!D283</f>
        <v/>
      </c>
      <c r="R559" s="43">
        <f>'Actualizacion_430'!E283</f>
        <v/>
      </c>
      <c r="S559" s="41">
        <f>'Actualizacion_430'!G283</f>
        <v/>
      </c>
      <c r="T559" s="41">
        <f>'Actualizacion_430'!I283</f>
        <v/>
      </c>
      <c r="U559" s="41">
        <f>'Actualizacion_430'!J283</f>
        <v/>
      </c>
      <c r="V559" s="43">
        <f>'Actualizacion_430'!K283</f>
        <v/>
      </c>
      <c r="W559" s="43">
        <f>'Actualizacion_430'!L283</f>
        <v/>
      </c>
      <c r="X559" s="43" t="inlineStr">
        <is>
          <t>https://doi.org/10.1016/j.compbiomed.2026.111470</t>
        </is>
      </c>
      <c r="Y559" s="43" t="inlineStr">
        <is>
          <t>doi:10.1016/j.compbiomed.2026.111470</t>
        </is>
      </c>
      <c r="Z559" s="43" t="inlineStr">
        <is>
          <t>Motor impairments affect approximately 86.9% of children with Autism Spectrum Disorder (ASD), often persisting into adolescence and increasing the risk of Developmental Coordination Disorder (DCD). Despite their prevalence, only 31.6% of affected individuals receive physical therapy, underscoring a critical gap in early intervention. Traditional methods for diagnosing Fine Motor Deficits (FMD) are often time-consuming and costly, necessitating the adoption of data-driven approaches. This study introduces a machine learning framework for the rapid and reliable prediction of fine motor impairments in adolescents with ASD. By integrating EEG-based neurophysiological signals, behavioral assessments, and motor coordination tests, the study evaluates five classification models—Logistic Regression, Support Vector Machine, K-Nearest Neighbors, Random Forest, and Neural Network. Among these, Logistic Regression achieved the highest accuracy (95.84%), demonstrating strong predictive power for identifying fine motor deficits. The proposed framework enhances the efficiency of FMD screening and provides an interpretable model for potential clinical use in early ASD diagnosis.</t>
        </is>
      </c>
      <c r="AA559" s="43" t="inlineStr">
        <is>
          <t>title_abstract_plus_targeted_primary_source_verification</t>
        </is>
      </c>
      <c r="AB559" s="43">
        <f>COUNTIF($A$2:$A$707,A559)</f>
        <v/>
      </c>
    </row>
    <row r="560" ht="32" customHeight="1">
      <c r="A560" s="43" t="inlineStr">
        <is>
          <t>U-0283</t>
        </is>
      </c>
      <c r="B560" s="43" t="inlineStr">
        <is>
          <t>Update 2026</t>
        </is>
      </c>
      <c r="C560" s="43" t="inlineStr">
        <is>
          <t>New record excluded</t>
        </is>
      </c>
      <c r="D560" s="43" t="n">
        <v>283</v>
      </c>
      <c r="E560" s="43" t="n"/>
      <c r="F560" s="43" t="n"/>
      <c r="G560" s="98" t="n">
        <v>283</v>
      </c>
      <c r="H560" s="98" t="n">
        <v>2026</v>
      </c>
      <c r="I560" s="41" t="inlineStr">
        <is>
          <t>Corrigendum to “Predicting autistic traits, anxiety and depression symptoms using camouflaging autistic traits questionnaire (CAT-Q-ES): A machine learning study” [Research in Autism 128 (2025) 202712] (Research in Autism (2025) 128, (S3050656525001841),…</t>
        </is>
      </c>
      <c r="J560" s="43" t="inlineStr">
        <is>
          <t>10.1016/j.reia.2026.202910</t>
        </is>
      </c>
      <c r="K560" s="43" t="inlineStr">
        <is>
          <t>Sabela Conde-Pumpido-Zubizarreta and María Tubío-Fungueiriño and Marta Pozo-Rodríguez and Angel Carracedo and Eva Cernadas and Manuel Fernández-Delgado and Montse Fernández-Prieto</t>
        </is>
      </c>
      <c r="L560" s="41" t="inlineStr">
        <is>
          <t>Research in Autism</t>
        </is>
      </c>
      <c r="M560" s="43" t="inlineStr">
        <is>
          <t>article</t>
        </is>
      </c>
      <c r="N560" s="43" t="inlineStr">
        <is>
          <t>Elsevier Ltd</t>
        </is>
      </c>
      <c r="O560" s="43">
        <f>'Actualizacion_430'!B284</f>
        <v/>
      </c>
      <c r="P560" s="41">
        <f>'Actualizacion_430'!C284</f>
        <v/>
      </c>
      <c r="Q560" s="43">
        <f>'Actualizacion_430'!D284</f>
        <v/>
      </c>
      <c r="R560" s="43">
        <f>'Actualizacion_430'!E284</f>
        <v/>
      </c>
      <c r="S560" s="41">
        <f>'Actualizacion_430'!G284</f>
        <v/>
      </c>
      <c r="T560" s="41">
        <f>'Actualizacion_430'!I284</f>
        <v/>
      </c>
      <c r="U560" s="41">
        <f>'Actualizacion_430'!J284</f>
        <v/>
      </c>
      <c r="V560" s="43">
        <f>'Actualizacion_430'!K284</f>
        <v/>
      </c>
      <c r="W560" s="43">
        <f>'Actualizacion_430'!L284</f>
        <v/>
      </c>
      <c r="X560" s="43" t="inlineStr">
        <is>
          <t>https://www.sciencedirect.com/science/article/pii/S3050656526001240</t>
        </is>
      </c>
      <c r="Y560" s="43" t="inlineStr">
        <is>
          <t>doi:10.1016/j.reia.2026.202910</t>
        </is>
      </c>
      <c r="Z560" s="43" t="inlineStr">
        <is>
          <t>The authors found a scale error in two figures of this paper. Specifically, in Figs. 2 and 3, located in pages 8 and 9, respectively, the plots on the right side have shifted horizontal ticks. For example, in Fig. 2, panel A, the right plot reports on its title a P5 value of 36.3%, while in the plot the blue line for a tolerance of 5% is higher (about 52%). The number in the title (value of P5) of the plot is indeed right, but the plot is not the right one, there is a mismatch between the P5 value and the plot. The same happens for the right panels of Figs. 2 and 3, affecting a total of 5 plots. The new figures are for Fig. 2 in the paper are included in the following page.[Figure presented] The new figures for Fig. 3 of the paper are included in the next page:[Figure presented]</t>
        </is>
      </c>
      <c r="AA560" s="43" t="inlineStr">
        <is>
          <t>title_abstract_plus_targeted_primary_source_verification</t>
        </is>
      </c>
      <c r="AB560" s="43">
        <f>COUNTIF($A$2:$A$707,A560)</f>
        <v/>
      </c>
    </row>
    <row r="561" ht="32" customHeight="1">
      <c r="A561" s="43" t="inlineStr">
        <is>
          <t>U-0284</t>
        </is>
      </c>
      <c r="B561" s="43" t="inlineStr">
        <is>
          <t>Update 2026</t>
        </is>
      </c>
      <c r="C561" s="43" t="inlineStr">
        <is>
          <t>Duplicate update record</t>
        </is>
      </c>
      <c r="D561" s="43" t="n">
        <v>284</v>
      </c>
      <c r="E561" s="43" t="n"/>
      <c r="F561" s="43" t="n"/>
      <c r="G561" s="98" t="n">
        <v>284</v>
      </c>
      <c r="H561" s="98" t="n">
        <v>2026</v>
      </c>
      <c r="I561" s="41" t="inlineStr">
        <is>
          <t>Baseline symptom severity and response to multisession cathodal transcranial direct current stimulation in adolescents and young adults with autism: an exploratory analysis</t>
        </is>
      </c>
      <c r="J561" s="43" t="inlineStr">
        <is>
          <t>10.1016/j.jpsychires.2026.03.043</t>
        </is>
      </c>
      <c r="K561" s="43" t="inlineStr">
        <is>
          <t>Melody M Y Chan and Ka Lai Wong and Caroline K S Shea and Divya Saxena and Mei chun Cheung and Agnes S Chan and Yvonne M Y Han</t>
        </is>
      </c>
      <c r="L561" s="41" t="inlineStr">
        <is>
          <t>Journal of Psychiatric Research</t>
        </is>
      </c>
      <c r="M561" s="43" t="inlineStr">
        <is>
          <t>article</t>
        </is>
      </c>
      <c r="N561" s="43" t="inlineStr">
        <is>
          <t>Elsevier Ltd</t>
        </is>
      </c>
      <c r="O561" s="43">
        <f>'Actualizacion_430'!B285</f>
        <v/>
      </c>
      <c r="P561" s="41">
        <f>'Actualizacion_430'!C285</f>
        <v/>
      </c>
      <c r="Q561" s="43">
        <f>'Actualizacion_430'!D285</f>
        <v/>
      </c>
      <c r="R561" s="43">
        <f>'Actualizacion_430'!E285</f>
        <v/>
      </c>
      <c r="S561" s="41">
        <f>'Actualizacion_430'!G285</f>
        <v/>
      </c>
      <c r="T561" s="41">
        <f>'Actualizacion_430'!I285</f>
        <v/>
      </c>
      <c r="U561" s="41">
        <f>'Actualizacion_430'!J285</f>
        <v/>
      </c>
      <c r="V561" s="43">
        <f>'Actualizacion_430'!K285</f>
        <v/>
      </c>
      <c r="W561" s="43">
        <f>'Actualizacion_430'!L285</f>
        <v/>
      </c>
      <c r="X561" s="43" t="inlineStr">
        <is>
          <t>https://www.sciencedirect.com/science/article/pii/S0022395626001998</t>
        </is>
      </c>
      <c r="Y561" s="43" t="inlineStr">
        <is>
          <t>doi:10.1016/j.jpsychires.2026.03.043</t>
        </is>
      </c>
      <c r="Z561" s="43" t="inlineStr">
        <is>
          <t>AbstractBackgroundIdentifying baseline clinical characteristics associated with treatment response is crucial for optimising intervention strategies in people with autism spectrum disorder (ASD). This study aimed to distinguish responders from non-responders to a multisession prefrontal transcranial direct current stimulation (tDCS) protocol and to explore how baseline individual characteristics relate to treatment outcomes.MethodsUsing complementary inferential statistics and predictive modelling approaches, we analysed baseline clinical characteristics of adolescents and young adults with ASD who underwent cathodal tDCS (1.5 mA) over the left dorsolateral prefrontal cortex, coupled with cognitive remediation training. Baseline symptom severity was assessed using the Autism Diagnostic Interview-Revised (ADI-R). Normalised feature importance and Shapley additive explanations (SHAP) were used to identify features associated with restricted and repetitive behaviour (RRB) reduction, and a model-derived classification threshold was estimated to stratify potential responders and non-responders within this protocol.ResultsInferential statistics revealed that responders had significantly lower social interaction symptom severity than non-responders (p &lt; .001; Cohen's d = 0.41). Predictive modelling further indicated that lower baseline verbal communication severity was associated with greater RRB reduction (averaged SHAP value across models = −0.017). A model-derived classification threshold of 19.6 on the ADI-R verbal communication sub-score was identified to differentiate responders and non-responders within this protocol.ConclusionLower baseline verbal communication severity is associated with greater behavioural improvement following this multisession prefrontal tDCS protocol. These findings should be interpreted as exploratory and hypothesis-generating. Replication in larger, independent cohorts is required to assess the robustness and generalisability of these findings.Trial registrationClinicalTrials.gov (ID: NCT05035511).</t>
        </is>
      </c>
      <c r="AA561" s="43" t="inlineStr">
        <is>
          <t>title_abstract_plus_targeted_primary_source_verification</t>
        </is>
      </c>
      <c r="AB561" s="43">
        <f>COUNTIF($A$2:$A$707,A561)</f>
        <v/>
      </c>
    </row>
    <row r="562" ht="32" customHeight="1">
      <c r="A562" s="43" t="inlineStr">
        <is>
          <t>U-0285</t>
        </is>
      </c>
      <c r="B562" s="43" t="inlineStr">
        <is>
          <t>Update 2026</t>
        </is>
      </c>
      <c r="C562" s="43" t="inlineStr">
        <is>
          <t>New record excluded</t>
        </is>
      </c>
      <c r="D562" s="43" t="n">
        <v>285</v>
      </c>
      <c r="E562" s="43" t="n"/>
      <c r="F562" s="43" t="n"/>
      <c r="G562" s="98" t="n">
        <v>285</v>
      </c>
      <c r="H562" s="98" t="n">
        <v>2025</v>
      </c>
      <c r="I562" s="41" t="inlineStr">
        <is>
          <t>Artificial Intelligence in Autism Spectrum Disorder Diagnosis: A Scoping Review of Face, Voice, and Text Analysis Methods</t>
        </is>
      </c>
      <c r="J562" s="43" t="inlineStr">
        <is>
          <t>10.1002/HSR2.71476</t>
        </is>
      </c>
      <c r="K562" s="43" t="inlineStr">
        <is>
          <t>Fatemeh Mohammadi and Hassan Shahrokhi and Afsoon Asadzadeh and Saeed Pirmoradi and Ali Moghtader and Peyman Rezaei-Hachesu</t>
        </is>
      </c>
      <c r="L562" s="41" t="inlineStr">
        <is>
          <t>Health Science Reports</t>
        </is>
      </c>
      <c r="M562" s="43" t="inlineStr">
        <is>
          <t>article</t>
        </is>
      </c>
      <c r="N562" s="43" t="inlineStr">
        <is>
          <t>John Wiley and Sons Inc</t>
        </is>
      </c>
      <c r="O562" s="43">
        <f>'Actualizacion_430'!B286</f>
        <v/>
      </c>
      <c r="P562" s="41">
        <f>'Actualizacion_430'!C286</f>
        <v/>
      </c>
      <c r="Q562" s="43">
        <f>'Actualizacion_430'!D286</f>
        <v/>
      </c>
      <c r="R562" s="43">
        <f>'Actualizacion_430'!E286</f>
        <v/>
      </c>
      <c r="S562" s="41">
        <f>'Actualizacion_430'!G286</f>
        <v/>
      </c>
      <c r="T562" s="41">
        <f>'Actualizacion_430'!I286</f>
        <v/>
      </c>
      <c r="U562" s="41">
        <f>'Actualizacion_430'!J286</f>
        <v/>
      </c>
      <c r="V562" s="43">
        <f>'Actualizacion_430'!K286</f>
        <v/>
      </c>
      <c r="W562" s="43">
        <f>'Actualizacion_430'!L286</f>
        <v/>
      </c>
      <c r="X562" s="43" t="inlineStr">
        <is>
          <t>https://doi.org/10.1002/HSR2.71476</t>
        </is>
      </c>
      <c r="Y562" s="43" t="inlineStr">
        <is>
          <t>doi:10.1002/hsr2.71476</t>
        </is>
      </c>
      <c r="Z562" s="43" t="inlineStr">
        <is>
          <t>Background: Autism is a complex neurodevelopmental condition affecting social interaction and behavior. Traditional diagnostic methods, relying on observational techniques and interviews conducted by trained professionals, remain the gold standard for ASD diagnosis. However, these methods can be time-consuming and may be influenced by subjective factors. Recent advancements in artificial intelligence (AI) offer promising approaches to augment existing methods, potentially enhancing efficiency and providing additional objective data through facial, vocal, and textual analysis. Objective: The objective of this study was to conduct a comprehensive review of artificial intelligence applications in autism spectrum disorder (ASD) diagnosis, specifically focusing on facial, vocal, and textual analysis methods. Methods: A comprehensive search was conducted in PubMed, Web of Science, Scopus, and Google Scholar. The findings were reported in accordance with the PRISMA checklist. Data were collated and summarized, and results were reported qualitatively, adopting a narrative synthesis approach. Results: In facial image analysis, deep learning algorithms demonstrated high accuracy in identifying autism-related facial features, algorithms such as Xception achieved 98% accuracy, while hybrid approaches like the combination of Random Forest (RF) and VGG16-MobileNet showed accuracy at 99%. Voice analysis studies utilized both traditional machine learning methods and advanced deep learning techniques, achieving accuracies between 70% and 98% in detecting atypical speech patterns and prosodic abnormalities associated with autism. Text-based analyses showed potential in identifying linguistic markers of autism through natural language processing techniques. Overall, Deep learning approaches were mainly employed in facial image analysis for autism diagnosis. In contrast, voice and text recognition studies utilized machine learning algorithms. Conclusions: This review demonstrates artificial intelligence's significant role in diagnosing autism spectrum disorder (ASD). These AI-driven approaches can complement traditional diagnostic methods, potentially leading to earlier interventions and improved outcomes for individuals with ASD.</t>
        </is>
      </c>
      <c r="AA562" s="43" t="inlineStr">
        <is>
          <t>title_abstract_plus_targeted_primary_source_verification</t>
        </is>
      </c>
      <c r="AB562" s="43">
        <f>COUNTIF($A$2:$A$707,A562)</f>
        <v/>
      </c>
    </row>
    <row r="563" ht="32" customHeight="1">
      <c r="A563" s="43" t="inlineStr">
        <is>
          <t>U-0286</t>
        </is>
      </c>
      <c r="B563" s="43" t="inlineStr">
        <is>
          <t>Update 2026</t>
        </is>
      </c>
      <c r="C563" s="43" t="inlineStr">
        <is>
          <t>New provisional candidate</t>
        </is>
      </c>
      <c r="D563" s="43" t="n">
        <v>286</v>
      </c>
      <c r="E563" s="43" t="n"/>
      <c r="F563" s="43" t="n"/>
      <c r="G563" s="98" t="n">
        <v>286</v>
      </c>
      <c r="H563" s="98" t="n">
        <v>2026</v>
      </c>
      <c r="I563" s="41" t="inlineStr">
        <is>
          <t>Identification of Potential Biomarkers in ASD Integrating RNA Seq Data and Machine Learning Approaches</t>
        </is>
      </c>
      <c r="J563" s="43" t="inlineStr">
        <is>
          <t>10.3233/SHTI260609</t>
        </is>
      </c>
      <c r="K563" s="43" t="inlineStr">
        <is>
          <t>Km Jaya Devi and Pragya Pragya and Jac Fredo Agastinose Ronickom</t>
        </is>
      </c>
      <c r="L563" s="41" t="inlineStr">
        <is>
          <t>Studies in Health Technology and Informatics</t>
        </is>
      </c>
      <c r="M563" s="43" t="inlineStr">
        <is>
          <t>article</t>
        </is>
      </c>
      <c r="N563" s="43" t="inlineStr">
        <is>
          <t>IOS Press BV</t>
        </is>
      </c>
      <c r="O563" s="43">
        <f>'Actualizacion_430'!B287</f>
        <v/>
      </c>
      <c r="P563" s="41">
        <f>'Actualizacion_430'!C287</f>
        <v/>
      </c>
      <c r="Q563" s="43">
        <f>'Actualizacion_430'!D287</f>
        <v/>
      </c>
      <c r="R563" s="43">
        <f>'Actualizacion_430'!E287</f>
        <v/>
      </c>
      <c r="S563" s="41">
        <f>'Actualizacion_430'!G287</f>
        <v/>
      </c>
      <c r="T563" s="41">
        <f>'Actualizacion_430'!I287</f>
        <v/>
      </c>
      <c r="U563" s="41">
        <f>'Actualizacion_430'!J287</f>
        <v/>
      </c>
      <c r="V563" s="43">
        <f>'Actualizacion_430'!K287</f>
        <v/>
      </c>
      <c r="W563" s="43">
        <f>'Actualizacion_430'!L287</f>
        <v/>
      </c>
      <c r="X563" s="43" t="inlineStr">
        <is>
          <t>https://doi.org/10.3233/SHTI260609</t>
        </is>
      </c>
      <c r="Y563" s="43" t="inlineStr">
        <is>
          <t>doi:10.3233/shti260609</t>
        </is>
      </c>
      <c r="Z563" s="43" t="inlineStr">
        <is>
          <t>Autism spectrum disorder (ASD) is a neurodevelopmental disorder, caused by various epigenetic and genetic factors. This has resulted in an unclear understanding of etiology and biomarkers associated with ASD. In this study, we used RNA Seq datasets integrating with machine learning models to identify the differentially expressed genes (DEGs) between ASD and typical development (TD). The RNA Seq data of 20 ASD and 19 TD were obtained from the NCBI GEO database. We used standard R programming pipeline to pre-process the data. Further, random forest (RF) and eXtreme gradient boosting (XGBoost) models were employed to identify potential genes discriminate between ASD and TD. The model’s performance was assessed using evaluation metrics and the 5-fold-cross validation. The proposed XGBoost models achieved a 5-fold cross validation accuracy, sensitivity, specificity, precision and F1-Score of 67.14%, 67.5%, 67.5%, 67.84%, 75.56% respectively. Further, TCTA gene was common in the top 10 gene signatures identified from RF and XGBoost. These results may aid in developing potential and prognostic biomarkers for effective ASD screening.</t>
        </is>
      </c>
      <c r="AA563" s="43" t="inlineStr">
        <is>
          <t>title_abstract_plus_targeted_primary_source_verification</t>
        </is>
      </c>
      <c r="AB563" s="43">
        <f>COUNTIF($A$2:$A$707,A563)</f>
        <v/>
      </c>
    </row>
    <row r="564" ht="32" customHeight="1">
      <c r="A564" s="43" t="inlineStr">
        <is>
          <t>U-0287</t>
        </is>
      </c>
      <c r="B564" s="43" t="inlineStr">
        <is>
          <t>Update 2026</t>
        </is>
      </c>
      <c r="C564" s="43" t="inlineStr">
        <is>
          <t>New provisional candidate</t>
        </is>
      </c>
      <c r="D564" s="43" t="n">
        <v>287</v>
      </c>
      <c r="E564" s="43" t="n"/>
      <c r="F564" s="43" t="n"/>
      <c r="G564" s="98" t="n">
        <v>287</v>
      </c>
      <c r="H564" s="98" t="n">
        <v>2026</v>
      </c>
      <c r="I564" s="41" t="inlineStr">
        <is>
          <t>REM Sleep Abnormalities in Children With Autism Spectrum Disorder</t>
        </is>
      </c>
      <c r="J564" s="43" t="inlineStr">
        <is>
          <t>10.1002/AUR.70222</t>
        </is>
      </c>
      <c r="K564" s="43" t="inlineStr">
        <is>
          <t>Jiasen Ma and Junjun Qin and Hongfang Jiang and Yueping Che and Haifeng Li and Daqing Ma and Jinpiao Zhu</t>
        </is>
      </c>
      <c r="L564" s="41" t="inlineStr">
        <is>
          <t>Autism Research</t>
        </is>
      </c>
      <c r="M564" s="43" t="inlineStr">
        <is>
          <t>article</t>
        </is>
      </c>
      <c r="N564" s="43" t="inlineStr">
        <is>
          <t>John Wiley and Sons Inc</t>
        </is>
      </c>
      <c r="O564" s="43">
        <f>'Actualizacion_430'!B288</f>
        <v/>
      </c>
      <c r="P564" s="41">
        <f>'Actualizacion_430'!C288</f>
        <v/>
      </c>
      <c r="Q564" s="43">
        <f>'Actualizacion_430'!D288</f>
        <v/>
      </c>
      <c r="R564" s="43">
        <f>'Actualizacion_430'!E288</f>
        <v/>
      </c>
      <c r="S564" s="41">
        <f>'Actualizacion_430'!G288</f>
        <v/>
      </c>
      <c r="T564" s="41">
        <f>'Actualizacion_430'!I288</f>
        <v/>
      </c>
      <c r="U564" s="41">
        <f>'Actualizacion_430'!J288</f>
        <v/>
      </c>
      <c r="V564" s="43">
        <f>'Actualizacion_430'!K288</f>
        <v/>
      </c>
      <c r="W564" s="43">
        <f>'Actualizacion_430'!L288</f>
        <v/>
      </c>
      <c r="X564" s="43" t="inlineStr">
        <is>
          <t>https://doi.org/10.1002/AUR.70222</t>
        </is>
      </c>
      <c r="Y564" s="43" t="inlineStr">
        <is>
          <t>doi:10.1002/aur.70222</t>
        </is>
      </c>
      <c r="Z564" s="43" t="inlineStr">
        <is>
          <t>Sleep disturbances are common in children with autism spectrum disorder (ASD). However, the sleep pattern changes including rapid eye movement (REM) sleep for ASD in pediatric populations remain unknown. Using polysomnography (PSG) data from the National Children's Hospital (NCH) Sleep Databank, we identified 193 children with ASD and matched them with 193 Non-ASD controls. We found children with ASD showed reduced REM sleep proportion (17.8% ± 6.4% vs. 19.1% ± 7.0%; p = 0.049) and duration (71.5 [49.5–91.0] min vs. 81.5 [52.5–98.0] min; p = 0.036), prolonged REM latency (134.5 [94.0–181.5] min vs. 116.0 [82.0–157.0] min; p = 0.009), and increased 1st REM duration (13.0 [7.0–19.0] min vs. 10.5 [6.0–16.5] min; p = 0.024) compared with Non-ASD peers. They also showed higher 1st REM proportion (18.8 [11.0–31.3] vs. 15.7 [8.3–25.4]; p = 0.003), particularly in children aged 3–5 years and 6–8 years. Using these REM features, the XGBoost machine learning model was achieved to be the best predictive performance. SHAP analysis further showed that decreased REM sleep duration, increased 1st REM proportion or duration, and prolonged REM latency were discriminative features for children with ASD. These findings suggest that REM sleep abnormalities are common in young patients with ASD but its contribution to the disease's severity and/or development needs to be explored further.</t>
        </is>
      </c>
      <c r="AA564" s="43" t="inlineStr">
        <is>
          <t>title_abstract_plus_targeted_primary_source_verification</t>
        </is>
      </c>
      <c r="AB564" s="43">
        <f>COUNTIF($A$2:$A$707,A564)</f>
        <v/>
      </c>
    </row>
    <row r="565" ht="32" customHeight="1">
      <c r="A565" s="43" t="inlineStr">
        <is>
          <t>U-0288</t>
        </is>
      </c>
      <c r="B565" s="43" t="inlineStr">
        <is>
          <t>Update 2026</t>
        </is>
      </c>
      <c r="C565" s="43" t="inlineStr">
        <is>
          <t>New provisional candidate</t>
        </is>
      </c>
      <c r="D565" s="43" t="n">
        <v>288</v>
      </c>
      <c r="E565" s="43" t="n"/>
      <c r="F565" s="43" t="n"/>
      <c r="G565" s="98" t="n">
        <v>288</v>
      </c>
      <c r="H565" s="98" t="n">
        <v>2026</v>
      </c>
      <c r="I565" s="41" t="inlineStr">
        <is>
          <t>Nonparametric motion control in functional connectivity studies in children with autism spectrum disorder</t>
        </is>
      </c>
      <c r="J565" s="43" t="inlineStr">
        <is>
          <t>10.1093/biomtc/ujag099</t>
        </is>
      </c>
      <c r="K565" s="43" t="inlineStr">
        <is>
          <t>Jialu Ran and Sarah Shultz and Benjamin B Risk and David Benkeser</t>
        </is>
      </c>
      <c r="L565" s="41" t="inlineStr">
        <is>
          <t>Biometrics</t>
        </is>
      </c>
      <c r="M565" s="43" t="inlineStr">
        <is>
          <t>article</t>
        </is>
      </c>
      <c r="N565" s="43" t="inlineStr">
        <is>
          <t>Oxford University Press</t>
        </is>
      </c>
      <c r="O565" s="43">
        <f>'Actualizacion_430'!B289</f>
        <v/>
      </c>
      <c r="P565" s="41">
        <f>'Actualizacion_430'!C289</f>
        <v/>
      </c>
      <c r="Q565" s="43">
        <f>'Actualizacion_430'!D289</f>
        <v/>
      </c>
      <c r="R565" s="43">
        <f>'Actualizacion_430'!E289</f>
        <v/>
      </c>
      <c r="S565" s="41">
        <f>'Actualizacion_430'!G289</f>
        <v/>
      </c>
      <c r="T565" s="41">
        <f>'Actualizacion_430'!I289</f>
        <v/>
      </c>
      <c r="U565" s="41">
        <f>'Actualizacion_430'!J289</f>
        <v/>
      </c>
      <c r="V565" s="43">
        <f>'Actualizacion_430'!K289</f>
        <v/>
      </c>
      <c r="W565" s="43">
        <f>'Actualizacion_430'!L289</f>
        <v/>
      </c>
      <c r="X565" s="43" t="inlineStr">
        <is>
          <t>https://doi.org/10.1093/biomtc/ujag099</t>
        </is>
      </c>
      <c r="Y565" s="43" t="inlineStr">
        <is>
          <t>doi:10.1093/biomtc/ujag099</t>
        </is>
      </c>
      <c r="Z565" s="43" t="inlineStr">
        <is>
          <t>Autism spectrum disorder (ASD) is a neurodevelopmental condition associated with difficulties with social interactions, communication, and restricted or repetitive behaviors. To characterize ASD, investigators often use functional connectivity derived from resting-state functional magnetic resonance imaging of the brain. However, participants’ head motion during the scanning session can induce motion artifacts. Many studies remove participants with excessive motion and then estimate the effect of diagnosis on functional connectivity using linear regression. However, participant exclusions and linearity assumptions can cause biases. We propose an estimand that quantifies the difference in average functional connectivity in autistic and non-ASD children while standardizing motion relative to the low motion distribution in scans that pass motion quality control. We introduce a nonparametric estimator for motion control, called Motion Controlled (MoCo), that uses all participants and flexibly models the impacts of motion and other relevant features using an ensemble of machine learning methods. We establish large-sample efficiency and multiple robustness of our proposed estimator. The framework is applied to estimate the difference in functional connectivity between 132 autistic and 245 non-ASD children, of which 34 and 126 pass motion quality control, respectively. MoCo appears to dramatically reduce motion artifacts compared to a standard approach with no participant removal, while more efficiently utilizing participant data and accounting for possible selection biases compared to participant removal.</t>
        </is>
      </c>
      <c r="AA565" s="43" t="inlineStr">
        <is>
          <t>title_abstract_plus_targeted_primary_source_verification</t>
        </is>
      </c>
      <c r="AB565" s="43">
        <f>COUNTIF($A$2:$A$707,A565)</f>
        <v/>
      </c>
    </row>
    <row r="566" ht="32" customHeight="1">
      <c r="A566" s="43" t="inlineStr">
        <is>
          <t>U-0289</t>
        </is>
      </c>
      <c r="B566" s="43" t="inlineStr">
        <is>
          <t>Update 2026</t>
        </is>
      </c>
      <c r="C566" s="43" t="inlineStr">
        <is>
          <t>New provisional candidate</t>
        </is>
      </c>
      <c r="D566" s="43" t="n">
        <v>289</v>
      </c>
      <c r="E566" s="43" t="n"/>
      <c r="F566" s="43" t="n"/>
      <c r="G566" s="98" t="n">
        <v>289</v>
      </c>
      <c r="H566" s="98" t="n">
        <v>2026</v>
      </c>
      <c r="I566" s="41" t="inlineStr">
        <is>
          <t>Diagnosis of autism disorder from rs-fMRI brain images through hierarchical YOLO and mechanism of attention (HYMA)</t>
        </is>
      </c>
      <c r="J566" s="43" t="inlineStr">
        <is>
          <t>10.1016/j.asoc.2026.114655</t>
        </is>
      </c>
      <c r="K566" s="43" t="inlineStr">
        <is>
          <t>Saba Gholami and Sara Motamed and Elham Askari</t>
        </is>
      </c>
      <c r="L566" s="41" t="inlineStr">
        <is>
          <t>Applied Soft Computing</t>
        </is>
      </c>
      <c r="M566" s="43" t="inlineStr">
        <is>
          <t>article</t>
        </is>
      </c>
      <c r="N566" s="43" t="inlineStr">
        <is>
          <t>Elsevier Ltd</t>
        </is>
      </c>
      <c r="O566" s="43">
        <f>'Actualizacion_430'!B290</f>
        <v/>
      </c>
      <c r="P566" s="41">
        <f>'Actualizacion_430'!C290</f>
        <v/>
      </c>
      <c r="Q566" s="43">
        <f>'Actualizacion_430'!D290</f>
        <v/>
      </c>
      <c r="R566" s="43">
        <f>'Actualizacion_430'!E290</f>
        <v/>
      </c>
      <c r="S566" s="41">
        <f>'Actualizacion_430'!G290</f>
        <v/>
      </c>
      <c r="T566" s="41">
        <f>'Actualizacion_430'!I290</f>
        <v/>
      </c>
      <c r="U566" s="41">
        <f>'Actualizacion_430'!J290</f>
        <v/>
      </c>
      <c r="V566" s="43">
        <f>'Actualizacion_430'!K290</f>
        <v/>
      </c>
      <c r="W566" s="43">
        <f>'Actualizacion_430'!L290</f>
        <v/>
      </c>
      <c r="X566" s="43" t="inlineStr">
        <is>
          <t>https://www.sciencedirect.com/science/article/pii/S1568494626001031</t>
        </is>
      </c>
      <c r="Y566" s="43" t="inlineStr">
        <is>
          <t>doi:10.1016/j.asoc.2026.114655</t>
        </is>
      </c>
      <c r="Z566" s="43" t="inlineStr">
        <is>
          <t>Autism spectrum disorder (ASD) is a complex neurodevelopmental condition characterized by atypical communication among brain regions. Early and accurate diagnosis of ASD can significantly improve the effectiveness of behavioral interventions. In this study, we propose a novel deep learning framework called HYMA (Hierarchical YOLO with Mechanism of Attention) for classifying ASD and control subjects using resting-state functional MRI (rs-fMRI) data. The proposed model integrates the YOLO detection architecture with a Bottleneck Attention Module (BAM) to enhance spatial–temporal feature extraction, and employs both dynamic (expert combination) and static (Naïve Bayes) ensemble classifiers for final decision fusion. To address the limited-sample challenge in medical imaging, we adopted extensive data augmentation and subject-wise validation. Experimental results on the ABIDE I and II datasets demonstrate that HYMA achieves superior performance, reaching an accuracy of 99.3%, precision of 98.9%, recall of 99.1%, and F1-score of 99.0%, outperforming existing state-of-the-art methods. These results indicate that the proposed attention-enhanced YOLO ensemble framework provides a robust and generalizable approach for rs-fMRI-based ASD diagnosis.</t>
        </is>
      </c>
      <c r="AA566" s="43" t="inlineStr">
        <is>
          <t>title_abstract_plus_targeted_primary_source_verification</t>
        </is>
      </c>
      <c r="AB566" s="43">
        <f>COUNTIF($A$2:$A$707,A566)</f>
        <v/>
      </c>
    </row>
    <row r="567" ht="32" customHeight="1">
      <c r="A567" s="43" t="inlineStr">
        <is>
          <t>U-0290</t>
        </is>
      </c>
      <c r="B567" s="43" t="inlineStr">
        <is>
          <t>Update 2026</t>
        </is>
      </c>
      <c r="C567" s="43" t="inlineStr">
        <is>
          <t>New record excluded</t>
        </is>
      </c>
      <c r="D567" s="43" t="n">
        <v>290</v>
      </c>
      <c r="E567" s="43" t="n"/>
      <c r="F567" s="43" t="n"/>
      <c r="G567" s="98" t="n">
        <v>290</v>
      </c>
      <c r="H567" s="98" t="n">
        <v>2026</v>
      </c>
      <c r="I567" s="41" t="inlineStr">
        <is>
          <t>The role of the kynurenine pathway in the pathophysiology of autism-like phenotype induced by maternal inflammation in male mice</t>
        </is>
      </c>
      <c r="J567" s="43" t="inlineStr">
        <is>
          <t>10.1016/j.nbd.2026.107282</t>
        </is>
      </c>
      <c r="K567" s="43" t="inlineStr">
        <is>
          <t>Danielle Santana-Coelho and Rafael dos Santos de Bessa and Rodrigo Neves Romcy-Pereira and Miguel A de la Flor and Jason C O'Connor</t>
        </is>
      </c>
      <c r="L567" s="41" t="inlineStr">
        <is>
          <t>Neurobiology of Disease</t>
        </is>
      </c>
      <c r="M567" s="43" t="inlineStr">
        <is>
          <t>article</t>
        </is>
      </c>
      <c r="N567" s="43" t="inlineStr">
        <is>
          <t>Academic Press Inc.</t>
        </is>
      </c>
      <c r="O567" s="43">
        <f>'Actualizacion_430'!B291</f>
        <v/>
      </c>
      <c r="P567" s="41">
        <f>'Actualizacion_430'!C291</f>
        <v/>
      </c>
      <c r="Q567" s="43">
        <f>'Actualizacion_430'!D291</f>
        <v/>
      </c>
      <c r="R567" s="43">
        <f>'Actualizacion_430'!E291</f>
        <v/>
      </c>
      <c r="S567" s="41">
        <f>'Actualizacion_430'!G291</f>
        <v/>
      </c>
      <c r="T567" s="41">
        <f>'Actualizacion_430'!I291</f>
        <v/>
      </c>
      <c r="U567" s="41">
        <f>'Actualizacion_430'!J291</f>
        <v/>
      </c>
      <c r="V567" s="43">
        <f>'Actualizacion_430'!K291</f>
        <v/>
      </c>
      <c r="W567" s="43">
        <f>'Actualizacion_430'!L291</f>
        <v/>
      </c>
      <c r="X567" s="43" t="inlineStr">
        <is>
          <t>https://www.sciencedirect.com/science/article/pii/S0969996126000264</t>
        </is>
      </c>
      <c r="Y567" s="43" t="inlineStr">
        <is>
          <t>doi:10.1016/j.nbd.2026.107282</t>
        </is>
      </c>
      <c r="Z567" s="43" t="inlineStr">
        <is>
          <t>Autism spectrum disorder (ASD) is a neurodevelopmental disorder with core symptoms that may include deficits in communication, social challenges, and repetitive/stereotyped behavior. The etiology of ASD is not well defined, but both genetic and environmental risk factors have been identified. In animal models, prenatal maternal immune activation precipitates the development of a behavioral phenotype resembling ASD, but the mechanisms by which this occurs are not fully understood. Inflammation can upregulate the kynurenine pathway metabolism through the enzyme indoleamine 2,3-dioxygenase-1 (IDO). Increased levels of kynurenines during development can have deleterious consequences leading to behavioral deficits in adulthood. We sought to determine whether the kynurenine pathway plays a pathogenic role in the development of an ASD-like phenotype using a well-characterized mouse model of maternal immune activation (MIA). Multiparous IDO null (IDO−/−) or C57BL/6 J wild-type dams were administered the viral mimetic polynosinic:polycytidylic acid (Poly IC) at gestational day 12.5. A similar immune response to Poly IC occurred in the maternal plasma and placenta of both genotypes, while kynurenine metabolism was only increased in the fetal tissue of WT mice exposed to Poly IC challenge. Interestingly, N-methyl-D-aspartate (NMDA) receptor subunit expression was reduced in the fetal brains of male WT, but not IDO−/−, after MIA with Poly IC. Here, we used machine-learning as an advanced method to evaluate ultrasonic vocalizations. Offspring exposed to prenatal MIA exhibited fewer and less complex ultrasonic vocalizations along with diminished social preference; however, MIA-induced repetitive/stereotyped behaviors were only present in WT mice. Taken together, our data indicate that fetal IDO1-dependent kynurenine metabolism mediates distinct components of the MIA-induced ASD-like phenotype in male mice, which may be related to alterations in the expression of NMDAR subunits during neurodevelopment.</t>
        </is>
      </c>
      <c r="AA567" s="43" t="inlineStr">
        <is>
          <t>title_abstract_plus_targeted_primary_source_verification</t>
        </is>
      </c>
      <c r="AB567" s="43">
        <f>COUNTIF($A$2:$A$707,A567)</f>
        <v/>
      </c>
    </row>
    <row r="568" ht="32" customHeight="1">
      <c r="A568" s="43" t="inlineStr">
        <is>
          <t>U-0291</t>
        </is>
      </c>
      <c r="B568" s="43" t="inlineStr">
        <is>
          <t>Update 2026</t>
        </is>
      </c>
      <c r="C568" s="43" t="inlineStr">
        <is>
          <t>Duplicate update record</t>
        </is>
      </c>
      <c r="D568" s="43" t="n">
        <v>291</v>
      </c>
      <c r="E568" s="43" t="n"/>
      <c r="F568" s="43" t="n"/>
      <c r="G568" s="98" t="n">
        <v>291</v>
      </c>
      <c r="H568" s="98" t="n">
        <v>2025</v>
      </c>
      <c r="I568" s="41" t="inlineStr">
        <is>
          <t>Artificial Intelligence Networks Combining Histopathology and Machine Learning Can Extract Axon Pathology in Autism Spectrum Disorder</t>
        </is>
      </c>
      <c r="J568" s="43" t="inlineStr">
        <is>
          <t>10.1002/aur.70135</t>
        </is>
      </c>
      <c r="K568" s="43" t="inlineStr">
        <is>
          <t>Arash Yazdanbakhsh and Kim T M Dang and Kelvin Kuang and Tingru Lian and Xuefeng Liu and Songlin Xie and Basilis Zikopoulos</t>
        </is>
      </c>
      <c r="L568" s="41" t="inlineStr">
        <is>
          <t>Autism Research</t>
        </is>
      </c>
      <c r="M568" s="43" t="inlineStr">
        <is>
          <t>article</t>
        </is>
      </c>
      <c r="N568" s="43" t="inlineStr">
        <is>
          <t>John Wiley and Sons Inc</t>
        </is>
      </c>
      <c r="O568" s="43">
        <f>'Actualizacion_430'!B292</f>
        <v/>
      </c>
      <c r="P568" s="41">
        <f>'Actualizacion_430'!C292</f>
        <v/>
      </c>
      <c r="Q568" s="43">
        <f>'Actualizacion_430'!D292</f>
        <v/>
      </c>
      <c r="R568" s="43">
        <f>'Actualizacion_430'!E292</f>
        <v/>
      </c>
      <c r="S568" s="41">
        <f>'Actualizacion_430'!G292</f>
        <v/>
      </c>
      <c r="T568" s="41">
        <f>'Actualizacion_430'!I292</f>
        <v/>
      </c>
      <c r="U568" s="41">
        <f>'Actualizacion_430'!J292</f>
        <v/>
      </c>
      <c r="V568" s="43">
        <f>'Actualizacion_430'!K292</f>
        <v/>
      </c>
      <c r="W568" s="43">
        <f>'Actualizacion_430'!L292</f>
        <v/>
      </c>
      <c r="X568" s="43" t="inlineStr">
        <is>
          <t>https://doi.org/10.1002/aur.70135</t>
        </is>
      </c>
      <c r="Y568" s="43" t="inlineStr">
        <is>
          <t>doi:10.1002/aur.70135</t>
        </is>
      </c>
      <c r="Z568" s="43" t="inlineStr">
        <is>
          <t>Axon features that underlie the structural and functional organization of cortical pathways have distinct patterns in the brains of neurotypical controls (CTR) compared to individuals with Autism Spectrum Disorder (ASD). However, detailed axon study demands labor-intensive surveys and time-consuming analysis of microscopic sections from postmortem human brain tissue, making it challenging to systematically examine large regions of the brain. To address these challenges, we developed an approach that uses machine learning to automatically classify microscopic sections from ASD and CTR brains, while also considering different white matter regions: superficial white matter (SWM), which contains a majority of axons that connect nearby cortical areas, and deep white matter (DWM), which is comprised exclusively of axons that participate in long-range pathways. The result was a deep neural network that can successfully classify the white matter below the anterior cingulate cortex (ACC) of ASD and CTR groups with 98% accuracy, while also distinguishing between DWM and SWM pathway composition with high average accuracy, up to 80%. Examination of image regions important for network classification and misclassification, through sensitivity maps, along with multidimensional scaling analysis, helped identify key pathological markers of ASD and highlighted the spectrum of ASD heterogeneity and overlaps with neurotypical characteristics. Large datasets that can be used to expand training, validation, and testing of this network have the potential to automate high-resolution microscopic analysis of postmortem brain tissue, so that it can be used to systematically study white matter across brain regions in health and disease.</t>
        </is>
      </c>
      <c r="AA568" s="43" t="inlineStr">
        <is>
          <t>title_abstract_plus_targeted_primary_source_verification</t>
        </is>
      </c>
      <c r="AB568" s="43">
        <f>COUNTIF($A$2:$A$707,A568)</f>
        <v/>
      </c>
    </row>
    <row r="569" ht="32" customHeight="1">
      <c r="A569" s="43" t="inlineStr">
        <is>
          <t>U-0292</t>
        </is>
      </c>
      <c r="B569" s="43" t="inlineStr">
        <is>
          <t>Update 2026</t>
        </is>
      </c>
      <c r="C569" s="43" t="inlineStr">
        <is>
          <t>New record excluded</t>
        </is>
      </c>
      <c r="D569" s="43" t="n">
        <v>292</v>
      </c>
      <c r="E569" s="43" t="n"/>
      <c r="F569" s="43" t="n"/>
      <c r="G569" s="98" t="n">
        <v>292</v>
      </c>
      <c r="H569" s="98" t="n">
        <v>2026</v>
      </c>
      <c r="I569" s="41" t="inlineStr">
        <is>
          <t>Joint attention in autism: A narrative review of assessment techniques from behavioral observation to artificial intelligence</t>
        </is>
      </c>
      <c r="J569" s="43" t="inlineStr">
        <is>
          <t>10.3758/s13428-026-02950-0</t>
        </is>
      </c>
      <c r="K569" s="43" t="inlineStr">
        <is>
          <t>Marwa Qaraqe and Elizabeth B Varghese and Inam Qadir and Dena Al-Thani and Chahnaz T Baroudi</t>
        </is>
      </c>
      <c r="L569" s="41" t="inlineStr">
        <is>
          <t>Behavior Research Methods</t>
        </is>
      </c>
      <c r="M569" s="43" t="inlineStr">
        <is>
          <t>article</t>
        </is>
      </c>
      <c r="N569" s="43" t="inlineStr">
        <is>
          <t>Springer</t>
        </is>
      </c>
      <c r="O569" s="43">
        <f>'Actualizacion_430'!B293</f>
        <v/>
      </c>
      <c r="P569" s="41">
        <f>'Actualizacion_430'!C293</f>
        <v/>
      </c>
      <c r="Q569" s="43">
        <f>'Actualizacion_430'!D293</f>
        <v/>
      </c>
      <c r="R569" s="43">
        <f>'Actualizacion_430'!E293</f>
        <v/>
      </c>
      <c r="S569" s="41">
        <f>'Actualizacion_430'!G293</f>
        <v/>
      </c>
      <c r="T569" s="41">
        <f>'Actualizacion_430'!I293</f>
        <v/>
      </c>
      <c r="U569" s="41">
        <f>'Actualizacion_430'!J293</f>
        <v/>
      </c>
      <c r="V569" s="43">
        <f>'Actualizacion_430'!K293</f>
        <v/>
      </c>
      <c r="W569" s="43">
        <f>'Actualizacion_430'!L293</f>
        <v/>
      </c>
      <c r="X569" s="43" t="inlineStr">
        <is>
          <t>https://doi.org/10.3758/s13428-026-02950-0</t>
        </is>
      </c>
      <c r="Y569" s="43" t="inlineStr">
        <is>
          <t>doi:10.3758/s13428-026-02950-0</t>
        </is>
      </c>
      <c r="Z569" s="43" t="inlineStr">
        <is>
          <t>Joint attention (JA), the shared focus between two individuals on an object or event, plays a pivotal role in social communication, cognitive development, and language acquisition during early childhood. However, JA is frequently impaired in children with autism spectrum disorder (ASD), highlighting the need for precise assessment to support early diagnosis and intervention. This narrative review explores the evolution of JA assessment methods, tracing the shift from human-mediated techniques to technology-driven approaches, including artificial intelligence (AI). The study analyzes research indexed in major bibliographic databases between 2002 and 2024, categorizing findings into human-mediated and technology-assisted methods. Key aspects such as target populations, data collection processes, and validation strategies are examined. By highlighting the strengths and limitations of existing approaches, the review identifies future research directions that can advance JA assessment and inform early intervention strategies, ultimately benefiting children with ASD and their families.</t>
        </is>
      </c>
      <c r="AA569" s="43" t="inlineStr">
        <is>
          <t>title_abstract_plus_targeted_primary_source_verification</t>
        </is>
      </c>
      <c r="AB569" s="43">
        <f>COUNTIF($A$2:$A$707,A569)</f>
        <v/>
      </c>
    </row>
    <row r="570" ht="32" customHeight="1">
      <c r="A570" s="43" t="inlineStr">
        <is>
          <t>U-0293</t>
        </is>
      </c>
      <c r="B570" s="43" t="inlineStr">
        <is>
          <t>Update 2026</t>
        </is>
      </c>
      <c r="C570" s="43" t="inlineStr">
        <is>
          <t>New record excluded</t>
        </is>
      </c>
      <c r="D570" s="43" t="n">
        <v>293</v>
      </c>
      <c r="E570" s="43" t="n"/>
      <c r="F570" s="43" t="n"/>
      <c r="G570" s="98" t="n">
        <v>293</v>
      </c>
      <c r="H570" s="98" t="n">
        <v>2026</v>
      </c>
      <c r="I570" s="41" t="inlineStr">
        <is>
          <t>General trait and workplace fear of missing out (FoMO) and the neurodiverse mind: Exploring autism, ADHD, and internal representation profiles</t>
        </is>
      </c>
      <c r="J570" s="43" t="inlineStr">
        <is>
          <t>10.1016/j.paid.2026.113749</t>
        </is>
      </c>
      <c r="K570" s="43" t="inlineStr">
        <is>
          <t>Paul McKee and Khaoula Boulhadi and Thomas Nadelhoffer</t>
        </is>
      </c>
      <c r="L570" s="41" t="inlineStr">
        <is>
          <t>Personality and Individual Differences</t>
        </is>
      </c>
      <c r="M570" s="43" t="inlineStr">
        <is>
          <t>article</t>
        </is>
      </c>
      <c r="N570" s="43" t="inlineStr">
        <is>
          <t>Elsevier Ltd</t>
        </is>
      </c>
      <c r="O570" s="43">
        <f>'Actualizacion_430'!B294</f>
        <v/>
      </c>
      <c r="P570" s="41">
        <f>'Actualizacion_430'!C294</f>
        <v/>
      </c>
      <c r="Q570" s="43">
        <f>'Actualizacion_430'!D294</f>
        <v/>
      </c>
      <c r="R570" s="43">
        <f>'Actualizacion_430'!E294</f>
        <v/>
      </c>
      <c r="S570" s="41">
        <f>'Actualizacion_430'!G294</f>
        <v/>
      </c>
      <c r="T570" s="41">
        <f>'Actualizacion_430'!I294</f>
        <v/>
      </c>
      <c r="U570" s="41">
        <f>'Actualizacion_430'!J294</f>
        <v/>
      </c>
      <c r="V570" s="43">
        <f>'Actualizacion_430'!K294</f>
        <v/>
      </c>
      <c r="W570" s="43">
        <f>'Actualizacion_430'!L294</f>
        <v/>
      </c>
      <c r="X570" s="43" t="inlineStr">
        <is>
          <t>https://www.sciencedirect.com/science/article/pii/S0191886926001121</t>
        </is>
      </c>
      <c r="Y570" s="43" t="inlineStr">
        <is>
          <t>doi:10.1016/j.paid.2026.113749</t>
        </is>
      </c>
      <c r="Z570" s="43" t="inlineStr">
        <is>
          <t>The fear of missing out (FoMO)—the apprehension that others are having rewarding experiences in one's absence—has been linked to diminished well-being and maladaptive behaviors. While research has primarily focused on neurotypical populations, little is known about how FoMO associates with and manifests in neurodiverse cognitive profiles. The present study examined associations between general and workplace FoMO and individual differences in ADHD symptoms, autistic traits, and internal cognitive representation styles (visual imagery, internal verbalization, representational manipulation) in a U.S. sample of full-time employees ( N = 302). Across both regression and machine learning analyses, ADHD symptoms emerged as the most robust and consistent predictor of FoMO in both domains. Visual imagery significantly predicted general FoMO, whereas internal verbalization and representational manipulation showed stronger associations with workplace FoMO. Autistic traits, as measured by the AQ-10, were not significantly related to FoMO. Classification models (e.g., logistic regression, SVM) distinguished high versus low FoMO participants with moderate-to-high accuracy, with ADHD symptoms consistently ranked as the most influential feature. These findings extend the literature by highlighting domain-specific predictors of FoMO and the potential of neurodiversity-informed approaches for understanding and addressing FoMO in both social and occupational settings.</t>
        </is>
      </c>
      <c r="AA570" s="43" t="inlineStr">
        <is>
          <t>title_abstract_plus_targeted_primary_source_verification</t>
        </is>
      </c>
      <c r="AB570" s="43">
        <f>COUNTIF($A$2:$A$707,A570)</f>
        <v/>
      </c>
    </row>
    <row r="571" ht="32" customHeight="1">
      <c r="A571" s="43" t="inlineStr">
        <is>
          <t>U-0294</t>
        </is>
      </c>
      <c r="B571" s="43" t="inlineStr">
        <is>
          <t>Update 2026</t>
        </is>
      </c>
      <c r="C571" s="43" t="inlineStr">
        <is>
          <t>New record excluded</t>
        </is>
      </c>
      <c r="D571" s="43" t="n">
        <v>294</v>
      </c>
      <c r="E571" s="43" t="n"/>
      <c r="F571" s="43" t="n"/>
      <c r="G571" s="98" t="n">
        <v>294</v>
      </c>
      <c r="H571" s="98" t="n">
        <v>2026</v>
      </c>
      <c r="I571" s="41" t="inlineStr">
        <is>
          <t>Composite Artificial Intelligence: Fundamentals, Challenges and Applications</t>
        </is>
      </c>
      <c r="J571" s="43" t="inlineStr">
        <is>
          <t>10.1002/9781394393060</t>
        </is>
      </c>
      <c r="K571" s="43" t="inlineStr">
        <is>
          <t>T S.Arun Samuel and L Jerart Julus and P Kanimozhi and T Ananth Kumar and S Balamurugan</t>
        </is>
      </c>
      <c r="L571" s="41" t="inlineStr">
        <is>
          <t>Composite Artificial Intelligence: Fundamentals, Challenges and Applications</t>
        </is>
      </c>
      <c r="M571" s="43" t="inlineStr">
        <is>
          <t>article</t>
        </is>
      </c>
      <c r="N571" s="43" t="inlineStr">
        <is>
          <t>wiley</t>
        </is>
      </c>
      <c r="O571" s="43">
        <f>'Actualizacion_430'!B295</f>
        <v/>
      </c>
      <c r="P571" s="41">
        <f>'Actualizacion_430'!C295</f>
        <v/>
      </c>
      <c r="Q571" s="43">
        <f>'Actualizacion_430'!D295</f>
        <v/>
      </c>
      <c r="R571" s="43">
        <f>'Actualizacion_430'!E295</f>
        <v/>
      </c>
      <c r="S571" s="41">
        <f>'Actualizacion_430'!G295</f>
        <v/>
      </c>
      <c r="T571" s="41">
        <f>'Actualizacion_430'!I295</f>
        <v/>
      </c>
      <c r="U571" s="41">
        <f>'Actualizacion_430'!J295</f>
        <v/>
      </c>
      <c r="V571" s="43">
        <f>'Actualizacion_430'!K295</f>
        <v/>
      </c>
      <c r="W571" s="43">
        <f>'Actualizacion_430'!L295</f>
        <v/>
      </c>
      <c r="X571" s="43" t="inlineStr">
        <is>
          <t>https://doi.org/10.1002/9781394393060</t>
        </is>
      </c>
      <c r="Y571" s="43" t="inlineStr">
        <is>
          <t>doi:10.1002/9781394393060</t>
        </is>
      </c>
      <c r="Z571" s="43" t="inlineStr">
        <is>
          <t>Unlock the full potential of context-aware AI while navigating critical hurdles like bias mitigation and ethical governance with this definitive resource on the future of composite artificial intelligence. In the rapidly evolving landscape of artificial intelligence, the demand for more adaptive, intelligent, and context-aware systems has led to the emergence of composite artificial intelligence: a paradigm that integrates multiple AI techniques to solve complex real-world problems with higher efficiency and intelligence. This book is a groundbreaking exploration of the next evolution in AI, where diverse methodologies like machine learning, symbolic reasoning, and cognitive computing converge to solve complex, real-world problems with unprecedented intelligence and adaptability. Unlike traditional AI approaches that rely on singular techniques, composite AI harnesses the strengths of multiple paradigms, enabling systems that are more robust, interpretable, and capable of human-like decision-making. This book provides a comprehensive roadmap for understanding and implementing these advanced systems, from foundational theories to cutting-edge applications across industries such as healthcare, finance, and smart manufacturing. It delves into critical challenges, including bias mitigation, integration hurdles, and ethical governance, while showcasing real-world case studies that demonstrate the transformative potential of composite AI. With its balanced blend of theory, technical depth, and actionable insights, this book is a definitive resource for unlocking the full potential of AI in an increasingly complex world.</t>
        </is>
      </c>
      <c r="AA571" s="43" t="inlineStr">
        <is>
          <t>title_abstract_plus_targeted_primary_source_verification</t>
        </is>
      </c>
      <c r="AB571" s="43">
        <f>COUNTIF($A$2:$A$707,A571)</f>
        <v/>
      </c>
    </row>
    <row r="572" ht="32" customHeight="1">
      <c r="A572" s="43" t="inlineStr">
        <is>
          <t>U-0295</t>
        </is>
      </c>
      <c r="B572" s="43" t="inlineStr">
        <is>
          <t>Update 2026</t>
        </is>
      </c>
      <c r="C572" s="43" t="inlineStr">
        <is>
          <t>New provisional candidate</t>
        </is>
      </c>
      <c r="D572" s="43" t="n">
        <v>295</v>
      </c>
      <c r="E572" s="43" t="n"/>
      <c r="F572" s="43" t="n"/>
      <c r="G572" s="98" t="n">
        <v>295</v>
      </c>
      <c r="H572" s="98" t="n">
        <v>2026</v>
      </c>
      <c r="I572" s="41" t="inlineStr">
        <is>
          <t>Comparing Machine Learning Models for Pupillary Light Reflex–Based Autism Spectrum Disorder Classification</t>
        </is>
      </c>
      <c r="J572" s="43" t="inlineStr">
        <is>
          <t>10.1155/ACIS/1906938</t>
        </is>
      </c>
      <c r="K572" s="43" t="inlineStr">
        <is>
          <t>Zhen Huang and Zhibo Chen and Lihong Shen and Kaili Zhou and Wenwei Huang and Qi Lin and Qinghua Li and Dongyu Li and Jianhong Zheng</t>
        </is>
      </c>
      <c r="L572" s="41" t="inlineStr">
        <is>
          <t>Applied Computational Intelligence and Soft Computing</t>
        </is>
      </c>
      <c r="M572" s="43" t="inlineStr">
        <is>
          <t>article</t>
        </is>
      </c>
      <c r="N572" s="43" t="inlineStr">
        <is>
          <t>John Wiley and Sons Ltd</t>
        </is>
      </c>
      <c r="O572" s="43">
        <f>'Actualizacion_430'!B296</f>
        <v/>
      </c>
      <c r="P572" s="41">
        <f>'Actualizacion_430'!C296</f>
        <v/>
      </c>
      <c r="Q572" s="43">
        <f>'Actualizacion_430'!D296</f>
        <v/>
      </c>
      <c r="R572" s="43">
        <f>'Actualizacion_430'!E296</f>
        <v/>
      </c>
      <c r="S572" s="41">
        <f>'Actualizacion_430'!G296</f>
        <v/>
      </c>
      <c r="T572" s="41">
        <f>'Actualizacion_430'!I296</f>
        <v/>
      </c>
      <c r="U572" s="41">
        <f>'Actualizacion_430'!J296</f>
        <v/>
      </c>
      <c r="V572" s="43">
        <f>'Actualizacion_430'!K296</f>
        <v/>
      </c>
      <c r="W572" s="43">
        <f>'Actualizacion_430'!L296</f>
        <v/>
      </c>
      <c r="X572" s="43" t="inlineStr">
        <is>
          <t>https://doi.org/10.1155/ACIS/1906938</t>
        </is>
      </c>
      <c r="Y572" s="43" t="inlineStr">
        <is>
          <t>doi:10.1155/acis/1906938</t>
        </is>
      </c>
      <c r="Z572" s="43" t="inlineStr">
        <is>
          <t>Autism spectrum disorder (ASD) prevalence is rising globally, underscoring the critical need for early detection to improve intervention outcomes. Atypical pupillary light reflex (PLR) has emerged as a promising biomarker for this purpose. This study leverages machine learning to enhance the accuracy of early ASD screening in children aged 3–6. We developed and evaluated five classifiers—Naive Bayes, logistic regression, decision tree, linear discriminant analysis (LDA), and deep neural network (DNN)—using PLR data from 25 children with ASD and 50 typically developing peers. Model performance was assessed across 15 metrics, including accuracy, F1 score, ROC–AUC, and computational efficiency. The comprehensive evaluation demonstrated that the DNN outperformed all other models, achieving the highest test accuracy of 85% and excelling across multiple key metrics. These findings confirm the DNN’s superiority for automated ASD screening based on PLR, contributing significantly to the development of objective, efficient tools for early autism diagnosis.</t>
        </is>
      </c>
      <c r="AA572" s="43" t="inlineStr">
        <is>
          <t>title_abstract_plus_targeted_primary_source_verification</t>
        </is>
      </c>
      <c r="AB572" s="43">
        <f>COUNTIF($A$2:$A$707,A572)</f>
        <v/>
      </c>
    </row>
    <row r="573" ht="32" customHeight="1">
      <c r="A573" s="43" t="inlineStr">
        <is>
          <t>U-0296</t>
        </is>
      </c>
      <c r="B573" s="43" t="inlineStr">
        <is>
          <t>Update 2026</t>
        </is>
      </c>
      <c r="C573" s="43" t="inlineStr">
        <is>
          <t>New provisional candidate</t>
        </is>
      </c>
      <c r="D573" s="43" t="n">
        <v>296</v>
      </c>
      <c r="E573" s="43" t="n"/>
      <c r="F573" s="43" t="n"/>
      <c r="G573" s="98" t="n">
        <v>296</v>
      </c>
      <c r="H573" s="98" t="n">
        <v>2026</v>
      </c>
      <c r="I573" s="41" t="inlineStr">
        <is>
          <t>Deep learning for diagnosing autism spectrum disorder using EEG with upright and inverted face processing tasks</t>
        </is>
      </c>
      <c r="J573" s="43" t="inlineStr">
        <is>
          <t>10.1016/j.bspc.2026.109655</t>
        </is>
      </c>
      <c r="K573" s="43" t="inlineStr">
        <is>
          <t>Fatemeh Alizadehziri and Ali Khadem</t>
        </is>
      </c>
      <c r="L573" s="41" t="inlineStr">
        <is>
          <t>Biomedical Signal Processing and Control</t>
        </is>
      </c>
      <c r="M573" s="43" t="inlineStr">
        <is>
          <t>article</t>
        </is>
      </c>
      <c r="N573" s="43" t="inlineStr">
        <is>
          <t>Elsevier Ltd</t>
        </is>
      </c>
      <c r="O573" s="43">
        <f>'Actualizacion_430'!B297</f>
        <v/>
      </c>
      <c r="P573" s="41">
        <f>'Actualizacion_430'!C297</f>
        <v/>
      </c>
      <c r="Q573" s="43">
        <f>'Actualizacion_430'!D297</f>
        <v/>
      </c>
      <c r="R573" s="43">
        <f>'Actualizacion_430'!E297</f>
        <v/>
      </c>
      <c r="S573" s="41">
        <f>'Actualizacion_430'!G297</f>
        <v/>
      </c>
      <c r="T573" s="41">
        <f>'Actualizacion_430'!I297</f>
        <v/>
      </c>
      <c r="U573" s="41">
        <f>'Actualizacion_430'!J297</f>
        <v/>
      </c>
      <c r="V573" s="43">
        <f>'Actualizacion_430'!K297</f>
        <v/>
      </c>
      <c r="W573" s="43">
        <f>'Actualizacion_430'!L297</f>
        <v/>
      </c>
      <c r="X573" s="43" t="inlineStr">
        <is>
          <t>https://www.sciencedirect.com/science/article/pii/S1746809426002090</t>
        </is>
      </c>
      <c r="Y573" s="43" t="inlineStr">
        <is>
          <t>doi:10.1016/j.bspc.2026.109655</t>
        </is>
      </c>
      <c r="Z573" s="43" t="inlineStr">
        <is>
          <t>Background: Functional neuroimaging has been used to diagnose Autism Spectrum Disorder (ASD), but no study has combined EEG with face-processing tasks. Given the social-cognitive challenges in ASD, such as difficulty with eye contact, such tasks seem to be promising. We propose a novel diagnostic method using EEG data from face-perception tasks and deep learning. Proposed method: We used raw EEG signals recorded from children (ASD and typically developing) during upright and inverted face-display tasks. The data was used without preprocessing as a time-by-channel matrix. We designed three lightweight 1D-CNN models to learn temporal patterns across channels and classify ASD. Results: Using upright face stimuli, InceptionNet and ResNet achieved accuracies of 78.65% and 76.87%, respectively, with a final diagnosis rate of 91.6% for both. With inverted stimuli, accuracies were lower at 72.35% (InceptionNet) and 70.68% (ResNet), with final diagnosis rates of 83.3%. Performance was consistently better for upright faces. Comparison with existing methods: To the best of our knowledge, this is the first EEG-based study for ASD classification using a face-perception task. Most existing methods rely on resting-state EEG, which does not probe specific social-cognitive deficits. Our task-driven approach provides a novel, more targeted framework for detecting ASD-related cognitive differences. Conclusions: The method shows promising diagnostic results. The superior performance with upright faces aligns with the eye-avoidance and face-inversion effect hypotheses, highlighting the importance of facial orientation. This work establishes a new, insightful pipeline for ASD detection using task-based EEG and deep learning.</t>
        </is>
      </c>
      <c r="AA573" s="43" t="inlineStr">
        <is>
          <t>title_abstract_plus_targeted_primary_source_verification</t>
        </is>
      </c>
      <c r="AB573" s="43">
        <f>COUNTIF($A$2:$A$707,A573)</f>
        <v/>
      </c>
    </row>
    <row r="574" ht="32" customHeight="1">
      <c r="A574" s="43" t="inlineStr">
        <is>
          <t>U-0297</t>
        </is>
      </c>
      <c r="B574" s="43" t="inlineStr">
        <is>
          <t>Update 2026</t>
        </is>
      </c>
      <c r="C574" s="43" t="inlineStr">
        <is>
          <t>Duplicate update record</t>
        </is>
      </c>
      <c r="D574" s="43" t="n">
        <v>297</v>
      </c>
      <c r="E574" s="43" t="n"/>
      <c r="F574" s="43" t="n"/>
      <c r="G574" s="98" t="n">
        <v>297</v>
      </c>
      <c r="H574" s="98" t="n">
        <v>2026</v>
      </c>
      <c r="I574" s="41" t="inlineStr">
        <is>
          <t>Deep learning for autism detection using clinical notes: A comparison of transfer learning for a transparent and black-box approach</t>
        </is>
      </c>
      <c r="J574" s="43" t="inlineStr">
        <is>
          <t>10.1016/j.artmed.2025.103318</t>
        </is>
      </c>
      <c r="K574" s="43" t="inlineStr">
        <is>
          <t>Gondy Leroy and Prakash Bisht and Sai Madhuri Kandula and Nell Maltman and Sydney Rice</t>
        </is>
      </c>
      <c r="L574" s="41" t="inlineStr">
        <is>
          <t>Artificial Intelligence in Medicine</t>
        </is>
      </c>
      <c r="M574" s="43" t="inlineStr">
        <is>
          <t>article</t>
        </is>
      </c>
      <c r="N574" s="43" t="inlineStr">
        <is>
          <t>Elsevier B.V.</t>
        </is>
      </c>
      <c r="O574" s="43">
        <f>'Actualizacion_430'!B298</f>
        <v/>
      </c>
      <c r="P574" s="41">
        <f>'Actualizacion_430'!C298</f>
        <v/>
      </c>
      <c r="Q574" s="43">
        <f>'Actualizacion_430'!D298</f>
        <v/>
      </c>
      <c r="R574" s="43">
        <f>'Actualizacion_430'!E298</f>
        <v/>
      </c>
      <c r="S574" s="41">
        <f>'Actualizacion_430'!G298</f>
        <v/>
      </c>
      <c r="T574" s="41">
        <f>'Actualizacion_430'!I298</f>
        <v/>
      </c>
      <c r="U574" s="41">
        <f>'Actualizacion_430'!J298</f>
        <v/>
      </c>
      <c r="V574" s="43">
        <f>'Actualizacion_430'!K298</f>
        <v/>
      </c>
      <c r="W574" s="43">
        <f>'Actualizacion_430'!L298</f>
        <v/>
      </c>
      <c r="X574" s="43" t="inlineStr">
        <is>
          <t>https://doi.org/10.1016/j.artmed.2025.103318</t>
        </is>
      </c>
      <c r="Y574" s="43" t="inlineStr">
        <is>
          <t>doi:10.1016/j.artmed.2025.103318</t>
        </is>
      </c>
      <c r="Z574" s="43" t="inlineStr">
        <is>
          <t>Autism spectrum disorder (ASD) is a complex neurodevelopmental condition whose rising prevalence places increasing demands on a lengthy diagnostic process. Machine learning (ML) has shown promise in automating ASD diagnosis, but most existing models operate as black boxes and are typically trained on a single dataset, limiting their generalizability. In this study, we introduce a transparent and interpretable ML approach that leverages BioBERT, a state-of-the-art language model, to analyze unstructured clinical text. The model is trained to label descriptions of behaviors and map them to diagnostic criteria, which are then used to assign a final label (ASD or not). We evaluate transfer learning, the ability to transfer knowledge to new data, using two distinct real-world datasets. We trained on datasets sequentially and mixed together and compared the performance of the best models and their ability to transfer to new data. We also created a black-box approach and repeated this transfer process for comparison. Our transparent model demonstrated robust performance, with the mixed-data training strategy yielding the best results (97 % sensitivity, 98 % specificity). Sequential training across datasets led to a slight drop in performance, highlighting the importance of training data order. The black-box model performed worse (90 % sensitivity, 96 % specificity) when trained sequentially or with mixed data. Overall, our transparent approach outperformed the black-box approach. Mixing datasets during training resulted in slightly better performance and should be the preferred approach when practically possible. This work paves the way for more trustworthy, generalizable, and clinically actionable AI tools in neurodevelopmental diagnostics.</t>
        </is>
      </c>
      <c r="AA574" s="43" t="inlineStr">
        <is>
          <t>title_abstract_plus_targeted_primary_source_verification</t>
        </is>
      </c>
      <c r="AB574" s="43">
        <f>COUNTIF($A$2:$A$707,A574)</f>
        <v/>
      </c>
    </row>
    <row r="575" ht="32" customHeight="1">
      <c r="A575" s="43" t="inlineStr">
        <is>
          <t>U-0298</t>
        </is>
      </c>
      <c r="B575" s="43" t="inlineStr">
        <is>
          <t>Update 2026</t>
        </is>
      </c>
      <c r="C575" s="43" t="inlineStr">
        <is>
          <t>New provisional candidate</t>
        </is>
      </c>
      <c r="D575" s="43" t="n">
        <v>298</v>
      </c>
      <c r="E575" s="43" t="n"/>
      <c r="F575" s="43" t="n"/>
      <c r="G575" s="98" t="n">
        <v>298</v>
      </c>
      <c r="H575" s="98" t="n">
        <v>2026</v>
      </c>
      <c r="I575" s="41" t="inlineStr">
        <is>
          <t>Effects of conversational AI-enhanced peer-mediated intervention by peers with intellectual disabilities on conversational skills in children with ASD</t>
        </is>
      </c>
      <c r="J575" s="43" t="inlineStr">
        <is>
          <t>10.1016/j.ridd.2026.105249</t>
        </is>
      </c>
      <c r="K575" s="43" t="inlineStr">
        <is>
          <t>Jinyu Fan and Jing Zeng and Huan Li</t>
        </is>
      </c>
      <c r="L575" s="41" t="inlineStr">
        <is>
          <t>Research in Developmental Disabilities</t>
        </is>
      </c>
      <c r="M575" s="43" t="inlineStr">
        <is>
          <t>article</t>
        </is>
      </c>
      <c r="N575" s="43" t="inlineStr">
        <is>
          <t>Elsevier Inc.</t>
        </is>
      </c>
      <c r="O575" s="43">
        <f>'Actualizacion_430'!B299</f>
        <v/>
      </c>
      <c r="P575" s="41">
        <f>'Actualizacion_430'!C299</f>
        <v/>
      </c>
      <c r="Q575" s="43">
        <f>'Actualizacion_430'!D299</f>
        <v/>
      </c>
      <c r="R575" s="43">
        <f>'Actualizacion_430'!E299</f>
        <v/>
      </c>
      <c r="S575" s="41">
        <f>'Actualizacion_430'!G299</f>
        <v/>
      </c>
      <c r="T575" s="41">
        <f>'Actualizacion_430'!I299</f>
        <v/>
      </c>
      <c r="U575" s="41">
        <f>'Actualizacion_430'!J299</f>
        <v/>
      </c>
      <c r="V575" s="43">
        <f>'Actualizacion_430'!K299</f>
        <v/>
      </c>
      <c r="W575" s="43">
        <f>'Actualizacion_430'!L299</f>
        <v/>
      </c>
      <c r="X575" s="43" t="inlineStr">
        <is>
          <t>https://www.sciencedirect.com/science/article/pii/S0891422226000442</t>
        </is>
      </c>
      <c r="Y575" s="43" t="inlineStr">
        <is>
          <t>doi:10.1016/j.ridd.2026.105249</t>
        </is>
      </c>
      <c r="Z575" s="43" t="inlineStr">
        <is>
          <t>Background/aims Children with autism spectrum disorder (ASD) often experience conversational difficulties that hinder social interactions and peer relationships. This study examined whether a conversational AI-enhanced peer-mediated intervention delivered by peers with intellectual disabilities (CAI-PMI-ID) yielded superior outcomes in improving conversational skills in children with ASD compared with PMI-ID-only. Method This study employed a multiple-probe across participants design and an alternating treatments design to compare the effects of CAI-PMI-ID and PMI-ID-only. Conversational outcomes included quantitative measures (frequency of appropriate initiations and responses) and qualitative measures (mean length of utterance in morphemes, MLU-M; number of different words, NDW; and total number of words, TNW). Results CAI-PMI-ID produced greater improvements in the frequency of appropriate conversational initiations and responses than PMI-ID-only. It also yielded superior outcomes in lexical diversity and productivity, as reflected in NDW and TNW. The two intervention conditions resulted in limited and variable effects on MLU-M. CAI-PMI-ID facilitated the successful generalization of conversational skills to interact with different peers. Conclusions/implications These preliminary findings support the feasibility and added value of CAI-PMI-ID for enhancing core conversational behaviors and lexical productivity among children with ASD. Future research should integrate evidence-based syntactic supports to promote MLU-M, leverage multimodal and scenario-based AI in natural settings, strengthen AI-peer collaboration, and improve AI speech recognition to enhance intervention effects.</t>
        </is>
      </c>
      <c r="AA575" s="43" t="inlineStr">
        <is>
          <t>title_abstract_plus_targeted_primary_source_verification</t>
        </is>
      </c>
      <c r="AB575" s="43">
        <f>COUNTIF($A$2:$A$707,A575)</f>
        <v/>
      </c>
    </row>
    <row r="576" ht="32" customHeight="1">
      <c r="A576" s="43" t="inlineStr">
        <is>
          <t>U-0299</t>
        </is>
      </c>
      <c r="B576" s="43" t="inlineStr">
        <is>
          <t>Update 2026</t>
        </is>
      </c>
      <c r="C576" s="43" t="inlineStr">
        <is>
          <t>New provisional candidate</t>
        </is>
      </c>
      <c r="D576" s="43" t="n">
        <v>299</v>
      </c>
      <c r="E576" s="43" t="n"/>
      <c r="F576" s="43" t="n"/>
      <c r="G576" s="98" t="n">
        <v>299</v>
      </c>
      <c r="H576" s="98" t="n">
        <v>2026</v>
      </c>
      <c r="I576" s="41" t="inlineStr">
        <is>
          <t>Decoding the Neural Basis of Sensory Phenotypes in Autism</t>
        </is>
      </c>
      <c r="J576" s="43" t="inlineStr">
        <is>
          <t>10.1016/j.bpsc.2025.12.013</t>
        </is>
      </c>
      <c r="K576" s="43" t="inlineStr">
        <is>
          <t>Matthew Kolisnyk and Kathleen Lyons and Eun Jung Choi and Marlee M Vandewouw and Bobby Stojanoski and Evdokia Anagnostou and Azadeh Kushki and Rob Nicolson and Elizabeth Kelley and Stelios Georgiades and Jason Lerch and Jennifer Crosbie and Russell Schachar and Muhammad Ayub and Jessica Jones and Paul Arnold and Xudong Liu and Ryan Stevenson</t>
        </is>
      </c>
      <c r="L576" s="41" t="inlineStr">
        <is>
          <t>Biological Psychiatry: Cognitive Neuroscience and Neuroimaging</t>
        </is>
      </c>
      <c r="M576" s="43" t="inlineStr">
        <is>
          <t>article</t>
        </is>
      </c>
      <c r="N576" s="43" t="inlineStr">
        <is>
          <t>Elsevier Inc.</t>
        </is>
      </c>
      <c r="O576" s="43">
        <f>'Actualizacion_430'!B300</f>
        <v/>
      </c>
      <c r="P576" s="41">
        <f>'Actualizacion_430'!C300</f>
        <v/>
      </c>
      <c r="Q576" s="43">
        <f>'Actualizacion_430'!D300</f>
        <v/>
      </c>
      <c r="R576" s="43">
        <f>'Actualizacion_430'!E300</f>
        <v/>
      </c>
      <c r="S576" s="41">
        <f>'Actualizacion_430'!G300</f>
        <v/>
      </c>
      <c r="T576" s="41">
        <f>'Actualizacion_430'!I300</f>
        <v/>
      </c>
      <c r="U576" s="41">
        <f>'Actualizacion_430'!J300</f>
        <v/>
      </c>
      <c r="V576" s="43">
        <f>'Actualizacion_430'!K300</f>
        <v/>
      </c>
      <c r="W576" s="43">
        <f>'Actualizacion_430'!L300</f>
        <v/>
      </c>
      <c r="X576" s="43" t="inlineStr">
        <is>
          <t>https://www.sciencedirect.com/science/article/pii/S2451902226000029</t>
        </is>
      </c>
      <c r="Y576" s="43" t="inlineStr">
        <is>
          <t>doi:10.1016/j.bpsc.2025.12.013</t>
        </is>
      </c>
      <c r="Z576" s="43" t="inlineStr">
        <is>
          <t>Background: Differences in sensory processing are a defining characteristic of autism, affecting up to 87% of autistic individuals. These differences cause widespread perceptual changes that can negatively impact cognition, development, and daily functioning. Our research identified 5 sensory processing phenotypes with varied behavioral presentations; however, their neural basis remains unclear. In this study, we aim to ground these sensory phenotypes in unique patterns of functional connectivity. Methods: We analyzed data from 146 autistic participants from the POND Network (Province of Ontario Neurodevelopmental Disorders Network). We classified participants into 5 sensory phenotypes using k-means clustering of scores from the Short Sensory Profile. We computed functional connectivity matrices from functional magnetic resonance imaging data across 200 cortical and 32 subcortical regions and calculated graph-theoretical measures (betweenness centrality, strength, local efficiency, and clustering coefficient) to assess information exchange between these regions. We then trained machine learning models to use these measures to classify between all pairs of sensory phenotypes. Results: Our sample was clustered into 5 sensory phenotypes. The machine learning models distinguished 7 of the 10 total pairs of sensory phenotypes using graph-theoretical measures (p &lt; .005). Information exchange within and between the somatomotor network, orbitofrontal cortex, posterior parietal cortex, prefrontal cortex, and subcortical areas was predictive of sensory phenotype. Conclusions: Sensory phenotypes in autism correspond to differences in functional connectivity across cortical, subcortical, and network levels. These findings support the view that variability in sensory processing is reflected in measurable neural patterns and motivate continued work to refine models of sensory processing, with the goal of better understanding and capturing the heterogeneity implicit in autism.</t>
        </is>
      </c>
      <c r="AA576" s="43" t="inlineStr">
        <is>
          <t>title_abstract_plus_targeted_primary_source_verification</t>
        </is>
      </c>
      <c r="AB576" s="43">
        <f>COUNTIF($A$2:$A$707,A576)</f>
        <v/>
      </c>
    </row>
    <row r="577" ht="32" customHeight="1">
      <c r="A577" s="43" t="inlineStr">
        <is>
          <t>U-0300</t>
        </is>
      </c>
      <c r="B577" s="43" t="inlineStr">
        <is>
          <t>Update 2026</t>
        </is>
      </c>
      <c r="C577" s="43" t="inlineStr">
        <is>
          <t>Duplicate update record</t>
        </is>
      </c>
      <c r="D577" s="43" t="n">
        <v>300</v>
      </c>
      <c r="E577" s="43" t="n"/>
      <c r="F577" s="43" t="n"/>
      <c r="G577" s="98" t="n">
        <v>300</v>
      </c>
      <c r="H577" s="98" t="n">
        <v>2025</v>
      </c>
      <c r="I577" s="41" t="inlineStr">
        <is>
          <t>Integration of an Artificial Intelligence-Based Autism Diagnostic Device into the ECHO Autism Primary Care Workflow: Prospective Observational Study.</t>
        </is>
      </c>
      <c r="J577" s="43" t="inlineStr">
        <is>
          <t>10.2196/80733</t>
        </is>
      </c>
      <c r="K577" s="43" t="inlineStr">
        <is>
          <t>Kristin Sohl and Erik Linstead and Kelianne Heinz and Elia Eiroa Lledo and Alicia Brewer Curran and Melissa Mahurin and Valeria Nanclares-Nogués and Carmela Salomon and Minda Seal and Sharief Taraman</t>
        </is>
      </c>
      <c r="L577" s="41" t="inlineStr">
        <is>
          <t>JMIR formative research</t>
        </is>
      </c>
      <c r="M577" s="43" t="inlineStr">
        <is>
          <t>article</t>
        </is>
      </c>
      <c r="N577" s="43" t="inlineStr">
        <is>
          <t>JMIR Publications Inc.</t>
        </is>
      </c>
      <c r="O577" s="43">
        <f>'Actualizacion_430'!B301</f>
        <v/>
      </c>
      <c r="P577" s="41">
        <f>'Actualizacion_430'!C301</f>
        <v/>
      </c>
      <c r="Q577" s="43">
        <f>'Actualizacion_430'!D301</f>
        <v/>
      </c>
      <c r="R577" s="43">
        <f>'Actualizacion_430'!E301</f>
        <v/>
      </c>
      <c r="S577" s="41">
        <f>'Actualizacion_430'!G301</f>
        <v/>
      </c>
      <c r="T577" s="41">
        <f>'Actualizacion_430'!I301</f>
        <v/>
      </c>
      <c r="U577" s="41">
        <f>'Actualizacion_430'!J301</f>
        <v/>
      </c>
      <c r="V577" s="43">
        <f>'Actualizacion_430'!K301</f>
        <v/>
      </c>
      <c r="W577" s="43">
        <f>'Actualizacion_430'!L301</f>
        <v/>
      </c>
      <c r="X577" s="43" t="inlineStr">
        <is>
          <t>http://www.ncbi.nlm.nih.gov/pubmed/41124399 http://www.pubmedcentral.nih.gov/articlerender.fcgi?artid=PMC12543035</t>
        </is>
      </c>
      <c r="Y577" s="43" t="inlineStr">
        <is>
          <t>doi:10.2196/80733</t>
        </is>
      </c>
      <c r="Z577" s="43" t="inlineStr">
        <is>
          <t>BACKGROUND Pediatric specialist shortages and rapidly rising autism prevalence rates have compelled primary care clinicians to consider playing a greater role in the autism diagnostic process. The ECHO Autism: Early Diagnosis Program (EDx) prepares clinicians to screen, evaluate, differentiate, diagnose, and provide longitudinal care for children with autism in primary care settings. Canvas Dx is a prescription-only Software as a Medical Device designed to support clinical diagnosis or rule out of autism, including in primary care settings. It is authorized by the Food and Drug Administration for use, in conjunction with clinical judgment, in 18- to 72-month-olds with indicators of developmental delay. OBJECTIVE This study aims to assess the feasibility and impact of integrating the device into the ECHO Autism: EDx workflow. Time from the first clinical question of developmental delay to autism diagnosis is the primary endpoint. Secondary endpoints explore clinician and caregiver experience of device use. METHODS Children aged 18 to 72 months with concern for developmental delay indicated by either a caregiver or health professionals were eligible to participate in this prospective observational study. Experienced ECHO Autism: EDx clinicians were recruited to evaluate the inclusion of the device as part of their diagnostic evaluations. Outcome data were collected via a combination of electronic questionnaires, standard clinical care record reviews, and analysis of device outputs. Institutional review board approval was provided by the University of Missouri-Columbia (project number 2075722). RESULTS Eighty children and 7 clinicians completed the study. On average, time from clinical concern at study enrollment to final autism diagnosis was 39.22 days, compared to 180- to 264-day waits at adjacent specialist referral centers. The vast majority (93%, 50/54) of caregivers reported being satisfied with the ECHO Autism: EDx plus device evaluation their child received and endorsed that they would recommend it to others and that they felt comfortable using the device. The device produced determinate autism predictions or rule-outs for 52.5% of participants, and in all cases, these were consistent with the final clinical determination. Participating clinicians reported that device use was feasible and reduced several challenges associated with their previous diagnostic process; however, they noted it did not obviate the need for additional structured observation in every case. CONCLUSIONS The ECHO Autism: EDx plus device workflow offers considerable time savings compared to specialty center referral and was strongly endorsed by caregiver participants. Embedding the device into the ECHO Autism: EDx workflow was feasible and helped streamline several workflow efficiencies. Clinicians still utilized their training and application and interpretation of Diagnostic and Statistical Manual of Mental Disorders, Fifth Edition, criteria when formulating the diagnosis for indeterminate cases.</t>
        </is>
      </c>
      <c r="AA577" s="43" t="inlineStr">
        <is>
          <t>title_abstract_plus_targeted_primary_source_verification</t>
        </is>
      </c>
      <c r="AB577" s="43">
        <f>COUNTIF($A$2:$A$707,A577)</f>
        <v/>
      </c>
    </row>
    <row r="578" ht="32" customHeight="1">
      <c r="A578" s="43" t="inlineStr">
        <is>
          <t>U-0301</t>
        </is>
      </c>
      <c r="B578" s="43" t="inlineStr">
        <is>
          <t>Update 2026</t>
        </is>
      </c>
      <c r="C578" s="43" t="inlineStr">
        <is>
          <t>New record excluded</t>
        </is>
      </c>
      <c r="D578" s="43" t="n">
        <v>301</v>
      </c>
      <c r="E578" s="43" t="n"/>
      <c r="F578" s="43" t="n"/>
      <c r="G578" s="98" t="n">
        <v>301</v>
      </c>
      <c r="H578" s="98" t="n">
        <v>2026</v>
      </c>
      <c r="I578" s="41" t="inlineStr">
        <is>
          <t>Pediatric scurvy in a nonverbal child with autism spectrum disorder: a case report</t>
        </is>
      </c>
      <c r="J578" s="43" t="inlineStr">
        <is>
          <t>10.1016/j.amjms.2025.12.451</t>
        </is>
      </c>
      <c r="K578" s="43" t="inlineStr">
        <is>
          <t>R McCall and A R Kennedy and N Missel and N Chandler and E Blair and E Chen and K Paduda</t>
        </is>
      </c>
      <c r="L578" s="41" t="inlineStr">
        <is>
          <t>The American Journal of the Medical Sciences</t>
        </is>
      </c>
      <c r="M578" s="43" t="inlineStr">
        <is>
          <t>article</t>
        </is>
      </c>
      <c r="N578" s="43" t="inlineStr">
        <is>
          <t>Elsevier BV</t>
        </is>
      </c>
      <c r="O578" s="43">
        <f>'Actualizacion_430'!B302</f>
        <v/>
      </c>
      <c r="P578" s="41">
        <f>'Actualizacion_430'!C302</f>
        <v/>
      </c>
      <c r="Q578" s="43">
        <f>'Actualizacion_430'!D302</f>
        <v/>
      </c>
      <c r="R578" s="43">
        <f>'Actualizacion_430'!E302</f>
        <v/>
      </c>
      <c r="S578" s="41">
        <f>'Actualizacion_430'!G302</f>
        <v/>
      </c>
      <c r="T578" s="41">
        <f>'Actualizacion_430'!I302</f>
        <v/>
      </c>
      <c r="U578" s="41">
        <f>'Actualizacion_430'!J302</f>
        <v/>
      </c>
      <c r="V578" s="43">
        <f>'Actualizacion_430'!K302</f>
        <v/>
      </c>
      <c r="W578" s="43">
        <f>'Actualizacion_430'!L302</f>
        <v/>
      </c>
      <c r="X578" s="43" t="inlineStr">
        <is>
          <t>https://www.sciencedirect.com/science/article/pii/S0002962925017306</t>
        </is>
      </c>
      <c r="Y578" s="43" t="inlineStr">
        <is>
          <t>doi:10.1016/j.amjms.2025.12.451</t>
        </is>
      </c>
      <c r="Z578" s="43" t="inlineStr">
        <is>
          <t>Case Report Introduction: Scurvy, a historical disease of vitamin C deficiency, has become rare in the developed world. Because of its rarity, it is often overlooked on the differential, leading to delayed diagnosis and unnecessary testing. Modern cases are linked to severe dietary restriction, psychiatric illness, or malabsorption. In pediatrics, scurvy is most frequently reported in children with autism spectrum disorder (ASD), where restrictive eating habits limit vitamin C intake. Symptom severity in ASD, particularly in nonverbal patients, may further obscure diagnosis. We present a 9-year-old boy with ASD to highlight the relevance of this rare disease and the unique diagnostic challenges in children unable to verbalize symptoms. Case A previously healthy 9-year-old male with ASD, disruptive mood dysregulation disorder, and limited verbal capacity was transferred from an outside hospital (OSH) with progressive lower extremity weakness. His mother reported declining health over several weeks, beginning with a limp unrelieved by rest, progressing to crawling, rash, fevers, sore bleeding gums, palpable purpura, ataxia, and gingival edema. Over the next month, he was repeatedly evaluated at OSHs, by his pediatrician, and by his dentist, with unrevealing workups. He received IV fluids, steroids, and penicillin but remained weak and lethargic. Labs showed elevated inflammatory markers; vitamin levels were pending at transfer. On admission to our hospital, he was irritable and minimally communicative, which complicated initial assessment of symptom severity. Physical exam was notable for gingival hypertrophy with bleeding, perifollicular hemorrhages, palpable purpura, and gait disturbance. MRI of the bilateral lower extremities demonstrated symmetric marrow signal abnormalities involving the pelvis, femurs, and tibia/fibula with surrounding soft tissue inflammation. The differential diagnosis included scurvy, leukemia, and chronic recurrent multifocal osteomyelitis. Hematology/oncology and rheumatology evaluations were unrevealing. Given his restricted diet and imaging findings, vitamin C deficiency was strongly suspected. He was started on high-dose intravenous vitamin C, increased from once to three times daily, with rapid improvement in pain, bruising, and gingival bleeding. A vitamin C level from the OSH later returned &lt;0.1 mg/dL, confirming scurvy. Conclusion In high-risk populations such as children with ASD and restrictive eating behaviors, clinicians must maintain suspicion for scurvy even in developed countries. Although its presentation may mimic marrow infiltrative disease, the constellation of symptoms should prompt nutritional testing. Early recognition is especially critical in nonverbal patients, as it prevents unnecessary invasive workups, reduces healthcare costs, and leads to rapid recovery with supplementation.</t>
        </is>
      </c>
      <c r="AA578" s="43" t="inlineStr">
        <is>
          <t>title_abstract_plus_targeted_primary_source_verification</t>
        </is>
      </c>
      <c r="AB578" s="43">
        <f>COUNTIF($A$2:$A$707,A578)</f>
        <v/>
      </c>
    </row>
    <row r="579" ht="32" customHeight="1">
      <c r="A579" s="43" t="inlineStr">
        <is>
          <t>U-0302</t>
        </is>
      </c>
      <c r="B579" s="43" t="inlineStr">
        <is>
          <t>Update 2026</t>
        </is>
      </c>
      <c r="C579" s="43" t="inlineStr">
        <is>
          <t>Duplicate update record</t>
        </is>
      </c>
      <c r="D579" s="43" t="n">
        <v>302</v>
      </c>
      <c r="E579" s="43" t="n"/>
      <c r="F579" s="43" t="n"/>
      <c r="G579" s="98" t="n">
        <v>302</v>
      </c>
      <c r="H579" s="98" t="n">
        <v>2026</v>
      </c>
      <c r="I579" s="41" t="inlineStr">
        <is>
          <t>The effect of spatial and intensity level augmentation of structural magnetic resonance images on autism diagnosis model</t>
        </is>
      </c>
      <c r="J579" s="43" t="inlineStr">
        <is>
          <t>10.1016/j.ajp.2026.104830</t>
        </is>
      </c>
      <c r="K579" s="43" t="inlineStr">
        <is>
          <t>D Swainson Sujana and Peter Augustin D</t>
        </is>
      </c>
      <c r="L579" s="41" t="inlineStr">
        <is>
          <t>Asian Journal of Psychiatry</t>
        </is>
      </c>
      <c r="M579" s="43" t="inlineStr">
        <is>
          <t>article</t>
        </is>
      </c>
      <c r="N579" s="43" t="inlineStr">
        <is>
          <t>Elsevier B.V.</t>
        </is>
      </c>
      <c r="O579" s="43">
        <f>'Actualizacion_430'!B303</f>
        <v/>
      </c>
      <c r="P579" s="41">
        <f>'Actualizacion_430'!C303</f>
        <v/>
      </c>
      <c r="Q579" s="43">
        <f>'Actualizacion_430'!D303</f>
        <v/>
      </c>
      <c r="R579" s="43">
        <f>'Actualizacion_430'!E303</f>
        <v/>
      </c>
      <c r="S579" s="41">
        <f>'Actualizacion_430'!G303</f>
        <v/>
      </c>
      <c r="T579" s="41">
        <f>'Actualizacion_430'!I303</f>
        <v/>
      </c>
      <c r="U579" s="41">
        <f>'Actualizacion_430'!J303</f>
        <v/>
      </c>
      <c r="V579" s="43">
        <f>'Actualizacion_430'!K303</f>
        <v/>
      </c>
      <c r="W579" s="43">
        <f>'Actualizacion_430'!L303</f>
        <v/>
      </c>
      <c r="X579" s="43" t="inlineStr">
        <is>
          <t>https://www.sciencedirect.com/science/article/pii/S1876201826000031</t>
        </is>
      </c>
      <c r="Y579" s="43" t="inlineStr">
        <is>
          <t>doi:10.1016/j.ajp.2026.104830</t>
        </is>
      </c>
      <c r="Z579" s="43" t="inlineStr">
        <is>
          <t>In deep learning, the robustness and generalizability of models significantly depend on diverse and heterogeneous training data. Acquiring such an extensive dataset is challenging in fields like disorder prediction due to data scarcity, which can be attributed to factors such as privacy concerns, limited patient population, or inadequate facilities. Data augmentation can be an ideal solution to this problem, particularly in the field of disorder prediction, like autism, using medical imaging. Data augmentation can expand and balance datasets by generating high-quality and varied data, thereby improving the generalizability of deep learning models. This study proposed two types of augmentation methods: 1. Spatial level 2. Intensity level augmentation techniques. Eight different levels of augmentations were experimented with across these categories. This study found that the combination of spatial and intensity level augmentations enhanced the model's generalizability and robustness, achieving an AUC value of 0.7433. Additionally, it was observed that the Left to Right flip method, under spatial augmentation, diminished the model's performance, whereas random noise injection, under intensity level augmentation, improved prediction accuracy.</t>
        </is>
      </c>
      <c r="AA579" s="43" t="inlineStr">
        <is>
          <t>title_abstract_plus_targeted_primary_source_verification</t>
        </is>
      </c>
      <c r="AB579" s="43">
        <f>COUNTIF($A$2:$A$707,A579)</f>
        <v/>
      </c>
    </row>
    <row r="580" ht="32" customHeight="1">
      <c r="A580" s="43" t="inlineStr">
        <is>
          <t>U-0303</t>
        </is>
      </c>
      <c r="B580" s="43" t="inlineStr">
        <is>
          <t>Update 2026</t>
        </is>
      </c>
      <c r="C580" s="43" t="inlineStr">
        <is>
          <t>New record excluded</t>
        </is>
      </c>
      <c r="D580" s="43" t="n">
        <v>303</v>
      </c>
      <c r="E580" s="43" t="n"/>
      <c r="F580" s="43" t="n"/>
      <c r="G580" s="98" t="n">
        <v>303</v>
      </c>
      <c r="H580" s="98" t="n">
        <v>2026</v>
      </c>
      <c r="I580" s="41" t="inlineStr">
        <is>
          <t>Recent advances in the neurogenomics of autism spectrum disorder</t>
        </is>
      </c>
      <c r="J580" s="43" t="inlineStr">
        <is>
          <t>10.1016/j.gde.2025.102431</t>
        </is>
      </c>
      <c r="K580" s="43" t="inlineStr">
        <is>
          <t>Ashlesha Gogate and Maria H Chahrour</t>
        </is>
      </c>
      <c r="L580" s="41" t="inlineStr">
        <is>
          <t>Current Opinion in Genetics and Development</t>
        </is>
      </c>
      <c r="M580" s="43" t="inlineStr">
        <is>
          <t>article</t>
        </is>
      </c>
      <c r="N580" s="43" t="inlineStr">
        <is>
          <t>Elsevier Ltd</t>
        </is>
      </c>
      <c r="O580" s="43">
        <f>'Actualizacion_430'!B304</f>
        <v/>
      </c>
      <c r="P580" s="41">
        <f>'Actualizacion_430'!C304</f>
        <v/>
      </c>
      <c r="Q580" s="43">
        <f>'Actualizacion_430'!D304</f>
        <v/>
      </c>
      <c r="R580" s="43">
        <f>'Actualizacion_430'!E304</f>
        <v/>
      </c>
      <c r="S580" s="41">
        <f>'Actualizacion_430'!G304</f>
        <v/>
      </c>
      <c r="T580" s="41">
        <f>'Actualizacion_430'!I304</f>
        <v/>
      </c>
      <c r="U580" s="41">
        <f>'Actualizacion_430'!J304</f>
        <v/>
      </c>
      <c r="V580" s="43">
        <f>'Actualizacion_430'!K304</f>
        <v/>
      </c>
      <c r="W580" s="43">
        <f>'Actualizacion_430'!L304</f>
        <v/>
      </c>
      <c r="X580" s="43" t="inlineStr">
        <is>
          <t>https://www.sciencedirect.com/science/article/pii/S0959437X25001236</t>
        </is>
      </c>
      <c r="Y580" s="43" t="inlineStr">
        <is>
          <t>doi:10.1016/j.gde.2025.102431</t>
        </is>
      </c>
      <c r="Z580" s="43" t="inlineStr">
        <is>
          <t>Neurogenomics has provided exceptional insights into the genetic architecture underlying autism spectrum disorder (ASD), which is increasingly understood as a collection of individually rare disorders. This review synthesizes current advancements in the field, examining how both rare and common genetic variants contribute to ASD etiology. To functionally interpret the convergence on biological pathways that has emerged despite this genetic heterogeneity, multiomic approaches have been applied to identify gene regulatory networks disrupted in ASD. High-throughput technologies, such as clustered regularly interspaced short palindromic repeats (CRISPR) editing and massively parallel reporter assays, have been employed in human induced pluripotent stem cells and organoids to bridge the gap between genetic association and biological function. Finally, machine learning methods play a pivotal role in integrating and leveraging these complex datasets to inform personalized interventions.</t>
        </is>
      </c>
      <c r="AA580" s="43" t="inlineStr">
        <is>
          <t>title_abstract_plus_targeted_primary_source_verification</t>
        </is>
      </c>
      <c r="AB580" s="43">
        <f>COUNTIF($A$2:$A$707,A580)</f>
        <v/>
      </c>
    </row>
    <row r="581" ht="32" customHeight="1">
      <c r="A581" s="43" t="inlineStr">
        <is>
          <t>U-0304</t>
        </is>
      </c>
      <c r="B581" s="43" t="inlineStr">
        <is>
          <t>Update 2026</t>
        </is>
      </c>
      <c r="C581" s="43" t="inlineStr">
        <is>
          <t>New record excluded</t>
        </is>
      </c>
      <c r="D581" s="43" t="n">
        <v>304</v>
      </c>
      <c r="E581" s="43" t="n"/>
      <c r="F581" s="43" t="n"/>
      <c r="G581" s="98" t="n">
        <v>304</v>
      </c>
      <c r="H581" s="98" t="n">
        <v>2026</v>
      </c>
      <c r="I581" s="41" t="inlineStr">
        <is>
          <t>Metabolic and mitochondrial alterations in children with autism spectrum disorder: The role of FGF-21 and GDF-15</t>
        </is>
      </c>
      <c r="J581" s="43" t="inlineStr">
        <is>
          <t>10.1016/j.cca.2026.120979</t>
        </is>
      </c>
      <c r="K581" s="43" t="inlineStr">
        <is>
          <t>Ayla Yildiz and Hanim Seyma Topuz and Hasan Onal</t>
        </is>
      </c>
      <c r="L581" s="41" t="inlineStr">
        <is>
          <t>Clinica Chimica Acta</t>
        </is>
      </c>
      <c r="M581" s="43" t="inlineStr">
        <is>
          <t>article</t>
        </is>
      </c>
      <c r="N581" s="43" t="inlineStr">
        <is>
          <t>Elsevier B.V.</t>
        </is>
      </c>
      <c r="O581" s="43">
        <f>'Actualizacion_430'!B305</f>
        <v/>
      </c>
      <c r="P581" s="41">
        <f>'Actualizacion_430'!C305</f>
        <v/>
      </c>
      <c r="Q581" s="43">
        <f>'Actualizacion_430'!D305</f>
        <v/>
      </c>
      <c r="R581" s="43">
        <f>'Actualizacion_430'!E305</f>
        <v/>
      </c>
      <c r="S581" s="41">
        <f>'Actualizacion_430'!G305</f>
        <v/>
      </c>
      <c r="T581" s="41">
        <f>'Actualizacion_430'!I305</f>
        <v/>
      </c>
      <c r="U581" s="41">
        <f>'Actualizacion_430'!J305</f>
        <v/>
      </c>
      <c r="V581" s="43">
        <f>'Actualizacion_430'!K305</f>
        <v/>
      </c>
      <c r="W581" s="43">
        <f>'Actualizacion_430'!L305</f>
        <v/>
      </c>
      <c r="X581" s="43" t="inlineStr">
        <is>
          <t>https://www.sciencedirect.com/science/article/pii/S0009898126001610</t>
        </is>
      </c>
      <c r="Y581" s="43" t="inlineStr">
        <is>
          <t>doi:10.1016/j.cca.2026.120979</t>
        </is>
      </c>
      <c r="Z581" s="43" t="inlineStr">
        <is>
          <t>Introduction Autism Spectrum Disorder (ASD) is a neurodevelopmental condition marked by social communication deficits and repetitive behaviors. Evidence suggests that metabolic and mitochondrial stress contribute to ASD. Fibroblast growth factor 21 (FGF-21) and growth differentiation factor 15 (GDF-15) are circulating markers of mitochondrial dysfunction and cellular stress, but their role in pediatric ASD remains underexplored. Methods Case–control study involved 118 children: 88 with ASD (DSM-5 criteria) and 30 healthy controls matched by age and sex. ASD patients were divided by Autism Behavior Checklist (ABC) scores into Group I (ABC &gt;60, n = 48) and Group II (ABC ≤60, n = 40). FGF-21 and GDF-15 were measured by ELISA. Biochemical parameters, hemogram, plasma amino acids (LC-MS/MS), and urinary organic acids (GC–MS) were analyzed. Statistical analyses included Kruskal–Wallis, Spearman correlation and ROC. Results FGF-21 was significantly elevated in ASD compared to controls (p &lt; 0.0001), while GDF-15 showed no difference (p = 0.797). FGF-21 did not differ between Group I and Group II (p &gt; 0.05). ASD showed increased lactate, lactate/pyruvate ratio, urea, AST, LDH, LDL, lymphocyte and platelet counts, and decreased pyruvate, serum and urinary creatinine (p &lt; 0.05). Essential and branched-chain amino acids decreased, whereas glycine and histidine increased (p &lt; 0.05). FGF-21 correlated weakly but significantly with mitochondrial dysfunction and amino acid metabolism markers. ROC showed good diagnostic accuracy for FGF-21 in ASD (AUC = 0.817), with 98.9% sensitivity and 73.3% specificity at 27.9 pg/mL cut-off. Urinary organic acids, methylmalonic acid, tiglylglycine, and 2-ketoisocaproic acid, were significantly elevated (p &lt; 0.05). Conclusion Elevated serum FGF-21 in children with ASD is linked to metabolic alterations, whereas GDF-15 remains unchanged. These results suggest FGF-21's association with metabolic dysregulation in ASD.</t>
        </is>
      </c>
      <c r="AA581" s="43" t="inlineStr">
        <is>
          <t>title_abstract_plus_targeted_primary_source_verification</t>
        </is>
      </c>
      <c r="AB581" s="43">
        <f>COUNTIF($A$2:$A$707,A581)</f>
        <v/>
      </c>
    </row>
    <row r="582" ht="32" customHeight="1">
      <c r="A582" s="43" t="inlineStr">
        <is>
          <t>U-0305</t>
        </is>
      </c>
      <c r="B582" s="43" t="inlineStr">
        <is>
          <t>Update 2026</t>
        </is>
      </c>
      <c r="C582" s="43" t="inlineStr">
        <is>
          <t>New provisional candidate</t>
        </is>
      </c>
      <c r="D582" s="43" t="n">
        <v>305</v>
      </c>
      <c r="E582" s="43" t="n"/>
      <c r="F582" s="43" t="n"/>
      <c r="G582" s="98" t="n">
        <v>305</v>
      </c>
      <c r="H582" s="98" t="n">
        <v>2026</v>
      </c>
      <c r="I582" s="41" t="inlineStr">
        <is>
          <t>Integrating Multimodal Neuroimaging and Physical-Health Markers for Autism Spectrum Disorder in the ABCD Study</t>
        </is>
      </c>
      <c r="J582" s="43" t="inlineStr">
        <is>
          <t>10.31083/JIN48212</t>
        </is>
      </c>
      <c r="K582" s="43" t="inlineStr">
        <is>
          <t>Dorin Zeevi and Hector Acosta-Rodriguez and Pratheek Bobba and Alicia Stephan and Huang Lin and Ajay Malhotra and Seyedmehdi Payabvash</t>
        </is>
      </c>
      <c r="L582" s="41" t="inlineStr">
        <is>
          <t>Journal of Integrative Neuroscience</t>
        </is>
      </c>
      <c r="M582" s="43" t="inlineStr">
        <is>
          <t>article</t>
        </is>
      </c>
      <c r="N582" s="43" t="inlineStr">
        <is>
          <t>IMR Press Limited</t>
        </is>
      </c>
      <c r="O582" s="43">
        <f>'Actualizacion_430'!B306</f>
        <v/>
      </c>
      <c r="P582" s="41">
        <f>'Actualizacion_430'!C306</f>
        <v/>
      </c>
      <c r="Q582" s="43">
        <f>'Actualizacion_430'!D306</f>
        <v/>
      </c>
      <c r="R582" s="43">
        <f>'Actualizacion_430'!E306</f>
        <v/>
      </c>
      <c r="S582" s="41">
        <f>'Actualizacion_430'!G306</f>
        <v/>
      </c>
      <c r="T582" s="41">
        <f>'Actualizacion_430'!I306</f>
        <v/>
      </c>
      <c r="U582" s="41">
        <f>'Actualizacion_430'!J306</f>
        <v/>
      </c>
      <c r="V582" s="43">
        <f>'Actualizacion_430'!K306</f>
        <v/>
      </c>
      <c r="W582" s="43">
        <f>'Actualizacion_430'!L306</f>
        <v/>
      </c>
      <c r="X582" s="43" t="inlineStr">
        <is>
          <t>https://doi.org/10.31083/JIN48212</t>
        </is>
      </c>
      <c r="Y582" s="43" t="inlineStr">
        <is>
          <t>doi:10.31083/jin48212</t>
        </is>
      </c>
      <c r="Z582" s="43" t="inlineStr">
        <is>
          <t>Background: Autism Spectrum Disorder (ASD) is a complex neurodevelopmental condition characterized by diverse presentations, which complicates the identification of consistent biological markers. This study examined whether integrating multimodal neuroimaging and physical-health measures from a population-based cohort can improve ASD classification and reveal interpretable markers that reflect both clinical and community variation. Methods: Data were drawn from the Adolescent Brain Cognitive Development (ABCD) Study, a large community-based cohort of adolescents recruited from the general population. Participants with and without ASD were selected from this cohort, allowing contrasts that reflect natural variability across individuals. Structural, diffusion, and resting-state functional magnetic resonance imaging (MRI) data were integrated with physical-health markers, including sleep, growth, and early development. Propensity-score matching created demographically balanced groups, and multimodal machine learning models were evaluated through stratified cross-validation. Results: The multimodal integration of brain and physical-health markers outperformed single-modality models (area under the receiver operating characteristic curve [AUC-ROC]=0.68, 95% confidence interval [CI]: 0.62– 0.73; area under the precision-recall curve [AUC-PR]=0.66, 95% CI: 0.60–0.73). Among physical-health markers, sleep function contributed most strongly to ASD classification, while neuroimaging predictors included cortical thickness in the right superior temporal gyrus and connectivity between the cingulo-opercular and default mode networks. These findings indicate that integrating modalities capturing both neural and physiological systems provides complementary information for identifying ASD-related differences within a population-based framework. Conclusions: This study provides a proof of concept that combining multimodal MRI and physical-health data within a large, demographically representative cohort can enhance ASD classification and yield biologically interpretable features. The population-based design situates these findings within a community context and offers a preliminary framework for integrating neural and physiological measures in future large-scale studies of neurodevelopmental diversity.</t>
        </is>
      </c>
      <c r="AA582" s="43" t="inlineStr">
        <is>
          <t>title_abstract_plus_targeted_primary_source_verification</t>
        </is>
      </c>
      <c r="AB582" s="43">
        <f>COUNTIF($A$2:$A$707,A582)</f>
        <v/>
      </c>
    </row>
    <row r="583" ht="32" customHeight="1">
      <c r="A583" s="43" t="inlineStr">
        <is>
          <t>U-0306</t>
        </is>
      </c>
      <c r="B583" s="43" t="inlineStr">
        <is>
          <t>Update 2026</t>
        </is>
      </c>
      <c r="C583" s="43" t="inlineStr">
        <is>
          <t>New provisional candidate</t>
        </is>
      </c>
      <c r="D583" s="43" t="n">
        <v>306</v>
      </c>
      <c r="E583" s="43" t="n"/>
      <c r="F583" s="43" t="n"/>
      <c r="G583" s="98" t="n">
        <v>306</v>
      </c>
      <c r="H583" s="98" t="n">
        <v>2026</v>
      </c>
      <c r="I583" s="41" t="inlineStr">
        <is>
          <t>Hybrid ensemble learning for Autism Spectrum Disorder screening using eye-tracking scanpath</t>
        </is>
      </c>
      <c r="J583" s="43" t="inlineStr">
        <is>
          <t>10.1016/j.array.2026.100753</t>
        </is>
      </c>
      <c r="K583" s="43" t="inlineStr">
        <is>
          <t>Nejad Alagha and Aya A Elkhodiry and Abigail Copiaco and Yassine Himeur and Wathiq Mansoor and Christian Ritz and Valsamma Eapen and Ammar Albanna and Amin Beheshti</t>
        </is>
      </c>
      <c r="L583" s="41" t="inlineStr">
        <is>
          <t>Array</t>
        </is>
      </c>
      <c r="M583" s="43" t="inlineStr">
        <is>
          <t>article</t>
        </is>
      </c>
      <c r="N583" s="43" t="inlineStr">
        <is>
          <t>Elsevier B.V.</t>
        </is>
      </c>
      <c r="O583" s="43">
        <f>'Actualizacion_430'!B307</f>
        <v/>
      </c>
      <c r="P583" s="41">
        <f>'Actualizacion_430'!C307</f>
        <v/>
      </c>
      <c r="Q583" s="43">
        <f>'Actualizacion_430'!D307</f>
        <v/>
      </c>
      <c r="R583" s="43">
        <f>'Actualizacion_430'!E307</f>
        <v/>
      </c>
      <c r="S583" s="41">
        <f>'Actualizacion_430'!G307</f>
        <v/>
      </c>
      <c r="T583" s="41">
        <f>'Actualizacion_430'!I307</f>
        <v/>
      </c>
      <c r="U583" s="41">
        <f>'Actualizacion_430'!J307</f>
        <v/>
      </c>
      <c r="V583" s="43">
        <f>'Actualizacion_430'!K307</f>
        <v/>
      </c>
      <c r="W583" s="43">
        <f>'Actualizacion_430'!L307</f>
        <v/>
      </c>
      <c r="X583" s="43" t="inlineStr">
        <is>
          <t>https://www.sciencedirect.com/science/article/pii/S2590005626000767</t>
        </is>
      </c>
      <c r="Y583" s="43" t="inlineStr">
        <is>
          <t>doi:10.1016/j.array.2026.100753</t>
        </is>
      </c>
      <c r="Z583" s="43" t="inlineStr">
        <is>
          <t>Early and accurate detection of Autism Spectrum Disorder (ASD) is essential for effective intervention and lifelong support. Recent advances in machine learning and eye-tracking technologies have enabled objective screening approaches based on gaze behavior, providing a non-invasive alternative to traditional diagnostic methods. This study introduces a hybrid ensemble learning framework that integrates bagging, boosting, and stacking strategies to leverage the complementary strengths of diverse classifiers, including decision trees, random forests, k-nearest neighbors, AdaBoost, and gradient boosting. The framework was evaluated on a benchmark eye-tracking dataset of 28 participants (14 ASD, 14 TD) using five-fold cross-validation. The proposed stacking model achieved a mean accuracy of 0.960 ± 0.080 and an F1-score of 0.952 ± 0.095 across the five folds, outperforming individual base learners and performing comparably to image-based deep learning models. By operating directly on raw scanpath data, the proposed model enhances interpretability and reduces preprocessing overhead by eliminating the need for image generation and transformation steps, making it suitable for practical and real-time screening environments. Future work will focus on validating the framework on larger and more diverse datasets and integrating it within an end-to-end ASD screening platform.</t>
        </is>
      </c>
      <c r="AA583" s="43" t="inlineStr">
        <is>
          <t>title_abstract_plus_targeted_primary_source_verification</t>
        </is>
      </c>
      <c r="AB583" s="43">
        <f>COUNTIF($A$2:$A$707,A583)</f>
        <v/>
      </c>
    </row>
    <row r="584" ht="32" customHeight="1">
      <c r="A584" s="43" t="inlineStr">
        <is>
          <t>U-0307</t>
        </is>
      </c>
      <c r="B584" s="43" t="inlineStr">
        <is>
          <t>Update 2026</t>
        </is>
      </c>
      <c r="C584" s="43" t="inlineStr">
        <is>
          <t>New provisional candidate</t>
        </is>
      </c>
      <c r="D584" s="43" t="n">
        <v>307</v>
      </c>
      <c r="E584" s="43" t="n"/>
      <c r="F584" s="43" t="n"/>
      <c r="G584" s="98" t="n">
        <v>307</v>
      </c>
      <c r="H584" s="98" t="n">
        <v>2026</v>
      </c>
      <c r="I584" s="41" t="inlineStr">
        <is>
          <t>Spatial structure based deep feature fusion network for autism spectrum disorder classification</t>
        </is>
      </c>
      <c r="J584" s="43" t="inlineStr">
        <is>
          <t>10.1038/s41598-026-48562-8</t>
        </is>
      </c>
      <c r="K584" s="43" t="inlineStr">
        <is>
          <t>K S Shwetha and G Deepak and S P Chaitra and C K Raghavendra and Bhupender Singh</t>
        </is>
      </c>
      <c r="L584" s="41" t="inlineStr">
        <is>
          <t>Scientific Reports</t>
        </is>
      </c>
      <c r="M584" s="43" t="inlineStr">
        <is>
          <t>article</t>
        </is>
      </c>
      <c r="N584" s="43" t="inlineStr">
        <is>
          <t>Nature Research</t>
        </is>
      </c>
      <c r="O584" s="43">
        <f>'Actualizacion_430'!B308</f>
        <v/>
      </c>
      <c r="P584" s="41">
        <f>'Actualizacion_430'!C308</f>
        <v/>
      </c>
      <c r="Q584" s="43">
        <f>'Actualizacion_430'!D308</f>
        <v/>
      </c>
      <c r="R584" s="43">
        <f>'Actualizacion_430'!E308</f>
        <v/>
      </c>
      <c r="S584" s="41">
        <f>'Actualizacion_430'!G308</f>
        <v/>
      </c>
      <c r="T584" s="41">
        <f>'Actualizacion_430'!I308</f>
        <v/>
      </c>
      <c r="U584" s="41">
        <f>'Actualizacion_430'!J308</f>
        <v/>
      </c>
      <c r="V584" s="43">
        <f>'Actualizacion_430'!K308</f>
        <v/>
      </c>
      <c r="W584" s="43">
        <f>'Actualizacion_430'!L308</f>
        <v/>
      </c>
      <c r="X584" s="43" t="inlineStr">
        <is>
          <t>https://doi.org/10.1038/s41598-026-48562-8</t>
        </is>
      </c>
      <c r="Y584" s="43" t="inlineStr">
        <is>
          <t>doi:10.1038/s41598-026-48562-8</t>
        </is>
      </c>
      <c r="Z584" s="43" t="inlineStr">
        <is>
          <t>Autism spectrum disorder (ASD) is a neuro-developmental disorder that has serious impact on person’s social interaction, communication, and behavior. Non intrusive detection through analysis of electroencephalogram (EEG) signals with deep learning techniques has been the prominent area of research in ASD diagnosis. The current deep learning techniques processed EEG signals without considering their spatial structure. They treat EEG features as independent or grid-like sequences, ignoring the non-Euclidean structure of brain connectivity. As the result, the features do not capture the intricate relationship between signals obtained from multiple electrodes considering both spatial and long term temporal dependencies. To solve this problem, this work proposes a spatial structure based feature fusion network (SSFFN) which considers two attributes of spatial proximity and functional connectivity to capture local and long range interactions between brain regions as fused features. These fused features are used for ASD classification using long short term (LSTM) predictor considering the long term temporal dependencies. Experimental analysis of proposed solution against Sheffield dataset and KAU dataset showed a 1% higher accuracy and 4.4% higher recall compared to most recent time frequency synergy networks.</t>
        </is>
      </c>
      <c r="AA584" s="43" t="inlineStr">
        <is>
          <t>title_abstract_plus_targeted_primary_source_verification</t>
        </is>
      </c>
      <c r="AB584" s="43">
        <f>COUNTIF($A$2:$A$707,A584)</f>
        <v/>
      </c>
    </row>
    <row r="585" ht="32" customHeight="1">
      <c r="A585" s="43" t="inlineStr">
        <is>
          <t>U-0308</t>
        </is>
      </c>
      <c r="B585" s="43" t="inlineStr">
        <is>
          <t>Update 2026</t>
        </is>
      </c>
      <c r="C585" s="43" t="inlineStr">
        <is>
          <t>New record excluded</t>
        </is>
      </c>
      <c r="D585" s="43" t="n">
        <v>308</v>
      </c>
      <c r="E585" s="43" t="n"/>
      <c r="F585" s="43" t="n"/>
      <c r="G585" s="98" t="n">
        <v>308</v>
      </c>
      <c r="H585" s="98" t="n">
        <v>2026</v>
      </c>
      <c r="I585" s="41" t="inlineStr">
        <is>
          <t>Removal notice to “Deep learning with image-based autism spectrum disorder analysis: a systematic review”(Engineering Applications of Artificial Intelligence, (2024), 127, PA, (107185), (S0952197623013696), 10.1016/j.engappai.2023.107185)</t>
        </is>
      </c>
      <c r="J585" s="43" t="inlineStr">
        <is>
          <t>10.1016/j.engappai.2026.114266</t>
        </is>
      </c>
      <c r="K585" s="43" t="inlineStr">
        <is>
          <t>Zasim Uddin and Arif Shahriar and Nadim Mahamood and Fady Alnajjar and Ileas Pramanik and Atiqur Rahman Ahad</t>
        </is>
      </c>
      <c r="L585" s="41" t="inlineStr">
        <is>
          <t>Engineering Applications of Artificial Intelligence</t>
        </is>
      </c>
      <c r="M585" s="43" t="inlineStr">
        <is>
          <t>article</t>
        </is>
      </c>
      <c r="N585" s="43" t="inlineStr">
        <is>
          <t>Elsevier Ltd</t>
        </is>
      </c>
      <c r="O585" s="43">
        <f>'Actualizacion_430'!B309</f>
        <v/>
      </c>
      <c r="P585" s="41">
        <f>'Actualizacion_430'!C309</f>
        <v/>
      </c>
      <c r="Q585" s="43">
        <f>'Actualizacion_430'!D309</f>
        <v/>
      </c>
      <c r="R585" s="43">
        <f>'Actualizacion_430'!E309</f>
        <v/>
      </c>
      <c r="S585" s="41">
        <f>'Actualizacion_430'!G309</f>
        <v/>
      </c>
      <c r="T585" s="41">
        <f>'Actualizacion_430'!I309</f>
        <v/>
      </c>
      <c r="U585" s="41">
        <f>'Actualizacion_430'!J309</f>
        <v/>
      </c>
      <c r="V585" s="43">
        <f>'Actualizacion_430'!K309</f>
        <v/>
      </c>
      <c r="W585" s="43">
        <f>'Actualizacion_430'!L309</f>
        <v/>
      </c>
      <c r="X585" s="43" t="inlineStr">
        <is>
          <t>https://www.sciencedirect.com/science/article/pii/S0952197626005476</t>
        </is>
      </c>
      <c r="Y585" s="43" t="inlineStr">
        <is>
          <t>doi:10.1016/j.engappai.2026.114266</t>
        </is>
      </c>
      <c r="Z585" s="43" t="inlineStr">
        <is>
          <t>This article has been removed: please see Elsevier Policy on Article Withdrawal (https://www.elsevier.com/about/policies-and-standards/article-withdrawal). This article has been removed at the request of the Editor-in-Chief. Post-publication, the journal was alerted to concerns regarding a dataset cited in this study. It has been reported that the dataset contains images of patients without autism spectrum disorder (ASD) diagnosis. In addition, there is no information about informed patient consent. The journal contacted the authors for clarification, and they stated that they were not aware of these concerns. The Editor-in-Chief has determined that this article should be removed because some illustrative images from the dataset were republished. The authors agree with this removal. Apologies are offered to the readers of the journal.</t>
        </is>
      </c>
      <c r="AA585" s="43" t="inlineStr">
        <is>
          <t>title_abstract_plus_targeted_primary_source_verification</t>
        </is>
      </c>
      <c r="AB585" s="43">
        <f>COUNTIF($A$2:$A$707,A585)</f>
        <v/>
      </c>
    </row>
    <row r="586" ht="32" customHeight="1">
      <c r="A586" s="43" t="inlineStr">
        <is>
          <t>U-0309</t>
        </is>
      </c>
      <c r="B586" s="43" t="inlineStr">
        <is>
          <t>Update 2026</t>
        </is>
      </c>
      <c r="C586" s="43" t="inlineStr">
        <is>
          <t>Duplicate update record</t>
        </is>
      </c>
      <c r="D586" s="43" t="n">
        <v>309</v>
      </c>
      <c r="E586" s="43" t="n"/>
      <c r="F586" s="43" t="n"/>
      <c r="G586" s="98" t="n">
        <v>309</v>
      </c>
      <c r="H586" s="98" t="n">
        <v>2025</v>
      </c>
      <c r="I586" s="41" t="inlineStr">
        <is>
          <t>Real-Time Classification for EEG Data in Children With ASD Using Deep Learning Techniques</t>
        </is>
      </c>
      <c r="J586" s="43" t="inlineStr">
        <is>
          <t>10.1002/dneu.23009</t>
        </is>
      </c>
      <c r="K586" s="43" t="inlineStr">
        <is>
          <t>P L Lekshmylal and E Suresh Kumar and Ashalatha Radhakrishnan and G Shiny</t>
        </is>
      </c>
      <c r="L586" s="41" t="inlineStr">
        <is>
          <t>Developmental Neurobiology</t>
        </is>
      </c>
      <c r="M586" s="43" t="inlineStr">
        <is>
          <t>article</t>
        </is>
      </c>
      <c r="N586" s="43" t="inlineStr">
        <is>
          <t>John Wiley and Sons Inc</t>
        </is>
      </c>
      <c r="O586" s="43">
        <f>'Actualizacion_430'!B310</f>
        <v/>
      </c>
      <c r="P586" s="41">
        <f>'Actualizacion_430'!C310</f>
        <v/>
      </c>
      <c r="Q586" s="43">
        <f>'Actualizacion_430'!D310</f>
        <v/>
      </c>
      <c r="R586" s="43">
        <f>'Actualizacion_430'!E310</f>
        <v/>
      </c>
      <c r="S586" s="41">
        <f>'Actualizacion_430'!G310</f>
        <v/>
      </c>
      <c r="T586" s="41">
        <f>'Actualizacion_430'!I310</f>
        <v/>
      </c>
      <c r="U586" s="41">
        <f>'Actualizacion_430'!J310</f>
        <v/>
      </c>
      <c r="V586" s="43">
        <f>'Actualizacion_430'!K310</f>
        <v/>
      </c>
      <c r="W586" s="43">
        <f>'Actualizacion_430'!L310</f>
        <v/>
      </c>
      <c r="X586" s="43" t="inlineStr">
        <is>
          <t>https://doi.org/10.1002/dneu.23009</t>
        </is>
      </c>
      <c r="Y586" s="43" t="inlineStr">
        <is>
          <t>doi:10.1002/dneu.23009</t>
        </is>
      </c>
      <c r="Z586" s="43" t="inlineStr">
        <is>
          <t>Autism spectrum disorder (ASD) presents unique challenges in diagnosis and treatment, necessitating innovative approaches to understanding its underlying neurophysiological mechanisms. Real-time classification of electroencephalography (EEG) data in children with ASD faces significant challenges due to variability in EEG signals caused by individual differences in brain activity, age, and behavioral states, complicating robust algorithm development. This study develops and validates a deep learning–based framework for real-time EEG classification in children with ASD, aiming to enhance diagnostic accuracy and enable timely interventions. The dataset includes EEG recordings from 60 children (30 with ASD and 30 typically developing), representing diverse age groups and behavioral profiles to improve generalizability. Pre-processing removes noise and artifacts through segmentation, short-time Fourier transform (STFT), and independent component analysis (ICA). Grid search optimization (GSO) enhances model performance by systematically searching hyperparameter combinations to find the optimal configuration. A hybrid convolutional neural network (CNN)–long short-term memory (LSTM) framework is proposed, combining convolutional layers for spatial feature extraction with LSTM layers for temporal sequence modeling. This hybrid model is the primary proposed solution for real-time EEG classification due to its ability to capture both spatial and temporal features critical for interpreting sequential EEG data in children with ASD. The model achieves an accuracy of 87.5%, a precision of 85.0%, a recall of 90.0%, and an F1 score of 87.5% implemented using MATLAB software. In comparison, ResNet, a baseline deep CNN model, achieves slightly higher accuracy (89.1%) but lacks temporal modeling capabilities essential for sequential EEG interpretation. Despite ResNet's marginally higher accuracy, the hybrid CNN–LSTM is favored as the final model for its superior temporal modeling, critical in EEG analysis. Future work may include real-time feedback mechanisms, mobile application development, and longitudinal data expansion.</t>
        </is>
      </c>
      <c r="AA586" s="43" t="inlineStr">
        <is>
          <t>title_abstract_plus_targeted_primary_source_verification</t>
        </is>
      </c>
      <c r="AB586" s="43">
        <f>COUNTIF($A$2:$A$707,A586)</f>
        <v/>
      </c>
    </row>
    <row r="587" ht="32" customHeight="1">
      <c r="A587" s="43" t="inlineStr">
        <is>
          <t>U-0310</t>
        </is>
      </c>
      <c r="B587" s="43" t="inlineStr">
        <is>
          <t>Update 2026</t>
        </is>
      </c>
      <c r="C587" s="43" t="inlineStr">
        <is>
          <t>New record excluded</t>
        </is>
      </c>
      <c r="D587" s="43" t="n">
        <v>310</v>
      </c>
      <c r="E587" s="43" t="n"/>
      <c r="F587" s="43" t="n"/>
      <c r="G587" s="98" t="n">
        <v>310</v>
      </c>
      <c r="H587" s="98" t="n">
        <v>2026</v>
      </c>
      <c r="I587" s="41" t="inlineStr">
        <is>
          <t>Leveraging information theory to advance understanding of neurobiological mechanisms in autism spectrum disorder</t>
        </is>
      </c>
      <c r="J587" s="43" t="inlineStr">
        <is>
          <t>10.1016/j.infoh.2025.11.001</t>
        </is>
      </c>
      <c r="K587" s="43" t="inlineStr">
        <is>
          <t>Gerry Leisman</t>
        </is>
      </c>
      <c r="L587" s="41" t="inlineStr">
        <is>
          <t>Informatics and Health</t>
        </is>
      </c>
      <c r="M587" s="43" t="inlineStr">
        <is>
          <t>article</t>
        </is>
      </c>
      <c r="N587" s="43" t="inlineStr">
        <is>
          <t>KeAi Communications Co.</t>
        </is>
      </c>
      <c r="O587" s="43">
        <f>'Actualizacion_430'!B311</f>
        <v/>
      </c>
      <c r="P587" s="41">
        <f>'Actualizacion_430'!C311</f>
        <v/>
      </c>
      <c r="Q587" s="43">
        <f>'Actualizacion_430'!D311</f>
        <v/>
      </c>
      <c r="R587" s="43">
        <f>'Actualizacion_430'!E311</f>
        <v/>
      </c>
      <c r="S587" s="41">
        <f>'Actualizacion_430'!G311</f>
        <v/>
      </c>
      <c r="T587" s="41">
        <f>'Actualizacion_430'!I311</f>
        <v/>
      </c>
      <c r="U587" s="41">
        <f>'Actualizacion_430'!J311</f>
        <v/>
      </c>
      <c r="V587" s="43">
        <f>'Actualizacion_430'!K311</f>
        <v/>
      </c>
      <c r="W587" s="43">
        <f>'Actualizacion_430'!L311</f>
        <v/>
      </c>
      <c r="X587" s="43" t="inlineStr">
        <is>
          <t>https://www.sciencedirect.com/science/article/pii/S2949953425000414</t>
        </is>
      </c>
      <c r="Y587" s="43" t="inlineStr">
        <is>
          <t>doi:10.1016/j.infoh.2025.11.001</t>
        </is>
      </c>
      <c r="Z587" s="43" t="inlineStr">
        <is>
          <t>The paper investigates the neurobiological mechanisms underlying Autism Spectrum Disorder (ASD) through the application of advanced data science techniques, including neuroimaging and computational modeling. Both global and regional abnormalities are considered, with particular attention to cerebellar contributions that may influence motor and cognitive symptoms associated with ASD. By employing machine learning classifiers and information-theoretic approaches, significant patterns in neural data are uncovered that contribute to a deeper understanding of ASD's neurobiological underpinnings. Furthermore, integration of EEG connectivity studies with exploratory methods such as auditory neurofeedback and signal sonification—designed to modulate slow-wave (delta) activity—suggests preliminary potential for therapeutic application, though these approaches remain experimental. This comprehensive perspective aims to inform targeted interventions and enhance the understanding of ASD subtypes, ultimately contributing to improved outcomes for individuals affected by the disorder.</t>
        </is>
      </c>
      <c r="AA587" s="43" t="inlineStr">
        <is>
          <t>title_abstract_plus_targeted_primary_source_verification</t>
        </is>
      </c>
      <c r="AB587" s="43">
        <f>COUNTIF($A$2:$A$707,A587)</f>
        <v/>
      </c>
    </row>
    <row r="588" ht="32" customHeight="1">
      <c r="A588" s="43" t="inlineStr">
        <is>
          <t>U-0311</t>
        </is>
      </c>
      <c r="B588" s="43" t="inlineStr">
        <is>
          <t>Update 2026</t>
        </is>
      </c>
      <c r="C588" s="43" t="inlineStr">
        <is>
          <t>New record excluded</t>
        </is>
      </c>
      <c r="D588" s="43" t="n">
        <v>311</v>
      </c>
      <c r="E588" s="43" t="n"/>
      <c r="F588" s="43" t="n"/>
      <c r="G588" s="98" t="n">
        <v>311</v>
      </c>
      <c r="H588" s="98" t="n">
        <v>2026</v>
      </c>
      <c r="I588" s="41" t="inlineStr">
        <is>
          <t>Intelligent neurobehavioral analysis: A comprehensive review of multimodal data and integrative AI-based computational techniques for autism spectrum disorder detection</t>
        </is>
      </c>
      <c r="J588" s="43" t="inlineStr">
        <is>
          <t>10.1016/j.cosrev.2026.100992</t>
        </is>
      </c>
      <c r="K588" s="43" t="inlineStr">
        <is>
          <t>K Nithya and C R Dhivyaa and A Devipriya and C Sharmila</t>
        </is>
      </c>
      <c r="L588" s="41" t="inlineStr">
        <is>
          <t>Computer Science Review</t>
        </is>
      </c>
      <c r="M588" s="43" t="inlineStr">
        <is>
          <t>article</t>
        </is>
      </c>
      <c r="N588" s="43" t="inlineStr">
        <is>
          <t>Elsevier Ireland Ltd</t>
        </is>
      </c>
      <c r="O588" s="43">
        <f>'Actualizacion_430'!B312</f>
        <v/>
      </c>
      <c r="P588" s="41">
        <f>'Actualizacion_430'!C312</f>
        <v/>
      </c>
      <c r="Q588" s="43">
        <f>'Actualizacion_430'!D312</f>
        <v/>
      </c>
      <c r="R588" s="43">
        <f>'Actualizacion_430'!E312</f>
        <v/>
      </c>
      <c r="S588" s="41">
        <f>'Actualizacion_430'!G312</f>
        <v/>
      </c>
      <c r="T588" s="41">
        <f>'Actualizacion_430'!I312</f>
        <v/>
      </c>
      <c r="U588" s="41">
        <f>'Actualizacion_430'!J312</f>
        <v/>
      </c>
      <c r="V588" s="43">
        <f>'Actualizacion_430'!K312</f>
        <v/>
      </c>
      <c r="W588" s="43">
        <f>'Actualizacion_430'!L312</f>
        <v/>
      </c>
      <c r="X588" s="43" t="inlineStr">
        <is>
          <t>https://www.sciencedirect.com/science/article/pii/S1574013726001000</t>
        </is>
      </c>
      <c r="Y588" s="43" t="inlineStr">
        <is>
          <t>doi:10.1016/j.cosrev.2026.100992</t>
        </is>
      </c>
      <c r="Z588" s="43" t="inlineStr">
        <is>
          <t>Autism Spectrum Disorder (ASD) presents a wide range of behavioural and neurological characteristics, making accurate diagnosis a significant clinical challenge. In recent years, artificial intelligence (AI) has emerged as a powerful tool in supporting ASD detection through computational analysis of diverse data modalities. The review provides a detailed examination of the current landscape of AI-driven ASD research, with a particular emphasis on modality-specific datasets, data processing pipelines, and classification techniques. It discusses commonly used datasets derived from neuroimaging, EEG, eye-tracking, speech, facial expression, and behavioural assessments, and critically evaluates their characteristics, limitations, and representational diversity. It further explores data processing methods such as artifact removal, normalization, segmentation, and feature selection that enhance data quality and model performance. A comparative analysis of machine learning, deep learning, transfer learning, and transformer-based approaches is presented by highlighting the strength of the models in ASD classification. Additionally, the review synthesizes existing trends, identifies methodological gaps, and outlines the key challenges faced by researchers. The reviewed studies show that deep learning approaches achieve higher classification accuracy than conventional machine learning models, especially in neuroimaging and EEG-based ASD detection. The review also identifies an increasing focus on multimodal fusion and transformer-based frameworks which demonstrate improved robustness and generalization across datasets. The study aims to develop robust, efficient, and clinically effective AI models for ASD assessment and intervention planning.</t>
        </is>
      </c>
      <c r="AA588" s="43" t="inlineStr">
        <is>
          <t>title_abstract_plus_targeted_primary_source_verification</t>
        </is>
      </c>
      <c r="AB588" s="43">
        <f>COUNTIF($A$2:$A$707,A588)</f>
        <v/>
      </c>
    </row>
    <row r="589" ht="32" customHeight="1">
      <c r="A589" s="43" t="inlineStr">
        <is>
          <t>U-0312</t>
        </is>
      </c>
      <c r="B589" s="43" t="inlineStr">
        <is>
          <t>Update 2026</t>
        </is>
      </c>
      <c r="C589" s="43" t="inlineStr">
        <is>
          <t>Duplicate update record</t>
        </is>
      </c>
      <c r="D589" s="43" t="n">
        <v>312</v>
      </c>
      <c r="E589" s="43" t="n"/>
      <c r="F589" s="43" t="n"/>
      <c r="G589" s="98" t="n">
        <v>312</v>
      </c>
      <c r="H589" s="98" t="n">
        <v>2026</v>
      </c>
      <c r="I589" s="41" t="inlineStr">
        <is>
          <t>Empowering caregivers of individuals with autism spectrum disorder through sensor-based monitoring of emotional dysregulation: A scoping review</t>
        </is>
      </c>
      <c r="J589" s="43" t="inlineStr">
        <is>
          <t>10.1016/j.ijmedinf.2026.106262</t>
        </is>
      </c>
      <c r="K589" s="43" t="inlineStr">
        <is>
          <t>Moid Sandhu and Siddique Latif and Andrew Bayor and Wei Lu and Mahnoosh Kholghi and Deepa Prabhu and David Silvera-Tawil</t>
        </is>
      </c>
      <c r="L589" s="41" t="inlineStr">
        <is>
          <t>International Journal of Medical Informatics</t>
        </is>
      </c>
      <c r="M589" s="43" t="inlineStr">
        <is>
          <t>article</t>
        </is>
      </c>
      <c r="N589" s="43" t="inlineStr">
        <is>
          <t>Elsevier Ireland Ltd</t>
        </is>
      </c>
      <c r="O589" s="43">
        <f>'Actualizacion_430'!B313</f>
        <v/>
      </c>
      <c r="P589" s="41">
        <f>'Actualizacion_430'!C313</f>
        <v/>
      </c>
      <c r="Q589" s="43">
        <f>'Actualizacion_430'!D313</f>
        <v/>
      </c>
      <c r="R589" s="43">
        <f>'Actualizacion_430'!E313</f>
        <v/>
      </c>
      <c r="S589" s="41">
        <f>'Actualizacion_430'!G313</f>
        <v/>
      </c>
      <c r="T589" s="41">
        <f>'Actualizacion_430'!I313</f>
        <v/>
      </c>
      <c r="U589" s="41">
        <f>'Actualizacion_430'!J313</f>
        <v/>
      </c>
      <c r="V589" s="43">
        <f>'Actualizacion_430'!K313</f>
        <v/>
      </c>
      <c r="W589" s="43">
        <f>'Actualizacion_430'!L313</f>
        <v/>
      </c>
      <c r="X589" s="43" t="inlineStr">
        <is>
          <t>https://doi.org/10.1016/j.ijmedinf.2026.106262</t>
        </is>
      </c>
      <c r="Y589" s="43" t="inlineStr">
        <is>
          <t>doi:10.1016/j.ijmedinf.2026.106262</t>
        </is>
      </c>
      <c r="Z589" s="43" t="inlineStr">
        <is>
          <t>Objective: This paper critically reviews existing work in sensor-based emotional dysregulation monitoring to support caregivers of individuals diagnosed with autism spectrum disorder (ASD). Methods: A systematic literature search was conducted across six databases (Google Scholar, IEEE Xplore, Scopus, ACM Digital Library, Web of Science, and PubMed) covering publications from January 1, 2016, to September 30, 2025. Results: Thirty-two studies met inclusion criteria, comprising 27 focused on sensor-based emotional dysregulation detection and 5 addressing intervention or support mechanisms. These studies suggest that sensor-based technologies have potential for continuous physiological monitoring, facilitating early detection and intervention to support emotional dysregulation episodes. Critical deficiencies were identified in real-time alerting capabilities, autonomous intervention deployment, self-regulation framework integration, system reliability, long-term sustainability, user interface design, and cross-environment scalability. Conclusion: There is a significant need to develop real-time emotion monitoring systems to empower caregivers in delivering timely, targeted interventions for individuals diagnosed with ASD. Future research should prioritise the development of real-time alert systems, autonomous intervention protocols, and solutions optimised for reliability, sustainability, usability, and adaptability across heterogeneous care settings.</t>
        </is>
      </c>
      <c r="AA589" s="43" t="inlineStr">
        <is>
          <t>title_abstract_plus_targeted_primary_source_verification</t>
        </is>
      </c>
      <c r="AB589" s="43">
        <f>COUNTIF($A$2:$A$707,A589)</f>
        <v/>
      </c>
    </row>
    <row r="590" ht="32" customHeight="1">
      <c r="A590" s="43" t="inlineStr">
        <is>
          <t>U-0313</t>
        </is>
      </c>
      <c r="B590" s="43" t="inlineStr">
        <is>
          <t>Update 2026</t>
        </is>
      </c>
      <c r="C590" s="43" t="inlineStr">
        <is>
          <t>New provisional candidate</t>
        </is>
      </c>
      <c r="D590" s="43" t="n">
        <v>313</v>
      </c>
      <c r="E590" s="43" t="n"/>
      <c r="F590" s="43" t="n"/>
      <c r="G590" s="98" t="n">
        <v>313</v>
      </c>
      <c r="H590" s="98" t="n">
        <v>2026</v>
      </c>
      <c r="I590" s="41" t="inlineStr">
        <is>
          <t>Metaheuristic hyperparameter optimization of deep neural networks for demographic-aware autism spectrum disorder classification.</t>
        </is>
      </c>
      <c r="J590" s="43" t="inlineStr">
        <is>
          <t>10.1038/s41598-026-58789-0</t>
        </is>
      </c>
      <c r="K590" s="43" t="inlineStr">
        <is>
          <t>Mohammed Aly and Naif M Alotaibi</t>
        </is>
      </c>
      <c r="L590" s="41" t="inlineStr">
        <is>
          <t>Scientific reports</t>
        </is>
      </c>
      <c r="M590" s="43" t="inlineStr">
        <is>
          <t>article</t>
        </is>
      </c>
      <c r="N590" s="43" t="inlineStr">
        <is>
          <t>Nature Research</t>
        </is>
      </c>
      <c r="O590" s="43">
        <f>'Actualizacion_430'!B314</f>
        <v/>
      </c>
      <c r="P590" s="41">
        <f>'Actualizacion_430'!C314</f>
        <v/>
      </c>
      <c r="Q590" s="43">
        <f>'Actualizacion_430'!D314</f>
        <v/>
      </c>
      <c r="R590" s="43">
        <f>'Actualizacion_430'!E314</f>
        <v/>
      </c>
      <c r="S590" s="41">
        <f>'Actualizacion_430'!G314</f>
        <v/>
      </c>
      <c r="T590" s="41">
        <f>'Actualizacion_430'!I314</f>
        <v/>
      </c>
      <c r="U590" s="41">
        <f>'Actualizacion_430'!J314</f>
        <v/>
      </c>
      <c r="V590" s="43">
        <f>'Actualizacion_430'!K314</f>
        <v/>
      </c>
      <c r="W590" s="43">
        <f>'Actualizacion_430'!L314</f>
        <v/>
      </c>
      <c r="X590" s="43" t="inlineStr">
        <is>
          <t>http://www.ncbi.nlm.nih.gov/pubmed/42374059 http://www.pubmedcentral.nih.gov/articlerender.fcgi?artid=PMC13316114</t>
        </is>
      </c>
      <c r="Y590" s="43" t="inlineStr">
        <is>
          <t>doi:10.1038/s41598-026-58789-0</t>
        </is>
      </c>
      <c r="Z590" s="43" t="inlineStr">
        <is>
          <t>Autism Spectrum Disorder (ASD) classification from neuroimaging data poses significant challenges due to high data heterogeneity and the complexity of learning robust representations across demographic subgroups. While recent deep learning approaches have shown promise, most existing studies rely on binary classification and limited model tuning strategies, overlooking demographic variability and the role of systematic optimization in model design. To address these challenges, this study formulates demographic-aware ASD classification as an optimization-driven learning problem and proposes a deep learning framework based on structural MRI (sMRI) data. The proposed framework employs three customized Convolutional Neural Network (CNN) models targeting gender-based classification, age-group-based classification, and joint age-gender classification using an octal class structure. Model architecture and training hyperparameters are automatically optimized using the Optimized Artificial Bee Colony (OptABC) algorithm, enabling task-specific adaptation without manual tuning. A dedicated preprocessing pipeline incorporating structural localization and controlled data augmentation is applied to improve robustness across heterogeneous imaging sites. All models are evaluated using five-fold cross-validation on the multi-site ABIDE dataset. Experimental results demonstrate that the proposed optimization-driven framework achieves accuracies of 84.25%, 88.07%, and 71.58% for gender-based, age-based, and joint age-gender classification tasks, respectively, yielding competitive performance relative to widely used pre-trained transfer learning models under comparable experimental settings. The results further indicate that age-aware modeling offers stronger discriminative capability than gender-based classification, while joint demographic stratification introduces increased task complexity due to finer class granularity. Overall, the findings highlight the effectiveness of metaheuristic optimization for enhancing deep learning models in complex, demographic-aware neuroimaging classification tasks. Further evaluation on independent datasets is planned to assess robustness across broader settings.</t>
        </is>
      </c>
      <c r="AA590" s="43" t="inlineStr">
        <is>
          <t>title_abstract_plus_targeted_primary_source_verification</t>
        </is>
      </c>
      <c r="AB590" s="43">
        <f>COUNTIF($A$2:$A$707,A590)</f>
        <v/>
      </c>
    </row>
    <row r="591" ht="32" customHeight="1">
      <c r="A591" s="43" t="inlineStr">
        <is>
          <t>U-0314</t>
        </is>
      </c>
      <c r="B591" s="43" t="inlineStr">
        <is>
          <t>Update 2026</t>
        </is>
      </c>
      <c r="C591" s="43" t="inlineStr">
        <is>
          <t>New record excluded</t>
        </is>
      </c>
      <c r="D591" s="43" t="n">
        <v>314</v>
      </c>
      <c r="E591" s="43" t="n"/>
      <c r="F591" s="43" t="n"/>
      <c r="G591" s="98" t="n">
        <v>314</v>
      </c>
      <c r="H591" s="98" t="n">
        <v>2026</v>
      </c>
      <c r="I591" s="41" t="inlineStr">
        <is>
          <t>Comparative analysis of BORIS, Ethovision, DeepLabCut, and SimBA for quantifying autism spectrum disorder-like behaviors in the valproic acid mouse model</t>
        </is>
      </c>
      <c r="J591" s="43" t="inlineStr">
        <is>
          <t>10.1016/j.neulet.2026.138542</t>
        </is>
      </c>
      <c r="K591" s="43" t="inlineStr">
        <is>
          <t>Zineb Bouargane and Francisco E Olucha-Bordonau and Mohammed Bennis and Saadia Ba-M’hamed and Fatima Zahra Lamghari-Moubarrad</t>
        </is>
      </c>
      <c r="L591" s="41" t="inlineStr">
        <is>
          <t>Neuroscience Letters</t>
        </is>
      </c>
      <c r="M591" s="43" t="inlineStr">
        <is>
          <t>article</t>
        </is>
      </c>
      <c r="N591" s="43" t="inlineStr">
        <is>
          <t>Elsevier Ireland Ltd</t>
        </is>
      </c>
      <c r="O591" s="43">
        <f>'Actualizacion_430'!B315</f>
        <v/>
      </c>
      <c r="P591" s="41">
        <f>'Actualizacion_430'!C315</f>
        <v/>
      </c>
      <c r="Q591" s="43">
        <f>'Actualizacion_430'!D315</f>
        <v/>
      </c>
      <c r="R591" s="43">
        <f>'Actualizacion_430'!E315</f>
        <v/>
      </c>
      <c r="S591" s="41">
        <f>'Actualizacion_430'!G315</f>
        <v/>
      </c>
      <c r="T591" s="41">
        <f>'Actualizacion_430'!I315</f>
        <v/>
      </c>
      <c r="U591" s="41">
        <f>'Actualizacion_430'!J315</f>
        <v/>
      </c>
      <c r="V591" s="43">
        <f>'Actualizacion_430'!K315</f>
        <v/>
      </c>
      <c r="W591" s="43">
        <f>'Actualizacion_430'!L315</f>
        <v/>
      </c>
      <c r="X591" s="43" t="inlineStr">
        <is>
          <t>https://www.sciencedirect.com/science/article/pii/S0304394026000406</t>
        </is>
      </c>
      <c r="Y591" s="43" t="inlineStr">
        <is>
          <t>doi:10.1016/j.neulet.2026.138542</t>
        </is>
      </c>
      <c r="Z591" s="43" t="inlineStr">
        <is>
          <t>Preclinical research often relies on animal observation and subsequent behavioral analysis to study brain function; however, traditional methods are considered time-consuming and prone to human error. In contrast, emerging machine learning (ML) approaches now enable rapid, objective, and high-resolution behavioral assessment, such as DeepLabCut (DLC), combined with post-processing tools like Simple Behavioral Analysis (SimBA), which allow high-resolution behavioral classification. DLC provides accurate markerless tracking, while SimBA improves sensitivity and reliability in behavior identification. This study tests the hypothesis that pose-estimation–based behavioral analysis increases sensitivity for detecting functionally relevant impairments in social investigation and motor pattern organization in the valproic acid (VPA) mouse model of ASD, compared with conventional semi-automated tracking (Ethovision) and manual scoring (BORIS). Our results revealed significant and consistent core ASD-like symptoms in VPA-exposed mice across all methods. In the 3-chamber test, the tracking of the animal’s nose provided greater precision and accuracy in detecting sociability deficits in VPA-exposed mice compared to the Ethovision analysis method. Correlation and Bland-Altman analyses indicated moderate agreement between both approaches for chamber time, but low concordance for the time in the proximity of the cages. Additionally, VPA-exposed mice exhibited significantly more repetitive behaviors (self-grooming and rearing) across both scoring methods. Indeed, DLC and BORIS scoring results demonstrated a higher correlation coefficient and a lower bias in the Bland-Altman analysis. Overall, this study demonstrates that integrating DLC and SimBA enhances behavioral scoring precision, overcomes limitations of conventional methods, and surpasses commercial automated tracking systems in detecting ASD-like phenotypes in mice.</t>
        </is>
      </c>
      <c r="AA591" s="43" t="inlineStr">
        <is>
          <t>title_abstract_plus_targeted_primary_source_verification</t>
        </is>
      </c>
      <c r="AB591" s="43">
        <f>COUNTIF($A$2:$A$707,A591)</f>
        <v/>
      </c>
    </row>
    <row r="592" ht="32" customHeight="1">
      <c r="A592" s="43" t="inlineStr">
        <is>
          <t>U-0315</t>
        </is>
      </c>
      <c r="B592" s="43" t="inlineStr">
        <is>
          <t>Update 2026</t>
        </is>
      </c>
      <c r="C592" s="43" t="inlineStr">
        <is>
          <t>New record excluded</t>
        </is>
      </c>
      <c r="D592" s="43" t="n">
        <v>315</v>
      </c>
      <c r="E592" s="43" t="n"/>
      <c r="F592" s="43" t="n"/>
      <c r="G592" s="98" t="n">
        <v>315</v>
      </c>
      <c r="H592" s="98" t="n">
        <v>2026</v>
      </c>
      <c r="I592" s="41" t="inlineStr">
        <is>
          <t>When picky eating becomes pathologic: scurvy in a child with autism</t>
        </is>
      </c>
      <c r="J592" s="43" t="inlineStr">
        <is>
          <t>10.1016/j.amjms.2025.12.449</t>
        </is>
      </c>
      <c r="K592" s="43" t="inlineStr">
        <is>
          <t>M Mallory and A Patel and A Byrd and D Long</t>
        </is>
      </c>
      <c r="L592" s="41" t="inlineStr">
        <is>
          <t>The American Journal of the Medical Sciences</t>
        </is>
      </c>
      <c r="M592" s="43" t="inlineStr">
        <is>
          <t>article</t>
        </is>
      </c>
      <c r="N592" s="43" t="inlineStr">
        <is>
          <t>Elsevier BV</t>
        </is>
      </c>
      <c r="O592" s="43">
        <f>'Actualizacion_430'!B316</f>
        <v/>
      </c>
      <c r="P592" s="41">
        <f>'Actualizacion_430'!C316</f>
        <v/>
      </c>
      <c r="Q592" s="43">
        <f>'Actualizacion_430'!D316</f>
        <v/>
      </c>
      <c r="R592" s="43">
        <f>'Actualizacion_430'!E316</f>
        <v/>
      </c>
      <c r="S592" s="41">
        <f>'Actualizacion_430'!G316</f>
        <v/>
      </c>
      <c r="T592" s="41">
        <f>'Actualizacion_430'!I316</f>
        <v/>
      </c>
      <c r="U592" s="41">
        <f>'Actualizacion_430'!J316</f>
        <v/>
      </c>
      <c r="V592" s="43">
        <f>'Actualizacion_430'!K316</f>
        <v/>
      </c>
      <c r="W592" s="43">
        <f>'Actualizacion_430'!L316</f>
        <v/>
      </c>
      <c r="X592" s="43" t="inlineStr">
        <is>
          <t>https://www.sciencedirect.com/science/article/pii/S0002962925017288</t>
        </is>
      </c>
      <c r="Y592" s="43" t="inlineStr">
        <is>
          <t>doi:10.1016/j.amjms.2025.12.449</t>
        </is>
      </c>
      <c r="Z592" s="43" t="inlineStr">
        <is>
          <t>Case Report Autism spectrum disorder (ASD) is frequently associated with avoidant/restrictive food intake disorder (ARFID), placing children at risk for micronutrient deficiencies even in high-income countries. Vitamin C deficiency (scurvy) is an underrecognized complication increasingly reported in this population. It classically presents with bone pain, limp, refusal to bear weight, petechiae, and gingival bleeding, but symptoms often mimic infection, malignancy, or rheumatologic disease, delaying diagnosis. A six-year-old girl with ASD, food aversion, ankle contractures, and 12% weight loss over 5 months presented to the Emergency Department (ED) with 11 days of worsening gait. Previously active, she developed bilateral hip pain progressing to the inability to walk. In the ED, she refused to bear weight due to pain. On exam, she had limited active and passive hip range of motion. She was afebrile with mildly elevated CRP of 27.1 mg/L and ESR of 64 mm/hr, normal WBC, and unremarkable extremity radiographs. Pelvic MRI showed abnormal marrow signals in the pelvis, sacrum, and proximal femora with juxtacortical edema, without necrosis or effusion. In conjunction with Orthopedics, infection was deemed less likely. Hematology/Oncology was consulted, who recommended Uric acid 6.4 (1.9-5.4 mg/dL) and LDH 159 (192-321 U/L), along with bone marrow biopsy. Bone marrow showed no malignancy, and uric acid and LDH normalized. Further history and exam revealed a diet primarily consisting of oatmeal as well as swollen, bleeding gums. Scurvy was highly suspected, and vitamin C level was confirmed at &lt;0.1 mg/dL. Additional deficiencies included vitamin D, vitamin A, and iron. She was treated with oral vitamin C (250 mg daily for one week, then 100 mg) plus a multivitamin, with Physical Therapy noting improved lower extremity range of motion within 3 days and full return to baseline function without deficits by 7 weeks post-admission. Though historically linked to malnutrition, scurvy persists in developed countries, especially in children with ASD or ARFID. Symptoms are nonspecific and often prompt extensive workup for infection or malignancy. Defective collagen synthesis causes impaired bone formation, hemorrhage, and pain. Dietary history is therefore critical, as many affected children have selective eating despite normal growth. Diagnosis is confirmed by serum ascorbic acid, and supplementation typically restores ambulation within days to weeks. Reports of scurvy in ASD highlight the need for increased surveillance in this population. Scurvy is rare but important to consider in children with autism and restrictive eating. Musculoskeletal complaints with mucocutaneous findings should prompt evaluation for vitamin deficiencies. Untreated scurvy risks fractures and bleeding but is rapidly reversible with supplementation. Routine micronutrient screening in ASD or ARFID is recommended for early recognition and prevention.</t>
        </is>
      </c>
      <c r="AA592" s="43" t="inlineStr">
        <is>
          <t>title_abstract_plus_targeted_primary_source_verification</t>
        </is>
      </c>
      <c r="AB592" s="43">
        <f>COUNTIF($A$2:$A$707,A592)</f>
        <v/>
      </c>
    </row>
    <row r="593" ht="32" customHeight="1">
      <c r="A593" s="43" t="inlineStr">
        <is>
          <t>U-0316</t>
        </is>
      </c>
      <c r="B593" s="43" t="inlineStr">
        <is>
          <t>Update 2026</t>
        </is>
      </c>
      <c r="C593" s="43" t="inlineStr">
        <is>
          <t>New provisional candidate</t>
        </is>
      </c>
      <c r="D593" s="43" t="n">
        <v>316</v>
      </c>
      <c r="E593" s="43" t="n"/>
      <c r="F593" s="43" t="n"/>
      <c r="G593" s="98" t="n">
        <v>316</v>
      </c>
      <c r="H593" s="98" t="n">
        <v>2025</v>
      </c>
      <c r="I593" s="41" t="inlineStr">
        <is>
          <t>Identifying Immune-related Molecular Biomarkers in Autism Spectrum Disorder Using Data-independent Acquisition Proteomics and Machine Learning.</t>
        </is>
      </c>
      <c r="J593" s="43" t="inlineStr">
        <is>
          <t>10.3791/68949</t>
        </is>
      </c>
      <c r="K593" s="43" t="inlineStr">
        <is>
          <t>Jun He and Qingqing Hu and Sifeng Wang and Xiaohui Gong and Ni Gan and Li Huang and Haofeng Chen and Jie Dai and Hong Yu and Shuanglin Xiang and Xiangwen Peng</t>
        </is>
      </c>
      <c r="L593" s="41" t="inlineStr">
        <is>
          <t>Journal of visualized experiments : JoVE</t>
        </is>
      </c>
      <c r="M593" s="43" t="inlineStr">
        <is>
          <t>article</t>
        </is>
      </c>
      <c r="N593" s="43" t="inlineStr">
        <is>
          <t>MyJoVE Corporation</t>
        </is>
      </c>
      <c r="O593" s="43">
        <f>'Actualizacion_430'!B317</f>
        <v/>
      </c>
      <c r="P593" s="41">
        <f>'Actualizacion_430'!C317</f>
        <v/>
      </c>
      <c r="Q593" s="43">
        <f>'Actualizacion_430'!D317</f>
        <v/>
      </c>
      <c r="R593" s="43">
        <f>'Actualizacion_430'!E317</f>
        <v/>
      </c>
      <c r="S593" s="41">
        <f>'Actualizacion_430'!G317</f>
        <v/>
      </c>
      <c r="T593" s="41">
        <f>'Actualizacion_430'!I317</f>
        <v/>
      </c>
      <c r="U593" s="41">
        <f>'Actualizacion_430'!J317</f>
        <v/>
      </c>
      <c r="V593" s="43">
        <f>'Actualizacion_430'!K317</f>
        <v/>
      </c>
      <c r="W593" s="43">
        <f>'Actualizacion_430'!L317</f>
        <v/>
      </c>
      <c r="X593" s="43" t="inlineStr">
        <is>
          <t>http://www.ncbi.nlm.nih.gov/pubmed/41082469</t>
        </is>
      </c>
      <c r="Y593" s="43" t="inlineStr">
        <is>
          <t>doi:10.3791/68949</t>
        </is>
      </c>
      <c r="Z593" s="43" t="inlineStr">
        <is>
          <t>This study presents a reproducible protocol for identifying serum protein biomarkers associated with autism spectrum disorder (ASD) using data-independent acquisition (DIA) mass spectrometry combined with machine learning (ML). DIA enables unbiased, high-resolution profiling of the serum proteome, including low-abundance proteins, while ensuring reproducibility across samples. ML approaches were applied to select diagnostically informative protein panels and improve model robustness. The analysis included serum from 99 children with ASD and 70 age-matched controls. High-abundance proteins were depleted, peptides were prepared using standardized digestion and fractionation procedures, and DIA was performed on a high-resolution mass spectrometer. Data processing and quantification identified differentially expressed proteins, which underwent functional enrichment analysis. Eight immune-related proteins emerged as strong candidates for biomarker development. A logistic regression model trained on these proteins achieved 95.27% accuracy, a Kappa value of 0.9025, and an AUC of 1.000 in cross-validation. These findings demonstrate the potential of DIA-based proteomics, combined with machine learning, as a robust framework for biomarker discovery in ASD and for adaptation in broader clinical research.</t>
        </is>
      </c>
      <c r="AA593" s="43" t="inlineStr">
        <is>
          <t>title_abstract_plus_targeted_primary_source_verification</t>
        </is>
      </c>
      <c r="AB593" s="43">
        <f>COUNTIF($A$2:$A$707,A593)</f>
        <v/>
      </c>
    </row>
    <row r="594" ht="32" customHeight="1">
      <c r="A594" s="43" t="inlineStr">
        <is>
          <t>U-0317</t>
        </is>
      </c>
      <c r="B594" s="43" t="inlineStr">
        <is>
          <t>Update 2026</t>
        </is>
      </c>
      <c r="C594" s="43" t="inlineStr">
        <is>
          <t>Duplicate update record</t>
        </is>
      </c>
      <c r="D594" s="43" t="n">
        <v>317</v>
      </c>
      <c r="E594" s="43" t="n"/>
      <c r="F594" s="43" t="n"/>
      <c r="G594" s="98" t="n">
        <v>317</v>
      </c>
      <c r="H594" s="98" t="n">
        <v>2026</v>
      </c>
      <c r="I594" s="41" t="inlineStr">
        <is>
          <t>A novel hybrid deep learning model using MEResNextfor autism spectrum disorder detection</t>
        </is>
      </c>
      <c r="J594" s="43" t="inlineStr">
        <is>
          <t>10.1016/j.compbiolchem.2025.108619</t>
        </is>
      </c>
      <c r="K594" s="43" t="inlineStr">
        <is>
          <t>Saloni Rai</t>
        </is>
      </c>
      <c r="L594" s="41" t="inlineStr">
        <is>
          <t>Computational Biology and Chemistry</t>
        </is>
      </c>
      <c r="M594" s="43" t="inlineStr">
        <is>
          <t>article</t>
        </is>
      </c>
      <c r="N594" s="43" t="inlineStr">
        <is>
          <t>Elsevier Ltd</t>
        </is>
      </c>
      <c r="O594" s="43">
        <f>'Actualizacion_430'!B318</f>
        <v/>
      </c>
      <c r="P594" s="41">
        <f>'Actualizacion_430'!C318</f>
        <v/>
      </c>
      <c r="Q594" s="43">
        <f>'Actualizacion_430'!D318</f>
        <v/>
      </c>
      <c r="R594" s="43">
        <f>'Actualizacion_430'!E318</f>
        <v/>
      </c>
      <c r="S594" s="41">
        <f>'Actualizacion_430'!G318</f>
        <v/>
      </c>
      <c r="T594" s="41">
        <f>'Actualizacion_430'!I318</f>
        <v/>
      </c>
      <c r="U594" s="41">
        <f>'Actualizacion_430'!J318</f>
        <v/>
      </c>
      <c r="V594" s="43">
        <f>'Actualizacion_430'!K318</f>
        <v/>
      </c>
      <c r="W594" s="43">
        <f>'Actualizacion_430'!L318</f>
        <v/>
      </c>
      <c r="X594" s="43" t="inlineStr">
        <is>
          <t>https://doi.org/10.1016/j.compbiolchem.2025.108619</t>
        </is>
      </c>
      <c r="Y594" s="43" t="inlineStr">
        <is>
          <t>doi:10.1016/j.compbiolchem.2025.108619</t>
        </is>
      </c>
      <c r="Z594" s="43" t="inlineStr">
        <is>
          <t>A neurological disease, named autism spectrum disorder (ASD), is portrayed through divergence with social interaction, communication, and repetitive activities. As heredity is an important source, initial identification and treatment can diminish the need for wide examinations and expensive medical procedures for those with ASD. Prolonged effects and severity can be avoided at a timely determination of ASD. This study develops a hybrid deep-learning method for ASD detection. Pre-processing, feature selection and ASD detection are three steps involved. In thepre-processing phase, input data is passed in which noise and artefacts present in the data are removed using Yeo-Jhonson transformation. Next, by integrating Double exponential Smoothing (DES) in Elk Herd Optimizer (EHO), Double exponential Smoothing-Elk Herd Optimizer (DeSEHO),is proposed to select features. At last, the features that are selected are subjected to the ASD detection phase. In this stage, the Moments Embedding ResNeXt (MEResNeXt), which is the combination of Moments Embedding Network (MoNet) and ResNeXt, is used for ASD detection. The results of the research show that MEResNeXtperformed better in terms of traditionalmodelswhich show accuracyof95.3 %, sensitivity of 96.5 %, and specificity of 94.8 %.</t>
        </is>
      </c>
      <c r="AA594" s="43" t="inlineStr">
        <is>
          <t>title_abstract_plus_targeted_primary_source_verification</t>
        </is>
      </c>
      <c r="AB594" s="43">
        <f>COUNTIF($A$2:$A$707,A594)</f>
        <v/>
      </c>
    </row>
    <row r="595" ht="32" customHeight="1">
      <c r="A595" s="43" t="inlineStr">
        <is>
          <t>U-0318</t>
        </is>
      </c>
      <c r="B595" s="43" t="inlineStr">
        <is>
          <t>Update 2026</t>
        </is>
      </c>
      <c r="C595" s="43" t="inlineStr">
        <is>
          <t>New record excluded</t>
        </is>
      </c>
      <c r="D595" s="43" t="n">
        <v>318</v>
      </c>
      <c r="E595" s="43" t="n"/>
      <c r="F595" s="43" t="n"/>
      <c r="G595" s="98" t="n">
        <v>318</v>
      </c>
      <c r="H595" s="98" t="n">
        <v>2026</v>
      </c>
      <c r="I595" s="41" t="inlineStr">
        <is>
          <t>Linking rare variants to cell-type function in profound autism with brain transcriptomics and foundation models</t>
        </is>
      </c>
      <c r="J595" s="43" t="inlineStr">
        <is>
          <t>10.1016/j.xgen.2026.101192</t>
        </is>
      </c>
      <c r="K595" s="43" t="inlineStr">
        <is>
          <t>Alma Dubuc and Thomas Renne and Guillaume Huguet and Sébastien Jacquemont and Tomasz Nowakowski</t>
        </is>
      </c>
      <c r="L595" s="41" t="inlineStr">
        <is>
          <t>Cell Genomics</t>
        </is>
      </c>
      <c r="M595" s="43" t="inlineStr">
        <is>
          <t>article</t>
        </is>
      </c>
      <c r="N595" s="43" t="inlineStr">
        <is>
          <t>Cell Press</t>
        </is>
      </c>
      <c r="O595" s="43">
        <f>'Actualizacion_430'!B319</f>
        <v/>
      </c>
      <c r="P595" s="41">
        <f>'Actualizacion_430'!C319</f>
        <v/>
      </c>
      <c r="Q595" s="43">
        <f>'Actualizacion_430'!D319</f>
        <v/>
      </c>
      <c r="R595" s="43">
        <f>'Actualizacion_430'!E319</f>
        <v/>
      </c>
      <c r="S595" s="41">
        <f>'Actualizacion_430'!G319</f>
        <v/>
      </c>
      <c r="T595" s="41">
        <f>'Actualizacion_430'!I319</f>
        <v/>
      </c>
      <c r="U595" s="41">
        <f>'Actualizacion_430'!J319</f>
        <v/>
      </c>
      <c r="V595" s="43">
        <f>'Actualizacion_430'!K319</f>
        <v/>
      </c>
      <c r="W595" s="43">
        <f>'Actualizacion_430'!L319</f>
        <v/>
      </c>
      <c r="X595" s="43" t="inlineStr">
        <is>
          <t>https://www.sciencedirect.com/science/article/pii/S2666979X26000546</t>
        </is>
      </c>
      <c r="Y595" s="43" t="inlineStr">
        <is>
          <t>doi:10.1016/j.xgen.2026.101192</t>
        </is>
      </c>
      <c r="Z595" s="43" t="inlineStr">
        <is>
          <t>Genetic association studies have identified numerous genes harboring protein-disrupting variants in individuals with profound autism, but identifying convergent points of vulnerability remains challenging. We discuss how brain transcriptomic resources help decode the cellular consequences of these rare gene-disrupting variants. The functional interpretation of genetic associations has largely relied on gene ontologies and protein-interaction networks, with newer approaches leveraging single-cell expression to estimate cellular enrichment. However, the broad expression of many autism-associated genes confounds cell-type-specific effects. We therefore propose a framework quantifying the trade-off between a gene’s cell-type specificity and sensitivity. The limited overlap between genetic associations and transcriptomic alterations in autistic brains prompts a discussion about causality. We examine whether foundation models linking genetic variation to cell-type transcriptomes could clarify the cellular functions affected by autism-associated variants. By combining experimental perturbations, artificial-intelligence-driven inference, and postmortem validation, we propose a unifying mechanistic framework for rare-variant liability in autism.</t>
        </is>
      </c>
      <c r="AA595" s="43" t="inlineStr">
        <is>
          <t>title_abstract_plus_targeted_primary_source_verification</t>
        </is>
      </c>
      <c r="AB595" s="43">
        <f>COUNTIF($A$2:$A$707,A595)</f>
        <v/>
      </c>
    </row>
    <row r="596" ht="32" customHeight="1">
      <c r="A596" s="43" t="inlineStr">
        <is>
          <t>U-0319</t>
        </is>
      </c>
      <c r="B596" s="43" t="inlineStr">
        <is>
          <t>Update 2026</t>
        </is>
      </c>
      <c r="C596" s="43" t="inlineStr">
        <is>
          <t>New provisional candidate</t>
        </is>
      </c>
      <c r="D596" s="43" t="n">
        <v>319</v>
      </c>
      <c r="E596" s="43" t="n"/>
      <c r="F596" s="43" t="n"/>
      <c r="G596" s="98" t="n">
        <v>319</v>
      </c>
      <c r="H596" s="98" t="n">
        <v>2025</v>
      </c>
      <c r="I596" s="41" t="inlineStr">
        <is>
          <t>Enhanced detection of autism spectrum disorder through neuroimaging data using stack classifier ensembled with modified VGG-19</t>
        </is>
      </c>
      <c r="J596" s="43" t="inlineStr">
        <is>
          <t>10.1177/02841851251333974</t>
        </is>
      </c>
      <c r="K596" s="43" t="inlineStr">
        <is>
          <t>Yazeed Alashban</t>
        </is>
      </c>
      <c r="L596" s="41" t="inlineStr">
        <is>
          <t>Acta Radiologica</t>
        </is>
      </c>
      <c r="M596" s="43" t="inlineStr">
        <is>
          <t>article</t>
        </is>
      </c>
      <c r="N596" s="43" t="inlineStr">
        <is>
          <t>SAGE Publications Inc.</t>
        </is>
      </c>
      <c r="O596" s="43">
        <f>'Actualizacion_430'!B320</f>
        <v/>
      </c>
      <c r="P596" s="41">
        <f>'Actualizacion_430'!C320</f>
        <v/>
      </c>
      <c r="Q596" s="43">
        <f>'Actualizacion_430'!D320</f>
        <v/>
      </c>
      <c r="R596" s="43">
        <f>'Actualizacion_430'!E320</f>
        <v/>
      </c>
      <c r="S596" s="41">
        <f>'Actualizacion_430'!G320</f>
        <v/>
      </c>
      <c r="T596" s="41">
        <f>'Actualizacion_430'!I320</f>
        <v/>
      </c>
      <c r="U596" s="41">
        <f>'Actualizacion_430'!J320</f>
        <v/>
      </c>
      <c r="V596" s="43">
        <f>'Actualizacion_430'!K320</f>
        <v/>
      </c>
      <c r="W596" s="43">
        <f>'Actualizacion_430'!L320</f>
        <v/>
      </c>
      <c r="X596" s="43" t="inlineStr">
        <is>
          <t>https://doi.org/10.1177/02841851251333974</t>
        </is>
      </c>
      <c r="Y596" s="43" t="inlineStr">
        <is>
          <t>doi:10.1177/02841851251333974</t>
        </is>
      </c>
      <c r="Z596" s="43" t="inlineStr">
        <is>
          <t>Background: Autism spectrum disorder (ASD) is a neurodevelopmental disease marked by a variety of repetitive behaviors and social communication difficulties. Purpose: To develop a generalizable machine learning (ML) classifier that can accurately and effectively predict ASD in children. Material and Methods: This paper makes use of neuroimaging data from the Autism Brain Imaging Data Exchange (ABIDE I and II) datasets through a combination of structural and functional magnetic resonance imaging data. Several ML models, such as Support Vector Machines (SVM), CatBoost, random forest (RF), and stack classifiers, were tested to demonstrate which model performs the best in ASD classification when used alongside a deep convolutional neural network. Results: Results showed that stack classifier performed the best among the models, with the highest accuracy of 81.68%, sensitivity of 85.08%, and specificity of 79.13% for ABIDE I, and 81.34%, 83.61%, and 82.21% for ABIDE II, showing its superior ability to identify complex patterns in neuroimaging data. SVM performed poorly across all metrics, showing its limitations in dealing with high-dimensional neuroimaging data. Conclusion: The results show that the application of ML models, especially ensemble approaches like stack classifier, holds significant promise in improving the accuracy with which ASD is detected using neuroimaging and thus shows their potential for use in clinical applications and early intervention strategies.</t>
        </is>
      </c>
      <c r="AA596" s="43" t="inlineStr">
        <is>
          <t>title_abstract_plus_targeted_primary_source_verification</t>
        </is>
      </c>
      <c r="AB596" s="43">
        <f>COUNTIF($A$2:$A$707,A596)</f>
        <v/>
      </c>
    </row>
    <row r="597" ht="32" customHeight="1">
      <c r="A597" s="43" t="inlineStr">
        <is>
          <t>U-0320</t>
        </is>
      </c>
      <c r="B597" s="43" t="inlineStr">
        <is>
          <t>Update 2026</t>
        </is>
      </c>
      <c r="C597" s="43" t="inlineStr">
        <is>
          <t>New record excluded</t>
        </is>
      </c>
      <c r="D597" s="43" t="n">
        <v>320</v>
      </c>
      <c r="E597" s="43" t="n"/>
      <c r="F597" s="43" t="n"/>
      <c r="G597" s="98" t="n">
        <v>320</v>
      </c>
      <c r="H597" s="98" t="n">
        <v>2026</v>
      </c>
      <c r="I597" s="41" t="inlineStr">
        <is>
          <t>Behavioral phenotypes and neuronal biomarkers in F1 mutant macaque model of SHANK3-associated autism spectrum disorders</t>
        </is>
      </c>
      <c r="J597" s="43" t="inlineStr">
        <is>
          <t>10.1016/j.neuron.2026.04.018</t>
        </is>
      </c>
      <c r="K597" s="43" t="inlineStr">
        <is>
          <t>Minqing Jiang and Ronghui Li and Xing Yang and Zhen Ren and Zijiang Yang and Frederico Azevedo and Jitendra Sharma and William Menegas and Soonwook Choi and Lixin Yang and Mengqi Li and Zhiping Su and Lingli Zhu and Pinyue Guo and Ziming He and Willow Huang and Sheeba Anteraper and Ji Dai and Liping Wang and Shihua Yang and Robert Desimone and Guoping Feng and Zhonghua Lu</t>
        </is>
      </c>
      <c r="L597" s="41" t="inlineStr">
        <is>
          <t>Neuron</t>
        </is>
      </c>
      <c r="M597" s="43" t="inlineStr">
        <is>
          <t>article</t>
        </is>
      </c>
      <c r="N597" s="43" t="inlineStr">
        <is>
          <t>Cell Press</t>
        </is>
      </c>
      <c r="O597" s="43">
        <f>'Actualizacion_430'!B321</f>
        <v/>
      </c>
      <c r="P597" s="41">
        <f>'Actualizacion_430'!C321</f>
        <v/>
      </c>
      <c r="Q597" s="43">
        <f>'Actualizacion_430'!D321</f>
        <v/>
      </c>
      <c r="R597" s="43">
        <f>'Actualizacion_430'!E321</f>
        <v/>
      </c>
      <c r="S597" s="41">
        <f>'Actualizacion_430'!G321</f>
        <v/>
      </c>
      <c r="T597" s="41">
        <f>'Actualizacion_430'!I321</f>
        <v/>
      </c>
      <c r="U597" s="41">
        <f>'Actualizacion_430'!J321</f>
        <v/>
      </c>
      <c r="V597" s="43">
        <f>'Actualizacion_430'!K321</f>
        <v/>
      </c>
      <c r="W597" s="43">
        <f>'Actualizacion_430'!L321</f>
        <v/>
      </c>
      <c r="X597" s="43" t="inlineStr">
        <is>
          <t>https://www.sciencedirect.com/science/article/pii/S0896627326003132</t>
        </is>
      </c>
      <c r="Y597" s="43" t="inlineStr">
        <is>
          <t>doi:10.1016/j.neuron.2026.04.018</t>
        </is>
      </c>
      <c r="Z597" s="43" t="inlineStr">
        <is>
          <t>Haploinsufficiency of the SHANK3 gene is the primary cause of Phelan-McDermid syndrome (PMS), a severe neurodevelopmental disorder with intellectual disability and autism spectrum disorder. We previously reported that founder SHANK3 macaques had behaviors reminiscent of some aspects of PMS. However, insights into behavioral, physiological, and cognitive changes were limited due to the small cohort and mosaicism. We therefore generated a larger, F1 generation of heterozygous SHANK3 +/− macaques to conduct more thorough studies. We found sleep disturbances, diminished exploration, atypical social interactions, stereotypical behaviors, and altered brain functional connectivity in SHANK3 +/− macaques. Electroencephalogram recordings revealed a markedly diminished response to auditory stimulation. Cognitively, SHANK3 +/− monkeys did not show major deficits in working memory tests but exhibited an impaired ability to learn and execute a paired-association memory task. We further developed a multi-task array to systemically evaluate autism-related phenotypes, which revealed the heterogeneity of phenotypes and established potential biomarkers for testing therapeutics.</t>
        </is>
      </c>
      <c r="AA597" s="43" t="inlineStr">
        <is>
          <t>title_abstract_plus_targeted_primary_source_verification</t>
        </is>
      </c>
      <c r="AB597" s="43">
        <f>COUNTIF($A$2:$A$707,A597)</f>
        <v/>
      </c>
    </row>
    <row r="598" ht="32" customHeight="1">
      <c r="A598" s="43" t="inlineStr">
        <is>
          <t>U-0321</t>
        </is>
      </c>
      <c r="B598" s="43" t="inlineStr">
        <is>
          <t>Update 2026</t>
        </is>
      </c>
      <c r="C598" s="43" t="inlineStr">
        <is>
          <t>New provisional candidate</t>
        </is>
      </c>
      <c r="D598" s="43" t="n">
        <v>321</v>
      </c>
      <c r="E598" s="43" t="n"/>
      <c r="F598" s="43" t="n"/>
      <c r="G598" s="98" t="n">
        <v>321</v>
      </c>
      <c r="H598" s="98" t="n">
        <v>2025</v>
      </c>
      <c r="I598" s="41" t="inlineStr">
        <is>
          <t>Bridging the gap: explainable ai for autism diagnosis and parental support with TabPFNMix and SHAP</t>
        </is>
      </c>
      <c r="J598" s="43" t="inlineStr">
        <is>
          <t>10.1038/s41598-025-24662-9</t>
        </is>
      </c>
      <c r="K598" s="43" t="inlineStr">
        <is>
          <t>Shimei Jiang</t>
        </is>
      </c>
      <c r="L598" s="41" t="inlineStr">
        <is>
          <t>Scientific Reports</t>
        </is>
      </c>
      <c r="M598" s="43" t="inlineStr">
        <is>
          <t>article</t>
        </is>
      </c>
      <c r="N598" s="43" t="inlineStr">
        <is>
          <t>Nature Research</t>
        </is>
      </c>
      <c r="O598" s="43">
        <f>'Actualizacion_430'!B322</f>
        <v/>
      </c>
      <c r="P598" s="41">
        <f>'Actualizacion_430'!C322</f>
        <v/>
      </c>
      <c r="Q598" s="43">
        <f>'Actualizacion_430'!D322</f>
        <v/>
      </c>
      <c r="R598" s="43">
        <f>'Actualizacion_430'!E322</f>
        <v/>
      </c>
      <c r="S598" s="41">
        <f>'Actualizacion_430'!G322</f>
        <v/>
      </c>
      <c r="T598" s="41">
        <f>'Actualizacion_430'!I322</f>
        <v/>
      </c>
      <c r="U598" s="41">
        <f>'Actualizacion_430'!J322</f>
        <v/>
      </c>
      <c r="V598" s="43">
        <f>'Actualizacion_430'!K322</f>
        <v/>
      </c>
      <c r="W598" s="43">
        <f>'Actualizacion_430'!L322</f>
        <v/>
      </c>
      <c r="X598" s="43" t="inlineStr">
        <is>
          <t>https://doi.org/10.1038/s41598-025-24662-9</t>
        </is>
      </c>
      <c r="Y598" s="43" t="inlineStr">
        <is>
          <t>doi:10.1038/s41598-025-24662-9</t>
        </is>
      </c>
      <c r="Z598" s="43" t="inlineStr">
        <is>
          <t>Autism Spectrum Disorder (ASD) is a complex neurodevelopmental condition that affects a growing number of individuals worldwide. Despite extensive research, the underlying causes of ASD remain largely unknown, with genetic predisposition, parental history, and environmental influences identified as potential risk factors. Diagnosing ASD remains challenging due to its highly variable presentation and overlap with other neurodevelopmental disorders. Early and accurate diagnosis is crucial for timely intervention, which can significantly improve developmental outcomes and parental support. This work presents a novel artificial intelligence (AI) and explainable AI (XAI)-based framework to enhance ASD diagnosis and provide interpretable insights for medical professionals and caregivers. The proposed framework leverages advanced classification models, specifically the TabPFNMix regressor, which is optimized for structured medical datasets. Unlike traditional machine learning methods, TabPFNMix demonstrates superior performance in capturing complex ASD-related patterns. To address the black-box nature of AI models, Shapley Additive Explanations (SHAP) is integrated to provide transparent and interpretable reasoning behind the model’s decisions, ensuring better understanding for clinicians and caregivers. Extensive experiments were conducted using a publicly available benchmark dataset, with performance evaluated through standard metrics such as accuracy, precision, recall, F1-score, and AUC-ROC. Comparative analysis with baseline models, including Random Forest, XGBoost, Support Vector Machine (SVM), and Deep Neural Networks (DNNs), demonstrates that TabPFNMix achieves the highest accuracy (91.5%), surpassing XGBoost (87.3%) by 4.2 percentage points. Additionally, it attains superior recall (92.7%), precision (90.2%), F1-score (91.4%), and AUC-ROC (94.3%), ensuring both high diagnostic accuracy and robustness in real-world ASD screening. An ablation study highlights the significance of feature selection and preprocessing, revealing that omitting key features or preprocessing steps (such as normalization and missing data imputation) significantly degrades performance. Furthermore, SHAP-based feature importance analysis identifies social responsiveness scores, repetitive behavior scales, and parental age at birth as the most influential factors in ASD diagnosis. These insights align with medical literature, reinforcing the reliability of the model’s predictions and its applicability in clinical settings.</t>
        </is>
      </c>
      <c r="AA598" s="43" t="inlineStr">
        <is>
          <t>title_abstract_plus_targeted_primary_source_verification</t>
        </is>
      </c>
      <c r="AB598" s="43">
        <f>COUNTIF($A$2:$A$707,A598)</f>
        <v/>
      </c>
    </row>
    <row r="599" ht="32" customHeight="1">
      <c r="A599" s="43" t="inlineStr">
        <is>
          <t>U-0322</t>
        </is>
      </c>
      <c r="B599" s="43" t="inlineStr">
        <is>
          <t>Update 2026</t>
        </is>
      </c>
      <c r="C599" s="43" t="inlineStr">
        <is>
          <t>New record excluded</t>
        </is>
      </c>
      <c r="D599" s="43" t="n">
        <v>322</v>
      </c>
      <c r="E599" s="43" t="n"/>
      <c r="F599" s="43" t="n"/>
      <c r="G599" s="98" t="n">
        <v>322</v>
      </c>
      <c r="H599" s="98" t="n">
        <v>2026</v>
      </c>
      <c r="I599" s="41" t="inlineStr">
        <is>
          <t>Removal notice to “The emergence of artificial intelligence in autism spectrum disorder research: A review of neuro imaging and behavioral applications”(Computer Science Review, (2025), 56, C, (100718), (S1574013724001011), 10.1016/j.cosrev.2024.100718)</t>
        </is>
      </c>
      <c r="J599" s="43" t="inlineStr">
        <is>
          <t>10.1016/j.cosrev.2026.100977</t>
        </is>
      </c>
      <c r="K599" s="43" t="inlineStr">
        <is>
          <t>Indra Devi KB and Durai Raj Vincent PM</t>
        </is>
      </c>
      <c r="L599" s="41" t="inlineStr">
        <is>
          <t>Computer Science Review</t>
        </is>
      </c>
      <c r="M599" s="43" t="inlineStr">
        <is>
          <t>article</t>
        </is>
      </c>
      <c r="N599" s="43" t="inlineStr">
        <is>
          <t>Elsevier Ireland Ltd</t>
        </is>
      </c>
      <c r="O599" s="43">
        <f>'Actualizacion_430'!B323</f>
        <v/>
      </c>
      <c r="P599" s="41">
        <f>'Actualizacion_430'!C323</f>
        <v/>
      </c>
      <c r="Q599" s="43">
        <f>'Actualizacion_430'!D323</f>
        <v/>
      </c>
      <c r="R599" s="43">
        <f>'Actualizacion_430'!E323</f>
        <v/>
      </c>
      <c r="S599" s="41">
        <f>'Actualizacion_430'!G323</f>
        <v/>
      </c>
      <c r="T599" s="41">
        <f>'Actualizacion_430'!I323</f>
        <v/>
      </c>
      <c r="U599" s="41">
        <f>'Actualizacion_430'!J323</f>
        <v/>
      </c>
      <c r="V599" s="43">
        <f>'Actualizacion_430'!K323</f>
        <v/>
      </c>
      <c r="W599" s="43">
        <f>'Actualizacion_430'!L323</f>
        <v/>
      </c>
      <c r="X599" s="43" t="inlineStr">
        <is>
          <t>https://www.sciencedirect.com/science/article/pii/S1574013726000857</t>
        </is>
      </c>
      <c r="Y599" s="43" t="inlineStr">
        <is>
          <t>doi:10.1016/j.cosrev.2026.100977</t>
        </is>
      </c>
      <c r="Z599" s="43" t="inlineStr">
        <is>
          <t>This article has been removed: please see Elsevier Policy on Article Withdrawal (https://www.elsevier.com/about/policies-and-standards/article-withdrawal). This article has been removed at the request of the Editors-in-Chief. Post-publication, the journal was alerted to concerns regarding a dataset used in this study. It has been reported that the dataset contains images of patients without autism spectrum disorder (ASD) diagnosis. In addition, there is no information about informed patient consent. The journal contacted the authors for clarification, but their response did not resolve the journal's concerns. The Editors-in-Chief have determined that this article should be removed because the integrity and reliability of the study cannot be relied upon, and because an image from the dataset was republished. The authors agree with the removal. Apologies are offered to the readers of the journal.</t>
        </is>
      </c>
      <c r="AA599" s="43" t="inlineStr">
        <is>
          <t>title_abstract_plus_targeted_primary_source_verification</t>
        </is>
      </c>
      <c r="AB599" s="43">
        <f>COUNTIF($A$2:$A$707,A599)</f>
        <v/>
      </c>
    </row>
    <row r="600" ht="32" customHeight="1">
      <c r="A600" s="43" t="inlineStr">
        <is>
          <t>U-0323</t>
        </is>
      </c>
      <c r="B600" s="43" t="inlineStr">
        <is>
          <t>Update 2026</t>
        </is>
      </c>
      <c r="C600" s="43" t="inlineStr">
        <is>
          <t>New provisional candidate</t>
        </is>
      </c>
      <c r="D600" s="43" t="n">
        <v>323</v>
      </c>
      <c r="E600" s="43" t="n"/>
      <c r="F600" s="43" t="n"/>
      <c r="G600" s="98" t="n">
        <v>323</v>
      </c>
      <c r="H600" s="98" t="n">
        <v>2026</v>
      </c>
      <c r="I600" s="41" t="inlineStr">
        <is>
          <t>Energy-Efficient EEG-Based Autism Spectrum Disorder Detection Using a Hyperbolic Attention Neural Network</t>
        </is>
      </c>
      <c r="J600" s="43" t="inlineStr">
        <is>
          <t>10.1002/dneu.70011</t>
        </is>
      </c>
      <c r="K600" s="43" t="inlineStr">
        <is>
          <t>S Anshad A. and K Padmanaban and L Guganathan and J Anupama</t>
        </is>
      </c>
      <c r="L600" s="41" t="inlineStr">
        <is>
          <t>Developmental Neurobiology</t>
        </is>
      </c>
      <c r="M600" s="43" t="inlineStr">
        <is>
          <t>article</t>
        </is>
      </c>
      <c r="N600" s="43" t="inlineStr">
        <is>
          <t>John Wiley and Sons Inc</t>
        </is>
      </c>
      <c r="O600" s="43">
        <f>'Actualizacion_430'!B324</f>
        <v/>
      </c>
      <c r="P600" s="41">
        <f>'Actualizacion_430'!C324</f>
        <v/>
      </c>
      <c r="Q600" s="43">
        <f>'Actualizacion_430'!D324</f>
        <v/>
      </c>
      <c r="R600" s="43">
        <f>'Actualizacion_430'!E324</f>
        <v/>
      </c>
      <c r="S600" s="41">
        <f>'Actualizacion_430'!G324</f>
        <v/>
      </c>
      <c r="T600" s="41">
        <f>'Actualizacion_430'!I324</f>
        <v/>
      </c>
      <c r="U600" s="41">
        <f>'Actualizacion_430'!J324</f>
        <v/>
      </c>
      <c r="V600" s="43">
        <f>'Actualizacion_430'!K324</f>
        <v/>
      </c>
      <c r="W600" s="43">
        <f>'Actualizacion_430'!L324</f>
        <v/>
      </c>
      <c r="X600" s="43" t="inlineStr">
        <is>
          <t>https://doi.org/10.1002/dneu.70011</t>
        </is>
      </c>
      <c r="Y600" s="43" t="inlineStr">
        <is>
          <t>doi:10.1002/dneu.70011</t>
        </is>
      </c>
      <c r="Z600" s="43" t="inlineStr">
        <is>
          <t>Long-term physiological monitoring using wearable wireless systems represents a paradigm change in next-generation e-health applications. Specifically, electroencephalography (EEG) represents a noninvasive and trustworthy way of recording brain activity and is a likely candidate for the early diagnosis of autism spectrum disorder (ASD). Yet, conventional methods involving the streaming of raw EEG signals to outside servers for classification consume significant energy and drastically shorten the operational life of wearable sensors. In response to these gaps, this research introduced an energy-aware, sensor-based scheme for ASD detection during early childhood from EEG signals. The system exploits on-node signal denoising via chaotic signal models, feature extraction by dual tree discrete wavelet transform (DT-DWT), and lightweight feature selection by parrot optimization (PO). The core detection is executed via a new Hyperbolic Cross-Head Attention-Based Neural Network (HyperCrossNet) that proposes deep reversible learning in conjunction with spatial and channel-oriented attention mechanisms. The network weights are then optimized by the Pied Kingfisher Optimization Algorithm (PKO) for improved accuracy. Experimental outcomes indicate 99.92% classification, 99.91% recall, and a 99.90% F1-score not mentioning that it has lowered considerably the amount of energy used to transmit the raw data. This effective design enables real-time wearable detection useful and applicable to long-term monitoring.</t>
        </is>
      </c>
      <c r="AA600" s="43" t="inlineStr">
        <is>
          <t>title_abstract_plus_targeted_primary_source_verification</t>
        </is>
      </c>
      <c r="AB600" s="43">
        <f>COUNTIF($A$2:$A$707,A600)</f>
        <v/>
      </c>
    </row>
    <row r="601" ht="32" customHeight="1">
      <c r="A601" s="43" t="inlineStr">
        <is>
          <t>U-0324</t>
        </is>
      </c>
      <c r="B601" s="43" t="inlineStr">
        <is>
          <t>Update 2026</t>
        </is>
      </c>
      <c r="C601" s="43" t="inlineStr">
        <is>
          <t>Duplicate update record</t>
        </is>
      </c>
      <c r="D601" s="43" t="n">
        <v>324</v>
      </c>
      <c r="E601" s="43" t="n"/>
      <c r="F601" s="43" t="n"/>
      <c r="G601" s="98" t="n">
        <v>324</v>
      </c>
      <c r="H601" s="98" t="n">
        <v>2025</v>
      </c>
      <c r="I601" s="41" t="inlineStr">
        <is>
          <t>Diagnostic accuracy of AI-based models for autism spectrum disorder: A systematic review and meta-analysis with a focus on Arab populations</t>
        </is>
      </c>
      <c r="J601" s="43" t="inlineStr">
        <is>
          <t>10.1016/j.ridd.2025.105166</t>
        </is>
      </c>
      <c r="K601" s="43" t="inlineStr">
        <is>
          <t>Ali Fahad Aldakhil and Khalid N Alasim</t>
        </is>
      </c>
      <c r="L601" s="41" t="inlineStr">
        <is>
          <t>Research in Developmental Disabilities</t>
        </is>
      </c>
      <c r="M601" s="43" t="inlineStr">
        <is>
          <t>article</t>
        </is>
      </c>
      <c r="N601" s="43" t="inlineStr">
        <is>
          <t>Elsevier Inc.</t>
        </is>
      </c>
      <c r="O601" s="43">
        <f>'Actualizacion_430'!B325</f>
        <v/>
      </c>
      <c r="P601" s="41">
        <f>'Actualizacion_430'!C325</f>
        <v/>
      </c>
      <c r="Q601" s="43">
        <f>'Actualizacion_430'!D325</f>
        <v/>
      </c>
      <c r="R601" s="43">
        <f>'Actualizacion_430'!E325</f>
        <v/>
      </c>
      <c r="S601" s="41">
        <f>'Actualizacion_430'!G325</f>
        <v/>
      </c>
      <c r="T601" s="41">
        <f>'Actualizacion_430'!I325</f>
        <v/>
      </c>
      <c r="U601" s="41">
        <f>'Actualizacion_430'!J325</f>
        <v/>
      </c>
      <c r="V601" s="43">
        <f>'Actualizacion_430'!K325</f>
        <v/>
      </c>
      <c r="W601" s="43">
        <f>'Actualizacion_430'!L325</f>
        <v/>
      </c>
      <c r="X601" s="43" t="inlineStr">
        <is>
          <t>https://doi.org/10.1016/j.ridd.2025.105166</t>
        </is>
      </c>
      <c r="Y601" s="43" t="inlineStr">
        <is>
          <t>doi:10.1016/j.ridd.2025.105166</t>
        </is>
      </c>
      <c r="Z601" s="43" t="inlineStr">
        <is>
          <t>Background Autism Spectrum Disorder (ASD) is a prevalent neurodevelopmental condition globally, including in Arab countries, where stigma, limited awareness, and scarce specialized services often delay diagnosis and care. Artificial intelligence (AI) offers scalable solutions for screening, early diagnosis, and intervention programmes. Aims To evaluate the diagnostic accuracy of AI-based models for ASD with a specific focus on Arab cohorts, and to appraise methodological quality and potential cultural influences on model performance. Methods We searched PubMed, Scopus, and Web of Science for studies published between January 2019 and September 2025. Eligible studies evaluated supervised AI systems, machine learning (ML), or deep learning (DL) that classify individuals as ASD versus non-ASD against a clinician-confirmed reference standard. Study quality was assessed using QUADAS-2. Diagnostic accuracy metrics (sensitivity, specificity, likelihood ratios, diagnostic odds ratio) were pooled using a bivariate random-effects model. Results Fifteen studies were included in the systematic review; ten studies were eligible for meta-analysis (59 model evaluations; 26,569 instances), comparing AI models against clinician-confirmed autism diagnoses. Pooled sensitivity was 91.8 % (95 % CI [89.0, 94.2]) and specificity 90.7 % (95 % CI [87.6, 93.5]), yielding a diagnostic odds ratio (DOR) of 109.0 (95 % CI [59.5, 227.9]), positive likelihood ratio (LR⁺) of 9.8, and negative likelihood ratio (LR⁻) of 0.09. Subgroup analysis revealed hybrid models (deep feature extractors with classical classifiers) achieved the highest accuracy (sensitivity 95.2 %, specificity 96.0 %), followed by conventional ML (sensitivity 91.6 %, specificity 90.3 %), and DL alone (sensitivity 87.3 %, specificity 86.0 %). In Arab-only cohorts, models showed higher sensitivity (94.2 %) but lower specificity (87.6 %), suggesting stronger rule-out potential but more false positives. Conclusion To our knowledge, this is the first systematic meta-analysis of AI-based ASD diagnostics confirms high accuracy, with hybrid models excelling compared to both traditional ML and DL alone. In Arab cohorts, models showed higher sensitivity but lower specificity, highlighting the importance of cultural and linguistic tailoring of assessment tools, diagnostic protocols, and datasets, alongside regional challenges such as stigma and limited resources. These findings support AI as a valuable tool for early detection and screening.</t>
        </is>
      </c>
      <c r="AA601" s="43" t="inlineStr">
        <is>
          <t>title_abstract_plus_targeted_primary_source_verification</t>
        </is>
      </c>
      <c r="AB601" s="43">
        <f>COUNTIF($A$2:$A$707,A601)</f>
        <v/>
      </c>
    </row>
    <row r="602" ht="32" customHeight="1">
      <c r="A602" s="43" t="inlineStr">
        <is>
          <t>U-0325</t>
        </is>
      </c>
      <c r="B602" s="43" t="inlineStr">
        <is>
          <t>Update 2026</t>
        </is>
      </c>
      <c r="C602" s="43" t="inlineStr">
        <is>
          <t>New record excluded</t>
        </is>
      </c>
      <c r="D602" s="43" t="n">
        <v>325</v>
      </c>
      <c r="E602" s="43" t="n"/>
      <c r="F602" s="43" t="n"/>
      <c r="G602" s="98" t="n">
        <v>325</v>
      </c>
      <c r="H602" s="98" t="n">
        <v>2026</v>
      </c>
      <c r="I602" s="41" t="inlineStr">
        <is>
          <t>Challenges in translating AI-driven ASD/ADHD diagnosis: A methodological systematic review</t>
        </is>
      </c>
      <c r="J602" s="43" t="inlineStr">
        <is>
          <t>10.1016/j.ijmedinf.2026.106417</t>
        </is>
      </c>
      <c r="K602" s="43" t="inlineStr">
        <is>
          <t>Abdur Rasool and Faizan Ahmad and Chayut Bunterngchit and Saba Aslam</t>
        </is>
      </c>
      <c r="L602" s="41" t="inlineStr">
        <is>
          <t>International Journal of Medical Informatics</t>
        </is>
      </c>
      <c r="M602" s="43" t="inlineStr">
        <is>
          <t>article</t>
        </is>
      </c>
      <c r="N602" s="43" t="inlineStr">
        <is>
          <t>Elsevier Ireland Ltd</t>
        </is>
      </c>
      <c r="O602" s="43">
        <f>'Actualizacion_430'!B326</f>
        <v/>
      </c>
      <c r="P602" s="41">
        <f>'Actualizacion_430'!C326</f>
        <v/>
      </c>
      <c r="Q602" s="43">
        <f>'Actualizacion_430'!D326</f>
        <v/>
      </c>
      <c r="R602" s="43">
        <f>'Actualizacion_430'!E326</f>
        <v/>
      </c>
      <c r="S602" s="41">
        <f>'Actualizacion_430'!G326</f>
        <v/>
      </c>
      <c r="T602" s="41">
        <f>'Actualizacion_430'!I326</f>
        <v/>
      </c>
      <c r="U602" s="41">
        <f>'Actualizacion_430'!J326</f>
        <v/>
      </c>
      <c r="V602" s="43">
        <f>'Actualizacion_430'!K326</f>
        <v/>
      </c>
      <c r="W602" s="43">
        <f>'Actualizacion_430'!L326</f>
        <v/>
      </c>
      <c r="X602" s="43" t="inlineStr">
        <is>
          <t>https://www.sciencedirect.com/science/article/pii/S1386505626001577</t>
        </is>
      </c>
      <c r="Y602" s="43" t="inlineStr">
        <is>
          <t>doi:10.1016/j.ijmedinf.2026.106417</t>
        </is>
      </c>
      <c r="Z602" s="43" t="inlineStr">
        <is>
          <t>Background: Early and accurate diagnosis of neurodevelopmental disorders (NDDs), including autism spectrum disorder (ASD) and attention-deficit/hyperactivity disorder (ADHD), remains a critical challenge in pediatric care. Traditional methods rely on subjective behavioral assessments that are time-intensive and prone to bias. Objective: This systematic review synthesizes biomedical informatics methodologies using deep learning-driven computer vision to enable objective, data-driven diagnostic decision support for pediatric NDDs. Methods: Following PRISMA guidelines, we searched Web of Science and Scopus (2020–2024), identifying 43 Q1/Q2 studies. Four informatics-focused research questions were addressed: multimodal feature extraction, deep learning architectures, high-performing strategies, and robust data integration challenges. Methodological quality and bias were assessed using the APPRAISE-AI framework. Results: Multimodal fusion and hybrid informatics pipelines dominated (38% of studies), outperforming unimodal approaches by integrating complementary streams—facial imaging (high specificity), EEG/fMRI (superior sensitivity). Transfer learning and fusion techniques were prevalent, but federated learning and explainable AI were underutilized. APPRAISE-AI revealed strong clinical relevance (72.8%) and reporting quality (66.1%), yet substantial gaps in reproducibility (41.0%) and result robustness (45.1%). Conclusions: AI-driven biomedical informatics holds significant potential to reduce diagnostic delays and costs in NDDs. However, reproducibility, interpretability, and ethical data integration must be improved through standardized, privacy-preserving, and auditable frameworks to enable scalable clinical deployment.</t>
        </is>
      </c>
      <c r="AA602" s="43" t="inlineStr">
        <is>
          <t>title_abstract_plus_targeted_primary_source_verification</t>
        </is>
      </c>
      <c r="AB602" s="43">
        <f>COUNTIF($A$2:$A$707,A602)</f>
        <v/>
      </c>
    </row>
    <row r="603" ht="32" customHeight="1">
      <c r="A603" s="43" t="inlineStr">
        <is>
          <t>U-0326</t>
        </is>
      </c>
      <c r="B603" s="43" t="inlineStr">
        <is>
          <t>Update 2026</t>
        </is>
      </c>
      <c r="C603" s="43" t="inlineStr">
        <is>
          <t>New provisional candidate</t>
        </is>
      </c>
      <c r="D603" s="43" t="n">
        <v>326</v>
      </c>
      <c r="E603" s="43" t="n"/>
      <c r="F603" s="43" t="n"/>
      <c r="G603" s="98" t="n">
        <v>326</v>
      </c>
      <c r="H603" s="98" t="n">
        <v>2025</v>
      </c>
      <c r="I603" s="41" t="inlineStr">
        <is>
          <t>Classification of Autism Spectrum Disorder Using Edge-Weight Enhanced Graph Attention Network With Multiple Features of Resting-State fNIRS Signals</t>
        </is>
      </c>
      <c r="J603" s="43" t="inlineStr">
        <is>
          <t>10.1002/jbio.202500138</t>
        </is>
      </c>
      <c r="K603" s="43" t="inlineStr">
        <is>
          <t>Jingwen Cai and Xi Zeng and Jun Li</t>
        </is>
      </c>
      <c r="L603" s="41" t="inlineStr">
        <is>
          <t>Journal of Biophotonics</t>
        </is>
      </c>
      <c r="M603" s="43" t="inlineStr">
        <is>
          <t>article</t>
        </is>
      </c>
      <c r="N603" s="43" t="inlineStr">
        <is>
          <t>John Wiley and Sons Inc</t>
        </is>
      </c>
      <c r="O603" s="43">
        <f>'Actualizacion_430'!B327</f>
        <v/>
      </c>
      <c r="P603" s="41">
        <f>'Actualizacion_430'!C327</f>
        <v/>
      </c>
      <c r="Q603" s="43">
        <f>'Actualizacion_430'!D327</f>
        <v/>
      </c>
      <c r="R603" s="43">
        <f>'Actualizacion_430'!E327</f>
        <v/>
      </c>
      <c r="S603" s="41">
        <f>'Actualizacion_430'!G327</f>
        <v/>
      </c>
      <c r="T603" s="41">
        <f>'Actualizacion_430'!I327</f>
        <v/>
      </c>
      <c r="U603" s="41">
        <f>'Actualizacion_430'!J327</f>
        <v/>
      </c>
      <c r="V603" s="43">
        <f>'Actualizacion_430'!K327</f>
        <v/>
      </c>
      <c r="W603" s="43">
        <f>'Actualizacion_430'!L327</f>
        <v/>
      </c>
      <c r="X603" s="43" t="inlineStr">
        <is>
          <t>https://doi.org/10.1002/jbio.202500138</t>
        </is>
      </c>
      <c r="Y603" s="43" t="inlineStr">
        <is>
          <t>doi:10.1002/jbio.202500138</t>
        </is>
      </c>
      <c r="Z603" s="43" t="inlineStr">
        <is>
          <t>Functional near-infrared spectroscopy (fNIRS), as a noninvasive brain imaging modality, has shown great potential for autism spectrum disorder (ASD) identification combined with machine learning. In this work, we proposed an ASD identification method using edge-weight enhanced graph attention network (EWE-GAT) with multiple features in resting-state fNIRS signals measured from the bilateral temporal lobes on 22 typically developing (TD) children and 25 children with ASD. Seven features were selected for the EWE-GAT model, including five node features: the coupling between oxygenated hemoglobin (HbO) and deoxygenated hemoglobin (Hb) fluctuations, sample entropy for HbO and Hb, and average resting-state functional connectivity (RSFC) for HbO and Hb of each channel, and two edge features: RSFC between each channel pair for both HbO and Hb. With the proposed method, high accurate classification was achieved with 97.92% accuracy, 100% sensitivity, 96.43% precision, and 98.08% F1 score, outperforming usually used traditional machine learning and convolutional neural network models.</t>
        </is>
      </c>
      <c r="AA603" s="43" t="inlineStr">
        <is>
          <t>title_abstract_plus_targeted_primary_source_verification</t>
        </is>
      </c>
      <c r="AB603" s="43">
        <f>COUNTIF($A$2:$A$707,A603)</f>
        <v/>
      </c>
    </row>
    <row r="604" ht="32" customHeight="1">
      <c r="A604" s="43" t="inlineStr">
        <is>
          <t>U-0327</t>
        </is>
      </c>
      <c r="B604" s="43" t="inlineStr">
        <is>
          <t>Update 2026</t>
        </is>
      </c>
      <c r="C604" s="43" t="inlineStr">
        <is>
          <t>Duplicate update record</t>
        </is>
      </c>
      <c r="D604" s="43" t="n">
        <v>327</v>
      </c>
      <c r="E604" s="43" t="n"/>
      <c r="F604" s="43" t="n"/>
      <c r="G604" s="98" t="n">
        <v>327</v>
      </c>
      <c r="H604" s="98" t="n">
        <v>2026</v>
      </c>
      <c r="I604" s="41" t="inlineStr">
        <is>
          <t>An Effective LRSF-DLNN-Based Autism Spectrum Disorder Prediction Using EEG and fMRI</t>
        </is>
      </c>
      <c r="J604" s="43" t="inlineStr">
        <is>
          <t>10.1002/dneu.70047</t>
        </is>
      </c>
      <c r="K604" s="43" t="inlineStr">
        <is>
          <t>Sahunthala S and Malathi S and Tamil Thendral M and Sudhahar T N</t>
        </is>
      </c>
      <c r="L604" s="41" t="inlineStr">
        <is>
          <t>Developmental neurobiology</t>
        </is>
      </c>
      <c r="M604" s="43" t="inlineStr">
        <is>
          <t>article</t>
        </is>
      </c>
      <c r="N604" s="43" t="n"/>
      <c r="O604" s="43">
        <f>'Actualizacion_430'!B328</f>
        <v/>
      </c>
      <c r="P604" s="41">
        <f>'Actualizacion_430'!C328</f>
        <v/>
      </c>
      <c r="Q604" s="43">
        <f>'Actualizacion_430'!D328</f>
        <v/>
      </c>
      <c r="R604" s="43">
        <f>'Actualizacion_430'!E328</f>
        <v/>
      </c>
      <c r="S604" s="41">
        <f>'Actualizacion_430'!G328</f>
        <v/>
      </c>
      <c r="T604" s="41">
        <f>'Actualizacion_430'!I328</f>
        <v/>
      </c>
      <c r="U604" s="41">
        <f>'Actualizacion_430'!J328</f>
        <v/>
      </c>
      <c r="V604" s="43">
        <f>'Actualizacion_430'!K328</f>
        <v/>
      </c>
      <c r="W604" s="43">
        <f>'Actualizacion_430'!L328</f>
        <v/>
      </c>
      <c r="X604" s="43" t="inlineStr">
        <is>
          <t>https://doi.org/10.1002/dneu.70047</t>
        </is>
      </c>
      <c r="Y604" s="43" t="inlineStr">
        <is>
          <t>doi:10.1002/dneu.70047</t>
        </is>
      </c>
      <c r="Z604" s="43" t="inlineStr">
        <is>
          <t>In today's society, autism spectrum disorder (ASD) is a common neurological disorder that affects a person's behavior and communication. Hence, an early ASD prediction is essential for improving the lifecycle of ASD patients. Recently, many works have been deployed for diagnosing ASD using the electroencephalogram (EEG) and magnetic resonance imaging (MRI). But they are inefficient owing to the irrelevant noises and misclassification outcomes. Hence, a well-ordered logistic regression with scaled function-based deep learning neural network (LRSF-DLNN)-based ASD prediction using EEG and functional MRI (fMRI) is proposed. Initially, the inputs, like the EEG signal and fMRI image of the eye, are gathered and then subjected to the preprocessing phase. Here, for performing noise removal of EEG, the cosine-based Butterworth filter (CBF) approach is established. Similarly, the fMRI undergoes slice time correction and a GF filter-based smoothing process. Then, the preprocessed EEG is decomposed by utilizing weighted penalty factor-centric variational mode decomposition (WPFVMD), and the process of alpha and theta band estimation is performed on the basis of single-scale time dependent-based event-related spectral perturbation (SSTD-ERSP). Likewise, the features are extracted from both the decomposed EEG and smoothed fMRI. Next, the extracted features are given for feature selection (FS) utilizing distance functional green anaconda optimization (DFGAO). Lastly, the optimal features are given to the LRSF-DLNN classifier, which efficiently predicts ASD. Hence, the evaluation outcomes exposed that the proposed technique achieved better performance with a higher accuracy (98.8%) than other prevailing models.</t>
        </is>
      </c>
      <c r="AA604" s="43" t="inlineStr">
        <is>
          <t>title_abstract_plus_targeted_primary_source_verification</t>
        </is>
      </c>
      <c r="AB604" s="43">
        <f>COUNTIF($A$2:$A$707,A604)</f>
        <v/>
      </c>
    </row>
    <row r="605" ht="32" customHeight="1">
      <c r="A605" s="43" t="inlineStr">
        <is>
          <t>U-0328</t>
        </is>
      </c>
      <c r="B605" s="43" t="inlineStr">
        <is>
          <t>Update 2026</t>
        </is>
      </c>
      <c r="C605" s="43" t="inlineStr">
        <is>
          <t>New record excluded</t>
        </is>
      </c>
      <c r="D605" s="43" t="n">
        <v>328</v>
      </c>
      <c r="E605" s="43" t="n"/>
      <c r="F605" s="43" t="n"/>
      <c r="G605" s="98" t="n">
        <v>328</v>
      </c>
      <c r="H605" s="98" t="n">
        <v>2026</v>
      </c>
      <c r="I605" s="41" t="inlineStr">
        <is>
          <t>Closing the Gap in Autism Genetics: Population-Specific Variants and the Imperative for Global Inclusion</t>
        </is>
      </c>
      <c r="J605" s="43" t="inlineStr">
        <is>
          <t>10.1016/j.biopsych.2026.03.999</t>
        </is>
      </c>
      <c r="K605" s="43" t="inlineStr">
        <is>
          <t>Kan Yang and Yixiao Geng and Wei Zhou and Lingli Zhang and Zhankui Xu and Junwen Wang and Fei Li and Zilong Qiu</t>
        </is>
      </c>
      <c r="L605" s="41" t="inlineStr">
        <is>
          <t>Biological Psychiatry</t>
        </is>
      </c>
      <c r="M605" s="43" t="inlineStr">
        <is>
          <t>article</t>
        </is>
      </c>
      <c r="N605" s="43" t="inlineStr">
        <is>
          <t>Elsevier Inc.</t>
        </is>
      </c>
      <c r="O605" s="43">
        <f>'Actualizacion_430'!B329</f>
        <v/>
      </c>
      <c r="P605" s="41">
        <f>'Actualizacion_430'!C329</f>
        <v/>
      </c>
      <c r="Q605" s="43">
        <f>'Actualizacion_430'!D329</f>
        <v/>
      </c>
      <c r="R605" s="43">
        <f>'Actualizacion_430'!E329</f>
        <v/>
      </c>
      <c r="S605" s="41">
        <f>'Actualizacion_430'!G329</f>
        <v/>
      </c>
      <c r="T605" s="41">
        <f>'Actualizacion_430'!I329</f>
        <v/>
      </c>
      <c r="U605" s="41">
        <f>'Actualizacion_430'!J329</f>
        <v/>
      </c>
      <c r="V605" s="43">
        <f>'Actualizacion_430'!K329</f>
        <v/>
      </c>
      <c r="W605" s="43">
        <f>'Actualizacion_430'!L329</f>
        <v/>
      </c>
      <c r="X605" s="43" t="inlineStr">
        <is>
          <t>https://www.sciencedirect.com/science/article/pii/S0006322326011297</t>
        </is>
      </c>
      <c r="Y605" s="43" t="inlineStr">
        <is>
          <t>doi:10.1016/j.biopsych.2026.03.999</t>
        </is>
      </c>
      <c r="Z605" s="43" t="inlineStr">
        <is>
          <t>Autism spectrum disorder (ASD) is a highly heritable neurodevelopmental condition with an exceptionally complex and heterogeneous genetic architecture, encompassing both polygenic common variants and rare, high-impact variants. Over the past decade, large-scale sequencing studies in Europe and North America have identified hundreds of ASD risk genes and substantially advanced biological insight. However, the global distribution of ASD genomic research remains profoundly imbalanced, with most non-European ancestry populations severely underrepresented. This Eurocentric bias constrains variant discovery, limits fine-mapping resolution, and reduces the generalizability of genetic findings, with direct implications for biological interpretation, diagnosis, and therapeutic development. In this review, we synthesize current evidence on the global landscape of ASD genomics, emphasizing the striking contrast between high-depth, well-powered Euro-American cohorts and the persistent undersequencing of populations in Asia and Africa. We highlight emerging data demonstrating pronounced ancestry-specific risk genes, indicating that the genetic architecture of ASD is not uniform worldwide. We further discuss the downstream biological inference and translational applications, including artificial intelligence–assisted diagnostics and gene-based therapies. We argue that achieving a comprehensive and biologically meaningful understanding of risk genes of ASD requires large-scale trans-ethnic sequencing, integrative multi-omic approaches, and coordinated global collaboration.</t>
        </is>
      </c>
      <c r="AA605" s="43" t="inlineStr">
        <is>
          <t>title_abstract_plus_targeted_primary_source_verification</t>
        </is>
      </c>
      <c r="AB605" s="43">
        <f>COUNTIF($A$2:$A$707,A605)</f>
        <v/>
      </c>
    </row>
    <row r="606" ht="32" customHeight="1">
      <c r="A606" s="43" t="inlineStr">
        <is>
          <t>U-0329</t>
        </is>
      </c>
      <c r="B606" s="43" t="inlineStr">
        <is>
          <t>Update 2026</t>
        </is>
      </c>
      <c r="C606" s="43" t="inlineStr">
        <is>
          <t>Duplicate update record</t>
        </is>
      </c>
      <c r="D606" s="43" t="n">
        <v>329</v>
      </c>
      <c r="E606" s="43" t="n"/>
      <c r="F606" s="43" t="n"/>
      <c r="G606" s="98" t="n">
        <v>329</v>
      </c>
      <c r="H606" s="98" t="n">
        <v>2026</v>
      </c>
      <c r="I606" s="41" t="inlineStr">
        <is>
          <t>Hybrid groupers-moray orangutan optimization algorithm-based dense-resolution network for autism spectrum disorder detection using multimodal data</t>
        </is>
      </c>
      <c r="J606" s="43" t="inlineStr">
        <is>
          <t>10.1016/j.pscychresns.2026.112204</t>
        </is>
      </c>
      <c r="K606" s="43" t="inlineStr">
        <is>
          <t>Urtti Bhagyalatha and Bidush Kumar Sahoo and Satish Muppidi</t>
        </is>
      </c>
      <c r="L606" s="41" t="inlineStr">
        <is>
          <t>Psychiatry Research - Neuroimaging</t>
        </is>
      </c>
      <c r="M606" s="43" t="inlineStr">
        <is>
          <t>article</t>
        </is>
      </c>
      <c r="N606" s="43" t="inlineStr">
        <is>
          <t>Elsevier Ireland Ltd</t>
        </is>
      </c>
      <c r="O606" s="43">
        <f>'Actualizacion_430'!B330</f>
        <v/>
      </c>
      <c r="P606" s="41">
        <f>'Actualizacion_430'!C330</f>
        <v/>
      </c>
      <c r="Q606" s="43">
        <f>'Actualizacion_430'!D330</f>
        <v/>
      </c>
      <c r="R606" s="43">
        <f>'Actualizacion_430'!E330</f>
        <v/>
      </c>
      <c r="S606" s="41">
        <f>'Actualizacion_430'!G330</f>
        <v/>
      </c>
      <c r="T606" s="41">
        <f>'Actualizacion_430'!I330</f>
        <v/>
      </c>
      <c r="U606" s="41">
        <f>'Actualizacion_430'!J330</f>
        <v/>
      </c>
      <c r="V606" s="43">
        <f>'Actualizacion_430'!K330</f>
        <v/>
      </c>
      <c r="W606" s="43">
        <f>'Actualizacion_430'!L330</f>
        <v/>
      </c>
      <c r="X606" s="43" t="inlineStr">
        <is>
          <t>https://www.sciencedirect.com/science/article/pii/S0925492726000697</t>
        </is>
      </c>
      <c r="Y606" s="43" t="inlineStr">
        <is>
          <t>doi:10.1016/j.pscychresns.2026.112204</t>
        </is>
      </c>
      <c r="Z606" s="43" t="inlineStr">
        <is>
          <t>Autism Spectrum Disorder (ASD) is a neurodevelopmental disorder involving cognitive and social impairments. Precise diagnosis is vital for effective intervention. However, conventional diagnostic techniques exhibited poor generalization, and high error rates while dealing with subtle patterns in neuroimaging or behavioral datasets. To resolve these concerns, this research introduces the Groupers and Moray Orangutan Optimization Algorithm based Dense-Resolution Network (GMOA-DRNet). The multimodal inputs consist of Magnetic Resonance Imaging (MRI) brain images and autism-related phenotypic data. Initially, input brain images are pre-processed by Geometric Mean filters and Region of Interest (RoI) extraction. Then, Functional connectivity-based pivotal region are identified using GMOA. After that, feature extraction is performed by Tamura features and Gradient Directional Pattern (GDP). Concurrently, autism-related data is normalized based on the hyperbolic tangent function, and relevant features are selected using ANOVA. Moreover, data augmentation is conducted using the Adaptive Synthetic Sampling Approach (ADASYN) technique. The extracted features and augmented data are used for ASD detection by the DRNet, trained using GMOA, which combines Groupers and Moray Eels Optimization (GMEO) and Orangutan Optimization Algorithm (OOA). Moreover, GMOA-DRNet achieved better performance with an accuracy of 92.77%, sensitivity of 92.52%, specificity of 92.77%, and a False Omission Rate (FOR) of 0.080.</t>
        </is>
      </c>
      <c r="AA606" s="43" t="inlineStr">
        <is>
          <t>title_abstract_plus_targeted_primary_source_verification</t>
        </is>
      </c>
      <c r="AB606" s="43">
        <f>COUNTIF($A$2:$A$707,A606)</f>
        <v/>
      </c>
    </row>
    <row r="607" ht="32" customHeight="1">
      <c r="A607" s="43" t="inlineStr">
        <is>
          <t>U-0330</t>
        </is>
      </c>
      <c r="B607" s="43" t="inlineStr">
        <is>
          <t>Update 2026</t>
        </is>
      </c>
      <c r="C607" s="43" t="inlineStr">
        <is>
          <t>Duplicate update record</t>
        </is>
      </c>
      <c r="D607" s="43" t="n">
        <v>330</v>
      </c>
      <c r="E607" s="43" t="n"/>
      <c r="F607" s="43" t="n"/>
      <c r="G607" s="98" t="n">
        <v>330</v>
      </c>
      <c r="H607" s="98" t="n">
        <v>2026</v>
      </c>
      <c r="I607" s="41" t="inlineStr">
        <is>
          <t>Challenges in translating AI-driven ASD/ADHD diagnosis: A methodological systematic review</t>
        </is>
      </c>
      <c r="J607" s="43" t="inlineStr">
        <is>
          <t>10.1016/j.ijmedinf.2026.106417</t>
        </is>
      </c>
      <c r="K607" s="43" t="inlineStr">
        <is>
          <t>Abdur Rasool and Faizan Ahmad and Chayut Bunterngchit and Saba Aslam</t>
        </is>
      </c>
      <c r="L607" s="41" t="inlineStr">
        <is>
          <t>International Journal of Medical Informatics</t>
        </is>
      </c>
      <c r="M607" s="43" t="inlineStr">
        <is>
          <t>article</t>
        </is>
      </c>
      <c r="N607" s="43" t="inlineStr">
        <is>
          <t>Elsevier Ireland Ltd</t>
        </is>
      </c>
      <c r="O607" s="43">
        <f>'Actualizacion_430'!B331</f>
        <v/>
      </c>
      <c r="P607" s="41">
        <f>'Actualizacion_430'!C331</f>
        <v/>
      </c>
      <c r="Q607" s="43">
        <f>'Actualizacion_430'!D331</f>
        <v/>
      </c>
      <c r="R607" s="43">
        <f>'Actualizacion_430'!E331</f>
        <v/>
      </c>
      <c r="S607" s="41">
        <f>'Actualizacion_430'!G331</f>
        <v/>
      </c>
      <c r="T607" s="41">
        <f>'Actualizacion_430'!I331</f>
        <v/>
      </c>
      <c r="U607" s="41">
        <f>'Actualizacion_430'!J331</f>
        <v/>
      </c>
      <c r="V607" s="43">
        <f>'Actualizacion_430'!K331</f>
        <v/>
      </c>
      <c r="W607" s="43">
        <f>'Actualizacion_430'!L331</f>
        <v/>
      </c>
      <c r="X607" s="43" t="inlineStr">
        <is>
          <t>https://doi.org/10.1016/j.ijmedinf.2026.106417</t>
        </is>
      </c>
      <c r="Y607" s="43" t="inlineStr">
        <is>
          <t>doi:10.1016/j.ijmedinf.2026.106417</t>
        </is>
      </c>
      <c r="Z607" s="43" t="inlineStr">
        <is>
          <t>Background: Early and accurate diagnosis of neurodevelopmental disorders (NDDs), including autism spectrum disorder (ASD) and attention-deficit/hyperactivity disorder (ADHD), remains a critical challenge in pediatric care. Traditional methods rely on subjective behavioral assessments that are time-intensive and prone to bias. Objective: This systematic review synthesizes biomedical informatics methodologies using deep learning-driven computer vision to enable objective, data-driven diagnostic decision support for pediatric NDDs. Methods: Following PRISMA guidelines, we searched Web of Science and Scopus (2020–2024), identifying 43 Q1/Q2 studies. Four informatics-focused research questions were addressed: multimodal feature extraction, deep learning architectures, high-performing strategies, and robust data integration challenges. Methodological quality and bias were assessed using the APPRAISE-AI framework. Results: Multimodal fusion and hybrid informatics pipelines dominated (38% of studies), outperforming unimodal approaches by integrating complementary streams—facial imaging (high specificity), EEG/fMRI (superior sensitivity). Transfer learning and fusion techniques were prevalent, but federated learning and explainable AI were underutilized. APPRAISE-AI revealed strong clinical relevance (72.8%) and reporting quality (66.1%), yet substantial gaps in reproducibility (41.0%) and result robustness (45.1%). Conclusions: AI-driven biomedical informatics holds significant potential to reduce diagnostic delays and costs in NDDs. However, reproducibility, interpretability, and ethical data integration must be improved through standardized, privacy-preserving, and auditable frameworks to enable scalable clinical deployment.</t>
        </is>
      </c>
      <c r="AA607" s="43" t="inlineStr">
        <is>
          <t>title_abstract_plus_targeted_primary_source_verification</t>
        </is>
      </c>
      <c r="AB607" s="43">
        <f>COUNTIF($A$2:$A$707,A607)</f>
        <v/>
      </c>
    </row>
    <row r="608" ht="32" customHeight="1">
      <c r="A608" s="43" t="inlineStr">
        <is>
          <t>U-0331</t>
        </is>
      </c>
      <c r="B608" s="43" t="inlineStr">
        <is>
          <t>Update 2026</t>
        </is>
      </c>
      <c r="C608" s="43" t="inlineStr">
        <is>
          <t>New provisional candidate</t>
        </is>
      </c>
      <c r="D608" s="43" t="n">
        <v>331</v>
      </c>
      <c r="E608" s="43" t="n"/>
      <c r="F608" s="43" t="n"/>
      <c r="G608" s="98" t="n">
        <v>331</v>
      </c>
      <c r="H608" s="98" t="n">
        <v>2026</v>
      </c>
      <c r="I608" s="41" t="inlineStr">
        <is>
          <t>Hybrid deep learning and feature selection approach for autism detection from rs-fMRI data</t>
        </is>
      </c>
      <c r="J608" s="43" t="inlineStr">
        <is>
          <t>10.1371/journal.pone.0339921</t>
        </is>
      </c>
      <c r="K608" s="43" t="inlineStr">
        <is>
          <t>Mohamed Abd Elaziz and Nermine Mahmoud and Ahmed A Ewees and Mohamed G Khattap and Abdelghani Dahou and Safar M Alghamdi and I Nafisah and Ibrahim A Fares and Mohammed Azmi Al-Betar</t>
        </is>
      </c>
      <c r="L608" s="41" t="inlineStr">
        <is>
          <t>PLOS ONE</t>
        </is>
      </c>
      <c r="M608" s="43" t="inlineStr">
        <is>
          <t>article</t>
        </is>
      </c>
      <c r="N608" s="43" t="inlineStr">
        <is>
          <t>Public Library of Science</t>
        </is>
      </c>
      <c r="O608" s="43">
        <f>'Actualizacion_430'!B332</f>
        <v/>
      </c>
      <c r="P608" s="41">
        <f>'Actualizacion_430'!C332</f>
        <v/>
      </c>
      <c r="Q608" s="43">
        <f>'Actualizacion_430'!D332</f>
        <v/>
      </c>
      <c r="R608" s="43">
        <f>'Actualizacion_430'!E332</f>
        <v/>
      </c>
      <c r="S608" s="41">
        <f>'Actualizacion_430'!G332</f>
        <v/>
      </c>
      <c r="T608" s="41">
        <f>'Actualizacion_430'!I332</f>
        <v/>
      </c>
      <c r="U608" s="41">
        <f>'Actualizacion_430'!J332</f>
        <v/>
      </c>
      <c r="V608" s="43">
        <f>'Actualizacion_430'!K332</f>
        <v/>
      </c>
      <c r="W608" s="43">
        <f>'Actualizacion_430'!L332</f>
        <v/>
      </c>
      <c r="X608" s="43" t="inlineStr">
        <is>
          <t>https://doi.org/10.1371/journal.pone.0339921</t>
        </is>
      </c>
      <c r="Y608" s="43" t="inlineStr">
        <is>
          <t>doi:10.1371/journal.pone.0339921</t>
        </is>
      </c>
      <c r="Z608" s="43" t="inlineStr">
        <is>
          <t>Autism Spectrum Disorder (ASD) is a neurodevelopmental condition that is primarily characterized by deficits in social communication and restricted or repetitive behavioral patterns. Although psychologists contribute significantly to the understanding of ASD, offering insights into its cognitive, emotional, and behavioral dimensions through assessments, diagnoses, therapeutic approaches, and family support, the diagnostic process remains complex. This complexity arises from the diverse manifestations of the disorder and the challenges associated with data sharing. In addition, conventional machine learning approaches for ASD detection may struggle with high-dimensional neuroimaging data and may require careful feature engineering. Consequently, this motivated us to enhance ASD diagnosis by incorporating deep learning (DL) techniques for feature extraction alongside a modified exponential-trigonometric optimization (ETO) algorithm as a feature selection (FS) technique. The modified ETO integrates the Arithmetic Optimization Algorithm (AOA) and the Guided Learning Strategy (GLS) to improve diagnostic performance. To evaluate the effectiveness of the proposed model, we utilized resting-state functional MRI (rs-fMRI) data from the Autism Brain Imaging Data Exchange (ABIDE I). Furthermore, the performance of the proposed model was compared with that of established models. The results indicate that the proposed model achieves competitive and, in most cases, superior performance compared with the benchmark methods, demonstrating superior accuracy, sensitivity, and AUC in diagnosing ASD. On average across the three atlas-based feature sets, the proposed model has an accuracy, sensitivity, and AUC of 73%, 78%, and 79%, respectively.</t>
        </is>
      </c>
      <c r="AA608" s="43" t="inlineStr">
        <is>
          <t>title_abstract_plus_targeted_primary_source_verification</t>
        </is>
      </c>
      <c r="AB608" s="43">
        <f>COUNTIF($A$2:$A$707,A608)</f>
        <v/>
      </c>
    </row>
    <row r="609" ht="32" customHeight="1">
      <c r="A609" s="43" t="inlineStr">
        <is>
          <t>U-0332</t>
        </is>
      </c>
      <c r="B609" s="43" t="inlineStr">
        <is>
          <t>Update 2026</t>
        </is>
      </c>
      <c r="C609" s="43" t="inlineStr">
        <is>
          <t>Duplicate update record</t>
        </is>
      </c>
      <c r="D609" s="43" t="n">
        <v>332</v>
      </c>
      <c r="E609" s="43" t="n"/>
      <c r="F609" s="43" t="n"/>
      <c r="G609" s="98" t="n">
        <v>332</v>
      </c>
      <c r="H609" s="98" t="n">
        <v>2026</v>
      </c>
      <c r="I609" s="41" t="inlineStr">
        <is>
          <t>Optimized quadrangle attention consolidated convolutional multi-scale vision transformer based autism detection</t>
        </is>
      </c>
      <c r="J609" s="43" t="inlineStr">
        <is>
          <t>10.1016/j.pscychresns.2026.112251</t>
        </is>
      </c>
      <c r="K609" s="43" t="inlineStr">
        <is>
          <t>Jagadesh Balasubramani</t>
        </is>
      </c>
      <c r="L609" s="41" t="inlineStr">
        <is>
          <t>Psychiatry Research - Neuroimaging</t>
        </is>
      </c>
      <c r="M609" s="43" t="inlineStr">
        <is>
          <t>article</t>
        </is>
      </c>
      <c r="N609" s="43" t="inlineStr">
        <is>
          <t>Elsevier Ireland Ltd</t>
        </is>
      </c>
      <c r="O609" s="43">
        <f>'Actualizacion_430'!B333</f>
        <v/>
      </c>
      <c r="P609" s="41">
        <f>'Actualizacion_430'!C333</f>
        <v/>
      </c>
      <c r="Q609" s="43">
        <f>'Actualizacion_430'!D333</f>
        <v/>
      </c>
      <c r="R609" s="43">
        <f>'Actualizacion_430'!E333</f>
        <v/>
      </c>
      <c r="S609" s="41">
        <f>'Actualizacion_430'!G333</f>
        <v/>
      </c>
      <c r="T609" s="41">
        <f>'Actualizacion_430'!I333</f>
        <v/>
      </c>
      <c r="U609" s="41">
        <f>'Actualizacion_430'!J333</f>
        <v/>
      </c>
      <c r="V609" s="43">
        <f>'Actualizacion_430'!K333</f>
        <v/>
      </c>
      <c r="W609" s="43">
        <f>'Actualizacion_430'!L333</f>
        <v/>
      </c>
      <c r="X609" s="43" t="inlineStr">
        <is>
          <t>https://www.sciencedirect.com/science/article/pii/S0925492726001162</t>
        </is>
      </c>
      <c r="Y609" s="43" t="inlineStr">
        <is>
          <t>doi:10.1016/j.pscychresns.2026.112251</t>
        </is>
      </c>
      <c r="Z609" s="43" t="inlineStr">
        <is>
          <t>Autism is a complex neurological condition characterized by repetitive behaviours, varied speech and difficulties in social interaction. Identifying autism spectrum using traditional methods alone is challenging due to its complexity and variability. In order to facilitate earlier and more accurate detection, Artificial intelligence (AI) methods have been developed to improve traditional diagnostic techniques. Standard diagnostic methods often struggle with reliability due to the variability and complexity of autistic individuals. To overcome these challenges, this study proposes a novel Deep Learning (DL) based framework for efficient and accurate autism spectrum detection. The input data are first pre-processed using an Adaptive Median Gaussian Filter (AMGF) to remove noise while preserving essential image features. Then, Generative Adversarial Networks (GANs) are employed for data augmentation, effectively overcoming dataset imbalance and security. Feature extraction is carried out using the Deep Multi-scale and multi-level enclosed attentional DarkNet (DMM-AND) model, which captures both fine-grained and high-level patterns. Finally, autism spectrum detection is performed using the Optimized Quadrangle Attention consolidated Convolutional Multi-scale Vision Transformer (OQA-CMVT) model. Here, the Random Spiral exploit chimp optimization algorithm (RS-COA) is used for the hyperparameter tuning process. The proposed technique achieves 97.96% accuracy for the autistic children's facial dataset and 98.04% for the Autism_Image_Data dataset.</t>
        </is>
      </c>
      <c r="AA609" s="43" t="inlineStr">
        <is>
          <t>title_abstract_plus_targeted_primary_source_verification</t>
        </is>
      </c>
      <c r="AB609" s="43">
        <f>COUNTIF($A$2:$A$707,A609)</f>
        <v/>
      </c>
    </row>
    <row r="610" ht="32" customHeight="1">
      <c r="A610" s="43" t="inlineStr">
        <is>
          <t>U-0333</t>
        </is>
      </c>
      <c r="B610" s="43" t="inlineStr">
        <is>
          <t>Update 2026</t>
        </is>
      </c>
      <c r="C610" s="43" t="inlineStr">
        <is>
          <t>New record excluded</t>
        </is>
      </c>
      <c r="D610" s="43" t="n">
        <v>333</v>
      </c>
      <c r="E610" s="43" t="n"/>
      <c r="F610" s="43" t="n"/>
      <c r="G610" s="98" t="n">
        <v>333</v>
      </c>
      <c r="H610" s="98" t="n">
        <v>2026</v>
      </c>
      <c r="I610" s="41" t="inlineStr">
        <is>
          <t>Orthopaedist Beware: Severe Nutritional Rickets and Autism Spectrum Disorder</t>
        </is>
      </c>
      <c r="J610" s="43" t="inlineStr">
        <is>
          <t>10.1016/j.jposna.2026.100382</t>
        </is>
      </c>
      <c r="K610" s="43" t="inlineStr">
        <is>
          <t>Mohamed Said and Alexandra Falkenberg and Leila Alvandi and Edina Gjonbalaj and Alexa J Karkenny and Melinda S Sharkey</t>
        </is>
      </c>
      <c r="L610" s="41" t="inlineStr">
        <is>
          <t>Journal of the Pediatric Orthopaedic Society of North America</t>
        </is>
      </c>
      <c r="M610" s="43" t="inlineStr">
        <is>
          <t>article</t>
        </is>
      </c>
      <c r="N610" s="43" t="inlineStr">
        <is>
          <t>Elsevier B.V.</t>
        </is>
      </c>
      <c r="O610" s="43">
        <f>'Actualizacion_430'!B334</f>
        <v/>
      </c>
      <c r="P610" s="41">
        <f>'Actualizacion_430'!C334</f>
        <v/>
      </c>
      <c r="Q610" s="43">
        <f>'Actualizacion_430'!D334</f>
        <v/>
      </c>
      <c r="R610" s="43">
        <f>'Actualizacion_430'!E334</f>
        <v/>
      </c>
      <c r="S610" s="41">
        <f>'Actualizacion_430'!G334</f>
        <v/>
      </c>
      <c r="T610" s="41">
        <f>'Actualizacion_430'!I334</f>
        <v/>
      </c>
      <c r="U610" s="41">
        <f>'Actualizacion_430'!J334</f>
        <v/>
      </c>
      <c r="V610" s="43">
        <f>'Actualizacion_430'!K334</f>
        <v/>
      </c>
      <c r="W610" s="43">
        <f>'Actualizacion_430'!L334</f>
        <v/>
      </c>
      <c r="X610" s="43" t="inlineStr">
        <is>
          <t>https://www.sciencedirect.com/science/article/pii/S2768276526000611</t>
        </is>
      </c>
      <c r="Y610" s="43" t="inlineStr">
        <is>
          <t>doi:10.1016/j.jposna.2026.100382</t>
        </is>
      </c>
      <c r="Z610" s="43" t="inlineStr">
        <is>
          <t>Background: The prevalence of autism spectrum disorder (ASD) continues to rise in the United States, and many affected children have highly selective diets and sensory-driven food aversions that increase the risk of micronutrient deficiencies. In low-resource settings, food insecurity and limited access to autism evaluation and supportive services may further heighten this risk. At our urban tertiary pediatric center, we have diagnosed severe nutritional rickets in a number of children and adolescents with ASD and restrictive diets. This case series describes the clinical, metabolic, and orthopaedic manifestations of nutritional rickets in this population. Methods: We performed a retrospective chart review at a single urban tertiary children's hospital to identify pediatric and adolescent patients with ASD who presented with symptomatic nutritional rickets from 2019 to 2024. Patients were included if they had clinical findings concerning for rickets, laboratory evidence of vitamin D deficiency (with or without hypocalcemia), and radiographic findings consistent with rickets. We collected demographics, presenting symptoms, dietary patterns, key examination findings, laboratory values, imaging features, management, and outcomes, including follow-up calcium and vitamin D levels. Socioeconomic status was characterized using the Child Opportunity Index (COI) 2.0 by a residential ZIP code. Results: Eleven patients (age: 4-16 years) met the inclusion criteria. All patients resided in neighborhoods in the lowest COI quintile. All had 25-hydroxy vitamin D levels &lt;10 ng/mL; 8 had serum calcium &lt;7.0 mg/dL, and 3 presented with hypocalcemic seizures. Seven patients presented to the pediatric orthopaedic surgeon with a variety of musculoskeletal complaints, and radiographs commonly demonstrated genu valgum and rickets. Most patients improved with nutritional supplementation alone. At follow-up, serum calcium normalized in all patients, vitamin D normalized in 4 patients, remained low in 6, and was undetectable in 1 patient. Severe complications included bilateral femoral neck fractures requiring open reduction and internal fixation and deformity severe enough to require operative intervention (osteotomy and guided growth). Conclusions: Older children and adolescents with ASD and highly selective diets, particularly those living in very low-opportunity neighborhoods, may develop severe nutritional rickets with presentations ranging from subtle gait changes and progressive valgus deformity to hypocalcemic seizures. Orthopaedists should maintain a high index of suspicion for metabolic bone disease in this population and obtain a focused dietary history, targeted laboratory testing, and radiographs to enable timely treatment and prevent morbidity. Key Concepts: (1) Older children and adolescents with autism spectrum disorder (ASD) and highly selective diets, particularly those living in very low-opportunity neighborhoods, can develop severe nutritional rickets and may present first to the orthopaedic surgeon. (2) Presentations range from subtle gait changes and/or progressive genu valgum to hypocalcemic seizures. (3) Dietary history, targeted laboratory testing, and radiographs are essential for timely diagnosis and prevention of morbidity. Level of Evidence: IV</t>
        </is>
      </c>
      <c r="AA610" s="43" t="inlineStr">
        <is>
          <t>title_abstract_plus_targeted_primary_source_verification</t>
        </is>
      </c>
      <c r="AB610" s="43">
        <f>COUNTIF($A$2:$A$707,A610)</f>
        <v/>
      </c>
    </row>
    <row r="611" ht="32" customHeight="1">
      <c r="A611" s="43" t="inlineStr">
        <is>
          <t>U-0334</t>
        </is>
      </c>
      <c r="B611" s="43" t="inlineStr">
        <is>
          <t>Update 2026</t>
        </is>
      </c>
      <c r="C611" s="43" t="inlineStr">
        <is>
          <t>New provisional candidate</t>
        </is>
      </c>
      <c r="D611" s="43" t="n">
        <v>334</v>
      </c>
      <c r="E611" s="43" t="n"/>
      <c r="F611" s="43" t="n"/>
      <c r="G611" s="98" t="n">
        <v>334</v>
      </c>
      <c r="H611" s="98" t="n">
        <v>2026</v>
      </c>
      <c r="I611" s="41" t="inlineStr">
        <is>
          <t>Constructing a Predictive Model for Children with Autism Spectrum Disorder Based on Whole-Brain MR Radiomics: A Machine Learning Study</t>
        </is>
      </c>
      <c r="J611" s="43" t="inlineStr">
        <is>
          <t>10.3174/ajnr.A8939</t>
        </is>
      </c>
      <c r="K611" s="43" t="inlineStr">
        <is>
          <t>Xi Chen and Jiaxuan Peng and Zihan Zhang and Qiaowei Song and Dongxue Li and Gongyong Zhai and Wanyun Fu and Zhenyu Shu</t>
        </is>
      </c>
      <c r="L611" s="41" t="inlineStr">
        <is>
          <t>American Journal of Neuroradiology</t>
        </is>
      </c>
      <c r="M611" s="43" t="inlineStr">
        <is>
          <t>article</t>
        </is>
      </c>
      <c r="N611" s="43" t="inlineStr">
        <is>
          <t>American Society of Neuroradiology</t>
        </is>
      </c>
      <c r="O611" s="43">
        <f>'Actualizacion_430'!B335</f>
        <v/>
      </c>
      <c r="P611" s="41">
        <f>'Actualizacion_430'!C335</f>
        <v/>
      </c>
      <c r="Q611" s="43">
        <f>'Actualizacion_430'!D335</f>
        <v/>
      </c>
      <c r="R611" s="43">
        <f>'Actualizacion_430'!E335</f>
        <v/>
      </c>
      <c r="S611" s="41">
        <f>'Actualizacion_430'!G335</f>
        <v/>
      </c>
      <c r="T611" s="41">
        <f>'Actualizacion_430'!I335</f>
        <v/>
      </c>
      <c r="U611" s="41">
        <f>'Actualizacion_430'!J335</f>
        <v/>
      </c>
      <c r="V611" s="43">
        <f>'Actualizacion_430'!K335</f>
        <v/>
      </c>
      <c r="W611" s="43">
        <f>'Actualizacion_430'!L335</f>
        <v/>
      </c>
      <c r="X611" s="43" t="inlineStr">
        <is>
          <t>https://doi.org/10.3174/ajnr.A8939</t>
        </is>
      </c>
      <c r="Y611" s="43" t="inlineStr">
        <is>
          <t>doi:10.3174/ajnr.a8939</t>
        </is>
      </c>
      <c r="Z611" s="43" t="inlineStr">
        <is>
          <t>BACKGROUND AND PURPOSE: Current autism spectrum disorder (ASD) diagnosis depends on subjective behavioral assessments causing delays and variability. Structural MRI shows brain abnormalities but traditional analysis lacks sensitivity. This study aims to construct a prediction model based on whole-brain imaging radiomics analysis by using machine learning for identifying children with ASD. MATERIALS AND METHODS: This study used imaging and clinical data from 223 subjects in the Autism Brain Imaging Data Exchange database, including 120 patients diagnosed with ASD. These data were randomly divided into training and test sets in a 7:3 ratio. An independent external test set comprising 87 participants (38 with ASD) from the Georgetown University and University of Miami ASD data set was also utilized. Then, quantitative radiomics features of white matter, gray matter, and CSF were extracted from the whole-brain MR structural images of each subject, and feature dimensionality reduction was performed based on the training set data to construct radiomics signature. Afterward, multivariate logistic regression was used to screen independent predictors of ASD from clinical features and then, combined with radiomics signature, multiple machine learning models were constructed to predict ASD. Finally, the optimal model was selected, and the receiver operating characteristic curve was used to evaluate the training, test, and external test sets data. Simultaneously, the model divides the data set into low-risk and high-risk subgroups, comparing the actual number of individuals with ASD between the 2 subgroups to evaluate the clinical efficacy of the model. RESULTS: The areas under the curve (AUCs) of radiomics markers in the training set, test set, and external test set were 0.78 (95% CI, 0.71–0.85), 0.75 (95% CI, 0.67–0.83), and 0.74 (95% CI, 0.64–0.83), respectively. Multivariate logistic regression showed that the Verbal Intelligence Quotient (VIQ) was a predictor of ASD. The joint model constructed by the decision tree algorithm with radiomics markers performed best, with AUC of 0.87 (95% CI, 0.81–0.92), 0.84 (95% CI, 0.76–0.91), and 0.83 (95% CI, 0.74–0.91), a sensitivity of 0.89 (95% CI, 0.82–0.95), 0.84 (95% CI, 0.73–0.93), and 0.86 (95% CI, 0.72–0.96), and the specificity of 0.70 (95% CI, 0.60–0.79), 0.63 (95% CI, 0.52–0.74), and 0.66 (95% CI, 0.49–0.80), respectively. The low-risk subgroup and high-risk subgroup classified according to the cutoff value of 0.4285 of the model showed statistically significant differences in the actual number of patients with ASD in the training set (x2 ¼ 21.325; P, .05), the test set (x2 ¼ 5.379; P, .05), and the external test set (x2 ¼ 21.52; P, .05). CONCLUSIONS: Radiomics signature for identifying ASD can be constructed based on whole-brain MRI imaging features. The performance of identifying ASD can be improved by adding VIQ data and the decision tree algorithm model, which can provide an adaptive strategy for clinical practice.</t>
        </is>
      </c>
      <c r="AA611" s="43" t="inlineStr">
        <is>
          <t>title_abstract_plus_targeted_primary_source_verification</t>
        </is>
      </c>
      <c r="AB611" s="43">
        <f>COUNTIF($A$2:$A$707,A611)</f>
        <v/>
      </c>
    </row>
    <row r="612" ht="32" customHeight="1">
      <c r="A612" s="43" t="inlineStr">
        <is>
          <t>U-0335</t>
        </is>
      </c>
      <c r="B612" s="43" t="inlineStr">
        <is>
          <t>Update 2026</t>
        </is>
      </c>
      <c r="C612" s="43" t="inlineStr">
        <is>
          <t>New provisional candidate</t>
        </is>
      </c>
      <c r="D612" s="43" t="n">
        <v>335</v>
      </c>
      <c r="E612" s="43" t="n"/>
      <c r="F612" s="43" t="n"/>
      <c r="G612" s="98" t="n">
        <v>335</v>
      </c>
      <c r="H612" s="98" t="n">
        <v>2026</v>
      </c>
      <c r="I612" s="41" t="inlineStr">
        <is>
          <t>Diagnostic Classification of Autism Spectrum Disorder in the Frequency Domain Using Resting-State fMRI</t>
        </is>
      </c>
      <c r="J612" s="43" t="inlineStr">
        <is>
          <t>10.1007/s12021-026-09782-5</t>
        </is>
      </c>
      <c r="K612" s="43" t="inlineStr">
        <is>
          <t>Hossein Haghighat</t>
        </is>
      </c>
      <c r="L612" s="41" t="inlineStr">
        <is>
          <t>Neuroinformatics</t>
        </is>
      </c>
      <c r="M612" s="43" t="inlineStr">
        <is>
          <t>article</t>
        </is>
      </c>
      <c r="N612" s="43" t="inlineStr">
        <is>
          <t>Springer</t>
        </is>
      </c>
      <c r="O612" s="43">
        <f>'Actualizacion_430'!B336</f>
        <v/>
      </c>
      <c r="P612" s="41">
        <f>'Actualizacion_430'!C336</f>
        <v/>
      </c>
      <c r="Q612" s="43">
        <f>'Actualizacion_430'!D336</f>
        <v/>
      </c>
      <c r="R612" s="43">
        <f>'Actualizacion_430'!E336</f>
        <v/>
      </c>
      <c r="S612" s="41">
        <f>'Actualizacion_430'!G336</f>
        <v/>
      </c>
      <c r="T612" s="41">
        <f>'Actualizacion_430'!I336</f>
        <v/>
      </c>
      <c r="U612" s="41">
        <f>'Actualizacion_430'!J336</f>
        <v/>
      </c>
      <c r="V612" s="43">
        <f>'Actualizacion_430'!K336</f>
        <v/>
      </c>
      <c r="W612" s="43">
        <f>'Actualizacion_430'!L336</f>
        <v/>
      </c>
      <c r="X612" s="43" t="inlineStr">
        <is>
          <t>https://doi.org/10.1007/s12021-026-09782-5</t>
        </is>
      </c>
      <c r="Y612" s="43" t="inlineStr">
        <is>
          <t>doi:10.1007/s12021-026-09782-5</t>
        </is>
      </c>
      <c r="Z612" s="43" t="inlineStr">
        <is>
          <t>Autism spectrum disorder (ASD) is a neurodevelopmental disorder with problems in social interactions, verbal and non-verbal communication, repetitive behaviors, and limited interests in a person. Considering the challenges in diagnosing ASD based on behavioral symptoms—such as subjectivity, variability among individuals, and overlap with other developmental conditions—it seems necessary to propose computer-aided diagnosis systems (CADS) for ASD. We proposed an age-dependent CADS based on functional connectivity (FC) in the frequency domain for ASD using resting-state functional magnetic resonance imaging (rs-fMRI). Also, the features and classification accuracy obtained in the frequency and time domains were compared. First, preprocessing was performed on the rs-fMRI data. Then, group-independent component analysis (GICA) was used to obtain resting state networks (RSNs). This was followed by obtaining separate components of RSNs for each individual using dual regression. Then, coherence analysis was used to extract the features of FC in the frequency domain between RSNs. To consider the role of age in the classification process, three age groups of children, adolescents, and adults were considered, and feature selection for each age group was applied separately using an embedded approach, in which all classifiers in the Waikato Environment for Knowledge Analysis (WEKA) machine learning platform were used simultaneously. Finally, classification accuracy was obtained for each age group. The proposed CADS was able to classify 95.23% in the children group, 88.1% in the adolescent group, and 92.8% in the adult group. In addition, the frequency bands whose features obtained the most distinction in each age group were identified, highlighting their potential relevance for supporting ASD diagnosis and monitoring rehabilitation.</t>
        </is>
      </c>
      <c r="AA612" s="43" t="inlineStr">
        <is>
          <t>title_abstract_plus_targeted_primary_source_verification</t>
        </is>
      </c>
      <c r="AB612" s="43">
        <f>COUNTIF($A$2:$A$707,A612)</f>
        <v/>
      </c>
    </row>
    <row r="613" ht="32" customHeight="1">
      <c r="A613" s="43" t="inlineStr">
        <is>
          <t>U-0336</t>
        </is>
      </c>
      <c r="B613" s="43" t="inlineStr">
        <is>
          <t>Update 2026</t>
        </is>
      </c>
      <c r="C613" s="43" t="inlineStr">
        <is>
          <t>Duplicate update record</t>
        </is>
      </c>
      <c r="D613" s="43" t="n">
        <v>336</v>
      </c>
      <c r="E613" s="43" t="n"/>
      <c r="F613" s="43" t="n"/>
      <c r="G613" s="98" t="n">
        <v>336</v>
      </c>
      <c r="H613" s="98" t="n">
        <v>2026</v>
      </c>
      <c r="I613" s="41" t="inlineStr">
        <is>
          <t>Diagnosing autism spectrum disorders using ensemble-aided weighted fused features and attention-based residual LSTM with brain MRI images</t>
        </is>
      </c>
      <c r="J613" s="43" t="inlineStr">
        <is>
          <t>10.1016/j.pscychresns.2026.112230</t>
        </is>
      </c>
      <c r="K613" s="43" t="inlineStr">
        <is>
          <t>Nandhini V and Ananthajothi K</t>
        </is>
      </c>
      <c r="L613" s="41" t="inlineStr">
        <is>
          <t>Psychiatry Research - Neuroimaging</t>
        </is>
      </c>
      <c r="M613" s="43" t="inlineStr">
        <is>
          <t>article</t>
        </is>
      </c>
      <c r="N613" s="43" t="inlineStr">
        <is>
          <t>Elsevier Ireland Ltd</t>
        </is>
      </c>
      <c r="O613" s="43">
        <f>'Actualizacion_430'!B337</f>
        <v/>
      </c>
      <c r="P613" s="41">
        <f>'Actualizacion_430'!C337</f>
        <v/>
      </c>
      <c r="Q613" s="43">
        <f>'Actualizacion_430'!D337</f>
        <v/>
      </c>
      <c r="R613" s="43">
        <f>'Actualizacion_430'!E337</f>
        <v/>
      </c>
      <c r="S613" s="41">
        <f>'Actualizacion_430'!G337</f>
        <v/>
      </c>
      <c r="T613" s="41">
        <f>'Actualizacion_430'!I337</f>
        <v/>
      </c>
      <c r="U613" s="41">
        <f>'Actualizacion_430'!J337</f>
        <v/>
      </c>
      <c r="V613" s="43">
        <f>'Actualizacion_430'!K337</f>
        <v/>
      </c>
      <c r="W613" s="43">
        <f>'Actualizacion_430'!L337</f>
        <v/>
      </c>
      <c r="X613" s="43" t="inlineStr">
        <is>
          <t>https://www.sciencedirect.com/science/article/pii/S0925492726000958</t>
        </is>
      </c>
      <c r="Y613" s="43" t="inlineStr">
        <is>
          <t>doi:10.1016/j.pscychresns.2026.112230</t>
        </is>
      </c>
      <c r="Z613" s="43" t="inlineStr">
        <is>
          <t>One of the neuro-developmental conditions is called Autism Spectrum Disorder (ASD), which causes changes in the behavior of the patients, and it delays language and social interactions. Details about the functional activity of the brain are provided by Magnetic Resonance Imaging (MRI). Studying each MRI scan of the patients is laborious and time‐consuming for doctors and specialists. To tackle these limitations, this paper develops an advanced deep learning diagnosis method. In the beginning, the necessary MRI images are gathered from the available data resource. The input brain images are subjected to an Ensemble Deep Convolutional Neural Network (EDCNN) for feature extraction, which makes the diagnosis easier by reducing the complexities. The ensemble model is created by the integration of the Visual Geometry Group (VGG16), Residual Network (ResNet), and Inception approaches. Further, the resultant features are fused with weights that are optimized using the Improved Random Uniform Number-aided Humboldt Squid Optimization Algorithm (IRUN-HSOA); thus, the weighted fused feature is obtained. The resultant weighted fused feature is fed into Attention-based Residual Long Short-Term Memory (ARLSTM) for the ASD diagnosis. Further, the developed model is compared with different state-of-the-art techniques, and the suitability of the model is discussed for prospects.</t>
        </is>
      </c>
      <c r="AA613" s="43" t="inlineStr">
        <is>
          <t>title_abstract_plus_targeted_primary_source_verification</t>
        </is>
      </c>
      <c r="AB613" s="43">
        <f>COUNTIF($A$2:$A$707,A613)</f>
        <v/>
      </c>
    </row>
    <row r="614" ht="32" customHeight="1">
      <c r="A614" s="43" t="inlineStr">
        <is>
          <t>U-0337</t>
        </is>
      </c>
      <c r="B614" s="43" t="inlineStr">
        <is>
          <t>Update 2026</t>
        </is>
      </c>
      <c r="C614" s="43" t="inlineStr">
        <is>
          <t>New record excluded</t>
        </is>
      </c>
      <c r="D614" s="43" t="n">
        <v>337</v>
      </c>
      <c r="E614" s="43" t="n"/>
      <c r="F614" s="43" t="n"/>
      <c r="G614" s="98" t="n">
        <v>337</v>
      </c>
      <c r="H614" s="98" t="n">
        <v>2026</v>
      </c>
      <c r="I614" s="41" t="inlineStr">
        <is>
          <t>Functional near-infrared spectroscopy-based machine learning techniques for autism spectrum disorder diagnosis: a systematic review and meta-analysis</t>
        </is>
      </c>
      <c r="J614" s="43" t="inlineStr">
        <is>
          <t>10.1016/j.ijmedinf.2026.106526</t>
        </is>
      </c>
      <c r="K614" s="43" t="inlineStr">
        <is>
          <t>Xiawei Li and Fuli Yan and Yinghua Wu and Yu Zhou and Luna He and Jing Gao</t>
        </is>
      </c>
      <c r="L614" s="41" t="inlineStr">
        <is>
          <t>International Journal of Medical Informatics</t>
        </is>
      </c>
      <c r="M614" s="43" t="inlineStr">
        <is>
          <t>article</t>
        </is>
      </c>
      <c r="N614" s="43" t="inlineStr">
        <is>
          <t>Elsevier Ireland Ltd</t>
        </is>
      </c>
      <c r="O614" s="43">
        <f>'Actualizacion_430'!B338</f>
        <v/>
      </c>
      <c r="P614" s="41">
        <f>'Actualizacion_430'!C338</f>
        <v/>
      </c>
      <c r="Q614" s="43">
        <f>'Actualizacion_430'!D338</f>
        <v/>
      </c>
      <c r="R614" s="43">
        <f>'Actualizacion_430'!E338</f>
        <v/>
      </c>
      <c r="S614" s="41">
        <f>'Actualizacion_430'!G338</f>
        <v/>
      </c>
      <c r="T614" s="41">
        <f>'Actualizacion_430'!I338</f>
        <v/>
      </c>
      <c r="U614" s="41">
        <f>'Actualizacion_430'!J338</f>
        <v/>
      </c>
      <c r="V614" s="43">
        <f>'Actualizacion_430'!K338</f>
        <v/>
      </c>
      <c r="W614" s="43">
        <f>'Actualizacion_430'!L338</f>
        <v/>
      </c>
      <c r="X614" s="43" t="inlineStr">
        <is>
          <t>https://www.sciencedirect.com/science/article/pii/S1386505626002662</t>
        </is>
      </c>
      <c r="Y614" s="43" t="inlineStr">
        <is>
          <t>doi:10.1016/j.ijmedinf.2026.106526</t>
        </is>
      </c>
      <c r="Z614" s="43" t="inlineStr">
        <is>
          <t>Background: Diagnosis of autism spectrum disorder (ASD) primarily relies on subjective behavioral assessments, posing risks of delayed and missed diagnoses. The combination of functional near-infrared spectroscopy (fNIRS) technology and machine learning (ML) offers a novel approach for objective ASD identification; however, its overall diagnostic efficacy and key influencing factors require systematic evaluation. Methods: Following the PRISMA guidelines, we systematically searched PubMed, EMBASE, Web of Science, The Cochrane Library, and Wiley Online Library databases to comprehensively collect English-language literature on fNIRS-based machine learning techniques for ASD diagnosis published from the inception of our database to December 2025. Data were extracted to calculate pooled sensitivity (sen), specificity (spe), positive likelihood ratio (LR + ), negative likelihood ratio (LR-), diagnostic odds ratio (DOR), and their 95% confidence intervals (CI). Pooled receiver operating characteristic (ROC) curves were plotted, and area under the curve (AUC) was calculated to assess diagnostic value. The I2 test assessed study heterogeneity, which was explored through meta-regression and subgroup analyses. Publication bias was evaluated using Deeks funnel plot asymmetry tests. The review protocol was registered in PROSPERO (CRD420251250866). Results: A total of 17 studies were included in the systematic review, with 15 studies included in the meta-analysis. The pooled analysis showed that the sensitivity of fNIRS-based ML techniques for diagnosing ASD was 0.92 (95% CI 0.87–0.95), with a specificity of 0.94 (95% CI 0.90–0.97) and a composite area under the receiver operating characteristic curve (AUC) of 0.98 (95% CI 0.96–0.99). Based on these findings, fNIRS-based ML techniques demonstrate good diagnostic value for ASD. Conclusion: fNIRS-based ML techniques demonstrate excellent diagnostic accuracy for ASD, presenting a highly promising objective diagnostic tool. Future research should focus on establishing standardized, multicenter datasets and analytical workflows, while exploring multimodal data fusion and model interpretability to advance this technology toward stable, reliable clinical diagnostic support.</t>
        </is>
      </c>
      <c r="AA614" s="43" t="inlineStr">
        <is>
          <t>title_abstract_plus_targeted_primary_source_verification</t>
        </is>
      </c>
      <c r="AB614" s="43">
        <f>COUNTIF($A$2:$A$707,A614)</f>
        <v/>
      </c>
    </row>
    <row r="615" ht="32" customHeight="1">
      <c r="A615" s="43" t="inlineStr">
        <is>
          <t>U-0338</t>
        </is>
      </c>
      <c r="B615" s="43" t="inlineStr">
        <is>
          <t>Update 2026</t>
        </is>
      </c>
      <c r="C615" s="43" t="inlineStr">
        <is>
          <t>New record excluded</t>
        </is>
      </c>
      <c r="D615" s="43" t="n">
        <v>338</v>
      </c>
      <c r="E615" s="43" t="n"/>
      <c r="F615" s="43" t="n"/>
      <c r="G615" s="98" t="n">
        <v>338</v>
      </c>
      <c r="H615" s="98" t="n">
        <v>2026</v>
      </c>
      <c r="I615" s="41" t="inlineStr">
        <is>
          <t>The role of artificial intelligence interventions to improve eye contact for children with autism spectrum disorder: a systematic review</t>
        </is>
      </c>
      <c r="J615" s="43" t="inlineStr">
        <is>
          <t>10.1186/s12888-025-07702-6</t>
        </is>
      </c>
      <c r="K615" s="43" t="inlineStr">
        <is>
          <t>Şenol Demirtaş and Metin Besalti</t>
        </is>
      </c>
      <c r="L615" s="41" t="inlineStr">
        <is>
          <t>BMC Psychiatry</t>
        </is>
      </c>
      <c r="M615" s="43" t="inlineStr">
        <is>
          <t>article</t>
        </is>
      </c>
      <c r="N615" s="43" t="inlineStr">
        <is>
          <t>BioMed Central Ltd</t>
        </is>
      </c>
      <c r="O615" s="43">
        <f>'Actualizacion_430'!B339</f>
        <v/>
      </c>
      <c r="P615" s="41">
        <f>'Actualizacion_430'!C339</f>
        <v/>
      </c>
      <c r="Q615" s="43">
        <f>'Actualizacion_430'!D339</f>
        <v/>
      </c>
      <c r="R615" s="43">
        <f>'Actualizacion_430'!E339</f>
        <v/>
      </c>
      <c r="S615" s="41">
        <f>'Actualizacion_430'!G339</f>
        <v/>
      </c>
      <c r="T615" s="41">
        <f>'Actualizacion_430'!I339</f>
        <v/>
      </c>
      <c r="U615" s="41">
        <f>'Actualizacion_430'!J339</f>
        <v/>
      </c>
      <c r="V615" s="43">
        <f>'Actualizacion_430'!K339</f>
        <v/>
      </c>
      <c r="W615" s="43">
        <f>'Actualizacion_430'!L339</f>
        <v/>
      </c>
      <c r="X615" s="43" t="inlineStr">
        <is>
          <t>https://doi.org/10.1186/s12888-025-07702-6</t>
        </is>
      </c>
      <c r="Y615" s="43" t="inlineStr">
        <is>
          <t>doi:10.1186/s12888-025-07702-6</t>
        </is>
      </c>
      <c r="Z615" s="43" t="inlineStr">
        <is>
          <t>Background: Children with autism spectrum disorder (ASD) often struggle with eye contact during social interactions, a key aspect of effective communication. In recent years, various artificial intelligence (AI)-based interventions have been developed to support children with ASD. This study aims to systematically review the published literature on the AI-based interventions for improving eye contact. Methods: The review adhered to the 2020 Preferred Reporting Items for Systematic Reviews and Meta-Analyses (PRISMA) guidelines. Two researchers searched six databases: Scopus, Web of Science, PubMed, APA PsycInfo, Education Source, and IEEE Xplore, which initially yielded 1663 records. After screening and eligibility assessment, 16 studies met all inclusion criteria. Data were extracted through a narrative synthesis focusing on key variables, including study characteristics (author, year, region, sample, design, setting, and duration), definitions and measurements of eye contact, AI tool, and technological modalities, findings including reported effectiveness, generalization and maintenance outcomes, as well as whether social validity was assessed in each study. Two researchers independently conducted data extraction, quality assessment, and risk-of-bias evaluation using the Joanna Briggs Institute (JBI) checklists and the Single-Case Experimental Design (SCED) scale. Results: Included studies used a variety of AI-based tools. The most frequently used intervention modality was robotic systems, which were used in 12 studies, followed by wearable technologies (two studies), virtual reality (one), and game-based software (one). Preliminary findings suggest that AI technologies are often associated with increases in the frequency and duration of eye contact. Six studies (38%) assessed generalization of treatment effects, generally reporting positive outcomes, while seven studies (44%) assessed social validity. The research mostly utilized quantitative designs, including randomized controlled trials, repeated measure designs, single-subject research designs, and quasi-experimental designs. One qualitative case study and one case report were also identified. Methodological quality ratings ranged from moderate to high across study designs. Conclusion: This systematic review revealed that AI-based interventions are developing technology for improving eye contact behavior in children with ASD. Particularly, robotic systems provide promising evidence for improving eye-contact behaviors in children with ASD. However, the current evidence base remains limited due to small sample sizes and variations in the operational definitions of eye contact, measurement methods, and levels of AI sophistication. Data on generalization and social validity were also limited, highlighting the need for larger, methodologically rigorous studies to confirm these findings and assess their broader applicability. Clinical trial number: This study did not involve clinical trials, and as such, there is no clinical trial number to report.</t>
        </is>
      </c>
      <c r="AA615" s="43" t="inlineStr">
        <is>
          <t>title_abstract_plus_targeted_primary_source_verification</t>
        </is>
      </c>
      <c r="AB615" s="43">
        <f>COUNTIF($A$2:$A$707,A615)</f>
        <v/>
      </c>
    </row>
    <row r="616" ht="32" customHeight="1">
      <c r="A616" s="43" t="inlineStr">
        <is>
          <t>U-0339</t>
        </is>
      </c>
      <c r="B616" s="43" t="inlineStr">
        <is>
          <t>Update 2026</t>
        </is>
      </c>
      <c r="C616" s="43" t="inlineStr">
        <is>
          <t>Duplicate update record</t>
        </is>
      </c>
      <c r="D616" s="43" t="n">
        <v>339</v>
      </c>
      <c r="E616" s="43" t="n"/>
      <c r="F616" s="43" t="n"/>
      <c r="G616" s="98" t="n">
        <v>339</v>
      </c>
      <c r="H616" s="98" t="n">
        <v>2026</v>
      </c>
      <c r="I616" s="41" t="inlineStr">
        <is>
          <t>Artificial Intelligence Methods in Early Detection of Autism Spectrum Disorder: A DSM-5 Criterion-Based Systematic Review.</t>
        </is>
      </c>
      <c r="J616" s="43" t="inlineStr">
        <is>
          <t>10.1002/aur.70279</t>
        </is>
      </c>
      <c r="K616" s="43" t="inlineStr">
        <is>
          <t>Mohamed Ali Zoromba and Heba Emad El-Gazar</t>
        </is>
      </c>
      <c r="L616" s="41" t="inlineStr">
        <is>
          <t>Autism research : official journal of the International Society for Autism Research</t>
        </is>
      </c>
      <c r="M616" s="43" t="inlineStr">
        <is>
          <t>article</t>
        </is>
      </c>
      <c r="N616" s="43" t="inlineStr">
        <is>
          <t>John Wiley and Sons Inc</t>
        </is>
      </c>
      <c r="O616" s="43">
        <f>'Actualizacion_430'!B340</f>
        <v/>
      </c>
      <c r="P616" s="41">
        <f>'Actualizacion_430'!C340</f>
        <v/>
      </c>
      <c r="Q616" s="43">
        <f>'Actualizacion_430'!D340</f>
        <v/>
      </c>
      <c r="R616" s="43">
        <f>'Actualizacion_430'!E340</f>
        <v/>
      </c>
      <c r="S616" s="41">
        <f>'Actualizacion_430'!G340</f>
        <v/>
      </c>
      <c r="T616" s="41">
        <f>'Actualizacion_430'!I340</f>
        <v/>
      </c>
      <c r="U616" s="41">
        <f>'Actualizacion_430'!J340</f>
        <v/>
      </c>
      <c r="V616" s="43">
        <f>'Actualizacion_430'!K340</f>
        <v/>
      </c>
      <c r="W616" s="43">
        <f>'Actualizacion_430'!L340</f>
        <v/>
      </c>
      <c r="X616" s="43" t="inlineStr">
        <is>
          <t>http://www.ncbi.nlm.nih.gov/pubmed/42226557</t>
        </is>
      </c>
      <c r="Y616" s="43" t="inlineStr">
        <is>
          <t>doi:10.1002/aur.70279</t>
        </is>
      </c>
      <c r="Z616" s="43" t="inlineStr">
        <is>
          <t>Can Artificial Intelligence (AI) revolutionize early detection of Autism Spectrum Disorder (ASD) by offering a more objective alternative to the subjective behavioral assessments? This systematic review evaluates AI-based methods for early ASD detection in children, assessing the distribution, performance, and DSM-5 alignment of AI techniques, and the methodological quality of existing studies. Following PRISMA guidelines, seven databases (PubMed, Web of Science, Scopus, IEEE Xplore, PsycNET, CINAHL, and Cochrane Library) were searched from January 2015 to March 2025; no backward or forward citation tracking was conducted. Studies were included if they focused on pediatric populations (ages 0-18) with clinically diagnosed ASD, employed AI detection/classification methods, utilized observable behavioral data, and reported diagnostic performance metrics. Studies using exclusively neurobiological data, adult populations, non-English publications, or lacking clear diagnostic reference standards were excluded. Two reviewers independently screened 1018 records; 43 met inclusion criteria. Methodological quality was assessed using QUADAS-2, adapted for machine learning considerations. Classical Machine Learning (34%), Deep Learning (34%), and Hybrid approaches (32%) were equally prevalent. Convolutional Neural Networks and Support Vector Machines dominated for unstructured and structured data, respectively. Most studies (74%) targeted both DSM-5 Criteria A and B; 23% focused solely on Criterion A. Direct DSM-5 alignment correlated with higher accuracy (median ~95%); overall accuracy ranged from 68.18% to 100%. Methodological concerns included 57% unclear patient selection and 43% unclear index test risk. AI demonstrates transformative potential for early ASD detection, particularly for social communication deficits. Gaps in Criterion B coverage, geographic skew toward high-income settings, and methodological inconsistencies limit clinical applicability. Future work should prioritize standardized protocols, multimodal integration, and diverse external validation. Trial Registration: PROSPERO registration ID: CRD420250656126. This review of 43 studies found that artificial intelligence (AI) can help detect early signs of autism in children by analyzing behaviors such as eye contact and facial expressions, with high accuracy. However, most AI tools focus on social difficulties and often miss repetitive behaviors or sensory issues, and many studies have limitations like small samples or lack of real‐world testing. With better methods and more diverse testing, AI could become a useful tool to support earlier, more accessible autism diagnosis.</t>
        </is>
      </c>
      <c r="AA616" s="43" t="inlineStr">
        <is>
          <t>title_abstract_plus_targeted_primary_source_verification</t>
        </is>
      </c>
      <c r="AB616" s="43">
        <f>COUNTIF($A$2:$A$707,A616)</f>
        <v/>
      </c>
    </row>
    <row r="617" ht="32" customHeight="1">
      <c r="A617" s="43" t="inlineStr">
        <is>
          <t>U-0340</t>
        </is>
      </c>
      <c r="B617" s="43" t="inlineStr">
        <is>
          <t>Update 2026</t>
        </is>
      </c>
      <c r="C617" s="43" t="inlineStr">
        <is>
          <t>New record excluded</t>
        </is>
      </c>
      <c r="D617" s="43" t="n">
        <v>340</v>
      </c>
      <c r="E617" s="43" t="n"/>
      <c r="F617" s="43" t="n"/>
      <c r="G617" s="98" t="n">
        <v>340</v>
      </c>
      <c r="H617" s="98" t="n">
        <v>2026</v>
      </c>
      <c r="I617" s="41" t="inlineStr">
        <is>
          <t>Early autism detection: a review of emerging technologies, biomarkers, and explainable AI approaches</t>
        </is>
      </c>
      <c r="J617" s="43" t="inlineStr">
        <is>
          <t>10.1186/s13041-025-01269-9</t>
        </is>
      </c>
      <c r="K617" s="43" t="inlineStr">
        <is>
          <t>Rucha Agrawal and Renuka Agrawal</t>
        </is>
      </c>
      <c r="L617" s="41" t="inlineStr">
        <is>
          <t>Molecular Brain</t>
        </is>
      </c>
      <c r="M617" s="43" t="inlineStr">
        <is>
          <t>article</t>
        </is>
      </c>
      <c r="N617" s="43" t="inlineStr">
        <is>
          <t>BioMed Central Ltd</t>
        </is>
      </c>
      <c r="O617" s="43">
        <f>'Actualizacion_430'!B341</f>
        <v/>
      </c>
      <c r="P617" s="41">
        <f>'Actualizacion_430'!C341</f>
        <v/>
      </c>
      <c r="Q617" s="43">
        <f>'Actualizacion_430'!D341</f>
        <v/>
      </c>
      <c r="R617" s="43">
        <f>'Actualizacion_430'!E341</f>
        <v/>
      </c>
      <c r="S617" s="41">
        <f>'Actualizacion_430'!G341</f>
        <v/>
      </c>
      <c r="T617" s="41">
        <f>'Actualizacion_430'!I341</f>
        <v/>
      </c>
      <c r="U617" s="41">
        <f>'Actualizacion_430'!J341</f>
        <v/>
      </c>
      <c r="V617" s="43">
        <f>'Actualizacion_430'!K341</f>
        <v/>
      </c>
      <c r="W617" s="43">
        <f>'Actualizacion_430'!L341</f>
        <v/>
      </c>
      <c r="X617" s="43" t="inlineStr">
        <is>
          <t>https://doi.org/10.1186/s13041-025-01269-9</t>
        </is>
      </c>
      <c r="Y617" s="43" t="inlineStr">
        <is>
          <t>doi:10.1186/s13041-025-01269-9</t>
        </is>
      </c>
      <c r="Z617" s="43" t="inlineStr">
        <is>
          <t>Autism Spectrum Disorder (ASD) presents as a complicated neurodevelopmental disorder which leads to social communication challenges and repetitive behavioral patterns. Early identification of ASD is crucial to facilitate early intervention that can make a large positive impact on long-term developmental outcomes. With the advent of artificial intelligence (AI) and data-driven diagnoses, there is increased interest in combining machine learning methods with biological and behavioral signatures to detect early ASD. This review provides an overview of broad classes of biomarkers—behavioral, neuroimaging, genetic, and eye gaze—and their respective methodologies, clinical applications, and diagnostic accuracy. For each of these biomarker domains, the research gap has been identified as existing for instance limited interpretability in neuroimaging models, genomics-related ethical and data accessibility issues, and innovation saturation for behavioral measurement. A comparative analysis highlights eye gaze analysis as a promising but under-explored option, providing a balance of cost-effectiveness, non-invasiveness, and potential for real-time, objective measurement. In addition, the application of Explainable AI (XAI) methodologies across these biomarker fields is discussed in order to meet the pressing need for transparency, clinical confidence, and decision-making support. This review makes a final call for further exploration of eye gaze-based models enriched by XAI methods as a future research direction towards filling the gap between algorithmic innovation and real-world, interpretable diagnostics in the context of ASD research.</t>
        </is>
      </c>
      <c r="AA617" s="43" t="inlineStr">
        <is>
          <t>title_abstract_plus_targeted_primary_source_verification</t>
        </is>
      </c>
      <c r="AB617" s="43">
        <f>COUNTIF($A$2:$A$707,A617)</f>
        <v/>
      </c>
    </row>
    <row r="618" ht="32" customHeight="1">
      <c r="A618" s="43" t="inlineStr">
        <is>
          <t>U-0341</t>
        </is>
      </c>
      <c r="B618" s="43" t="inlineStr">
        <is>
          <t>Update 2026</t>
        </is>
      </c>
      <c r="C618" s="43" t="inlineStr">
        <is>
          <t>New record excluded</t>
        </is>
      </c>
      <c r="D618" s="43" t="n">
        <v>341</v>
      </c>
      <c r="E618" s="43" t="n"/>
      <c r="F618" s="43" t="n"/>
      <c r="G618" s="98" t="n">
        <v>341</v>
      </c>
      <c r="H618" s="98" t="n">
        <v>2025</v>
      </c>
      <c r="I618" s="41" t="inlineStr">
        <is>
          <t>The evolving role of machine learning in autism spectrum disorder: current evidence and future directions</t>
        </is>
      </c>
      <c r="J618" s="43" t="inlineStr">
        <is>
          <t>10.1038/s41390-025-04713-7</t>
        </is>
      </c>
      <c r="K618" s="43" t="inlineStr">
        <is>
          <t>Khaled Saad and Soha A Hussain and Ahmad Roshdy Ahmad and Mohamed Shawky Elfarargy and Amira Elhoufey and Abdulrahman A Al-Atram and Abdelrahman N Abdelal and Kawashty R Mohamed and Mostafa M Embaby</t>
        </is>
      </c>
      <c r="L618" s="41" t="inlineStr">
        <is>
          <t>Pediatric Research</t>
        </is>
      </c>
      <c r="M618" s="43" t="inlineStr">
        <is>
          <t>article</t>
        </is>
      </c>
      <c r="N618" s="43" t="inlineStr">
        <is>
          <t>Springer Nature</t>
        </is>
      </c>
      <c r="O618" s="43">
        <f>'Actualizacion_430'!B342</f>
        <v/>
      </c>
      <c r="P618" s="41">
        <f>'Actualizacion_430'!C342</f>
        <v/>
      </c>
      <c r="Q618" s="43">
        <f>'Actualizacion_430'!D342</f>
        <v/>
      </c>
      <c r="R618" s="43">
        <f>'Actualizacion_430'!E342</f>
        <v/>
      </c>
      <c r="S618" s="41">
        <f>'Actualizacion_430'!G342</f>
        <v/>
      </c>
      <c r="T618" s="41">
        <f>'Actualizacion_430'!I342</f>
        <v/>
      </c>
      <c r="U618" s="41">
        <f>'Actualizacion_430'!J342</f>
        <v/>
      </c>
      <c r="V618" s="43">
        <f>'Actualizacion_430'!K342</f>
        <v/>
      </c>
      <c r="W618" s="43">
        <f>'Actualizacion_430'!L342</f>
        <v/>
      </c>
      <c r="X618" s="43" t="inlineStr">
        <is>
          <t>https://doi.org/10.1038/s41390-025-04713-7</t>
        </is>
      </c>
      <c r="Y618" s="43" t="inlineStr">
        <is>
          <t>doi:10.1038/s41390-025-04713-7</t>
        </is>
      </c>
      <c r="Z618" s="43" t="inlineStr">
        <is>
          <t>Impact: Machine learning (ML) has become a key factor in advancing artificial intelligence (AI)-driven strategies across various areas in recent years, including screening, diagnosis, subtyping, and therapeutic intervention in autism spectrum disorder (ASD). These technological advancements collectively demonstrate ML’s potential to complement—rather than replace—expert clinical assessment in the screening and diagnosis of ASD. Future research should focus on standardizing data collection procedures, improving the interpretability of models, and conducting multi-center validation studies to confirm their effectiveness and applicability in real-world settings.</t>
        </is>
      </c>
      <c r="AA618" s="43" t="inlineStr">
        <is>
          <t>title_abstract_plus_targeted_primary_source_verification</t>
        </is>
      </c>
      <c r="AB618" s="43">
        <f>COUNTIF($A$2:$A$707,A618)</f>
        <v/>
      </c>
    </row>
    <row r="619" ht="32" customHeight="1">
      <c r="A619" s="43" t="inlineStr">
        <is>
          <t>U-0342</t>
        </is>
      </c>
      <c r="B619" s="43" t="inlineStr">
        <is>
          <t>Update 2026</t>
        </is>
      </c>
      <c r="C619" s="43" t="inlineStr">
        <is>
          <t>New provisional candidate</t>
        </is>
      </c>
      <c r="D619" s="43" t="n">
        <v>342</v>
      </c>
      <c r="E619" s="43" t="n"/>
      <c r="F619" s="43" t="n"/>
      <c r="G619" s="98" t="n">
        <v>342</v>
      </c>
      <c r="H619" s="98" t="n">
        <v>2026</v>
      </c>
      <c r="I619" s="41" t="inlineStr">
        <is>
          <t>Auditory brainstem response abnormalities in autism spectrum disorder: A deep learning approach to characterize time-frequency signatures</t>
        </is>
      </c>
      <c r="J619" s="43" t="inlineStr">
        <is>
          <t>10.1016/j.heares.2026.109654</t>
        </is>
      </c>
      <c r="K619" s="43" t="inlineStr">
        <is>
          <t>Xun Chen and Hewen Xu and Ying Huang and Ping Zhang and Lianting Hu and Fanfan Zhu and Jianhua Liu and Haiqing Xu and Zhengtao Gong and Long Lu</t>
        </is>
      </c>
      <c r="L619" s="41" t="inlineStr">
        <is>
          <t>Hearing Research</t>
        </is>
      </c>
      <c r="M619" s="43" t="inlineStr">
        <is>
          <t>article</t>
        </is>
      </c>
      <c r="N619" s="43" t="inlineStr">
        <is>
          <t>Elsevier B.V.</t>
        </is>
      </c>
      <c r="O619" s="43">
        <f>'Actualizacion_430'!B343</f>
        <v/>
      </c>
      <c r="P619" s="41">
        <f>'Actualizacion_430'!C343</f>
        <v/>
      </c>
      <c r="Q619" s="43">
        <f>'Actualizacion_430'!D343</f>
        <v/>
      </c>
      <c r="R619" s="43">
        <f>'Actualizacion_430'!E343</f>
        <v/>
      </c>
      <c r="S619" s="41">
        <f>'Actualizacion_430'!G343</f>
        <v/>
      </c>
      <c r="T619" s="41">
        <f>'Actualizacion_430'!I343</f>
        <v/>
      </c>
      <c r="U619" s="41">
        <f>'Actualizacion_430'!J343</f>
        <v/>
      </c>
      <c r="V619" s="43">
        <f>'Actualizacion_430'!K343</f>
        <v/>
      </c>
      <c r="W619" s="43">
        <f>'Actualizacion_430'!L343</f>
        <v/>
      </c>
      <c r="X619" s="43" t="inlineStr">
        <is>
          <t>https://www.sciencedirect.com/science/article/pii/S0378595526001309</t>
        </is>
      </c>
      <c r="Y619" s="43" t="inlineStr">
        <is>
          <t>doi:10.1016/j.heares.2026.109654</t>
        </is>
      </c>
      <c r="Z619" s="43" t="inlineStr">
        <is>
          <t>Background: While Auditory Brainstem Response (ABR) provides a non-invasive window into auditory brainstem function, prior studies of ASD have primarily focused on localized waveform features (e.g., waves I, III, and V), potentially overlooking subtle but informative patterns in the full-band signal. This study introduces a deep learning framework to comprehensively characterize time-frequency signatures of auditory brainstem activity in ASD, with the goal of identifying neurophysiologically meaningful ABR features associated with ASD. Methods: We analyzed a clinical dataset of 1209 ABR recordings (ASD: 961; Typically Developing Controls: 248). A dual-branch Time-Frequency Fusion and Transformer-Based Network (TF-TBN) was developed. The temporal branch utilizes a Transformer-enhanced 1D-CNN to analyze raw ABR waveforms, while the frequency branch employs a Vision Transformer to analyze spectrograms generated via Continuous Wavelet Transform. A fusion module integrates these features for final classification. Model interpretability was analyzed to identify critical ABR features. Results: The TF-TBN model achieved a classification accuracy of 96.62%, significantly outperforming conventional deep learning baselines. Interpretability analysis revealed that the model’s decision was heavily influenced by prolonged absolute latencies of waves III and V, and interpeak latencies of I-III and I-V, which were confirmed as statistically significant in the ASD cohort. This suggests that the model successfully learned biologically plausible biomarkers of auditory pathway dysfunction. Conclusions: This study provides the first comprehensive characterization of full-band ABR abnormalities in ASD using a deep learning framework. The TF-TBN model identifies prolonged wave III- and wave V-related timing features as prominent contributors to ASD-TD discrimination, with wave III-related delay emerging as an important component of the observed ABR abnormality. By linking AI-driven feature discovery to interpretable neurophysiological biomarkers, our work advances the analytical framework for ABR and contributes to understanding the neural basis of auditory processing deficits in ASD.</t>
        </is>
      </c>
      <c r="AA619" s="43" t="inlineStr">
        <is>
          <t>title_abstract_plus_targeted_primary_source_verification</t>
        </is>
      </c>
      <c r="AB619" s="43">
        <f>COUNTIF($A$2:$A$707,A619)</f>
        <v/>
      </c>
    </row>
    <row r="620" ht="32" customHeight="1">
      <c r="A620" s="43" t="inlineStr">
        <is>
          <t>U-0343</t>
        </is>
      </c>
      <c r="B620" s="43" t="inlineStr">
        <is>
          <t>Update 2026</t>
        </is>
      </c>
      <c r="C620" s="43" t="inlineStr">
        <is>
          <t>New provisional candidate</t>
        </is>
      </c>
      <c r="D620" s="43" t="n">
        <v>343</v>
      </c>
      <c r="E620" s="43" t="n"/>
      <c r="F620" s="43" t="n"/>
      <c r="G620" s="98" t="n">
        <v>343</v>
      </c>
      <c r="H620" s="98" t="n">
        <v>2026</v>
      </c>
      <c r="I620" s="41" t="inlineStr">
        <is>
          <t>An explainable machine unlearning algorithm framework for early detection of autism spectrum disorder and brain disabilities in newborns</t>
        </is>
      </c>
      <c r="J620" s="43" t="inlineStr">
        <is>
          <t>10.1016/j.aej.2026.04.002</t>
        </is>
      </c>
      <c r="K620" s="43" t="inlineStr">
        <is>
          <t>Abdullah Lakhan and Mazin Abed Mohammed and Hassen Hamouda and Adel Thaljaoui and Abeer Baslem and Mohammed Nasser Al-Andoli</t>
        </is>
      </c>
      <c r="L620" s="41" t="inlineStr">
        <is>
          <t>Alexandria Engineering Journal</t>
        </is>
      </c>
      <c r="M620" s="43" t="inlineStr">
        <is>
          <t>article</t>
        </is>
      </c>
      <c r="N620" s="43" t="inlineStr">
        <is>
          <t>Elsevier BV</t>
        </is>
      </c>
      <c r="O620" s="43">
        <f>'Actualizacion_430'!B344</f>
        <v/>
      </c>
      <c r="P620" s="41">
        <f>'Actualizacion_430'!C344</f>
        <v/>
      </c>
      <c r="Q620" s="43">
        <f>'Actualizacion_430'!D344</f>
        <v/>
      </c>
      <c r="R620" s="43">
        <f>'Actualizacion_430'!E344</f>
        <v/>
      </c>
      <c r="S620" s="41">
        <f>'Actualizacion_430'!G344</f>
        <v/>
      </c>
      <c r="T620" s="41">
        <f>'Actualizacion_430'!I344</f>
        <v/>
      </c>
      <c r="U620" s="41">
        <f>'Actualizacion_430'!J344</f>
        <v/>
      </c>
      <c r="V620" s="43">
        <f>'Actualizacion_430'!K344</f>
        <v/>
      </c>
      <c r="W620" s="43">
        <f>'Actualizacion_430'!L344</f>
        <v/>
      </c>
      <c r="X620" s="43" t="inlineStr">
        <is>
          <t>https://www.sciencedirect.com/science/article/pii/S1110016826002115</t>
        </is>
      </c>
      <c r="Y620" s="43" t="inlineStr">
        <is>
          <t>doi:10.1016/j.aej.2026.04.002</t>
        </is>
      </c>
      <c r="Z620" s="43" t="inlineStr">
        <is>
          <t>Autism Spectrum Disorder (ASD) is a rising disorder in the brain among newborns aged 0 to 36 months, emphasizing the urgent need for early and accurate detection to mitigate potential developmental risks. Deep learning and machine learning techniques have shown promise in diagnosing ASD, particularly in children aged 36 to 72 months. However, the effectiveness of these diagnostic models heavily depends on the quality and accuracy of the training data. Inaccurate or mismatched data can lead to unreliable diagnoses and inappropriate clinical interventions. In this paper, we propose a machine unlearning-integrated explainable AI (XAI) framework for the early detection of autism spectrum disorder and brain disabilities in newborns. Central to our framework is the Machine Unlearning-Integrated Explainable AI Partitioning Autism Detection and Brain Disorder (MUXAI-ASDBD) algorithm, a novel partitioning-based XAI approach built on Convolutional Neural Network (CNN). This algorithm provides layer-wise explainability during training and incorporates a machine unlearning mechanism at the summation layer, along with probability distribution analysis, to enhance diagnostic accuracy and computational efficiency. The MUXAI-ASDBD framework was evaluated using multiple benchmark datasets, including Ages and Stages Questionnaires (ASQ), CSBS, PEDS, the Modified Checklist for Autism in Toddlers (M-CHAT), and the Screening Tool for Autism in Toddlers and Children (STAT). We also integrated neuroimaging data from brain disorder MRI and EEG datasets. This work extends our previously published implementation, in which we detected autism but did not correct errors, as we do here. Simulation results showed that the MUXAI-ASDBD framework reduced error rates by 23%, reduced false positives, improved accuracy to 98%, and reduced processing time for autism detection using the given multimodal data.</t>
        </is>
      </c>
      <c r="AA620" s="43" t="inlineStr">
        <is>
          <t>title_abstract_plus_targeted_primary_source_verification</t>
        </is>
      </c>
      <c r="AB620" s="43">
        <f>COUNTIF($A$2:$A$707,A620)</f>
        <v/>
      </c>
    </row>
    <row r="621" ht="32" customHeight="1">
      <c r="A621" s="43" t="inlineStr">
        <is>
          <t>U-0344</t>
        </is>
      </c>
      <c r="B621" s="43" t="inlineStr">
        <is>
          <t>Update 2026</t>
        </is>
      </c>
      <c r="C621" s="43" t="inlineStr">
        <is>
          <t>New record excluded</t>
        </is>
      </c>
      <c r="D621" s="43" t="n">
        <v>344</v>
      </c>
      <c r="E621" s="43" t="n"/>
      <c r="F621" s="43" t="n"/>
      <c r="G621" s="98" t="n">
        <v>344</v>
      </c>
      <c r="H621" s="98" t="n">
        <v>2026</v>
      </c>
      <c r="I621" s="41" t="inlineStr">
        <is>
          <t>Artificial intelligence in autism spectrum disorder detection: A comprehensive review, novel taxonomy of data modalities, and future perspectives</t>
        </is>
      </c>
      <c r="J621" s="43" t="inlineStr">
        <is>
          <t>10.1016/j.compeleceng.2026.111153</t>
        </is>
      </c>
      <c r="K621" s="43" t="inlineStr">
        <is>
          <t>Imene Louriachi and Sofiane Maza and Abdelouahab Attia and Yong Zhang and Ali Wagdy Mohamed</t>
        </is>
      </c>
      <c r="L621" s="41" t="inlineStr">
        <is>
          <t>Computers and Electrical Engineering</t>
        </is>
      </c>
      <c r="M621" s="43" t="inlineStr">
        <is>
          <t>article</t>
        </is>
      </c>
      <c r="N621" s="43" t="inlineStr">
        <is>
          <t>Elsevier Ltd</t>
        </is>
      </c>
      <c r="O621" s="43">
        <f>'Actualizacion_430'!B345</f>
        <v/>
      </c>
      <c r="P621" s="41">
        <f>'Actualizacion_430'!C345</f>
        <v/>
      </c>
      <c r="Q621" s="43">
        <f>'Actualizacion_430'!D345</f>
        <v/>
      </c>
      <c r="R621" s="43">
        <f>'Actualizacion_430'!E345</f>
        <v/>
      </c>
      <c r="S621" s="41">
        <f>'Actualizacion_430'!G345</f>
        <v/>
      </c>
      <c r="T621" s="41">
        <f>'Actualizacion_430'!I345</f>
        <v/>
      </c>
      <c r="U621" s="41">
        <f>'Actualizacion_430'!J345</f>
        <v/>
      </c>
      <c r="V621" s="43">
        <f>'Actualizacion_430'!K345</f>
        <v/>
      </c>
      <c r="W621" s="43">
        <f>'Actualizacion_430'!L345</f>
        <v/>
      </c>
      <c r="X621" s="43" t="inlineStr">
        <is>
          <t>https://www.sciencedirect.com/science/article/pii/S0045790626002259</t>
        </is>
      </c>
      <c r="Y621" s="43" t="inlineStr">
        <is>
          <t>doi:10.1016/j.compeleceng.2026.111153</t>
        </is>
      </c>
      <c r="Z621" s="43" t="inlineStr">
        <is>
          <t>Autism spectrum disorder (ASD) comprises a group of neurodevelopmental conditions that affect brain development in early childhood and persist throughout life. Its primary symptoms include impaired communication and social interaction, restricted and repetitive behaviors, attention difficulties, and aggression. Early screening is crucial for controlling this condition. In recent years, with the evolution of artificial intelligence (AI), there has been huge interest in early diagnosis of ASD using multiple AI techniques based on various biological and behavioral markers. However, this diversity has led to confusion, as no study to date has provided a clear, comprehensive framework for data modalities that simplifies their utilization and demonstrates their potential for developing a novel ASD detection system. In this paper, we present a new study of recent advances in ASD detection using AI approaches. We detail the methods, technologies, and detection processes employed in current ASD detection. Furthermore, we propose a novel taxonomy, in which the data modalities are organized into four main categories, incorporating the most interesting markers. In addition, an empirical study is established, enabling us to focus on the challenges encountered and to propose solutions for the future in order to improve the quality and accuracy of diagnosis. To ensure the robustness and quality of the insights and perspectives arising from this study, a robust approach for article collection and selection is implemented to identify the most important contributions, and to vary the markers used for detection. Finally, the review highlights practical aspects of deploying data modalities suited for clinical and low-resource settings, and defines the essential future directions that should be focused on.</t>
        </is>
      </c>
      <c r="AA621" s="43" t="inlineStr">
        <is>
          <t>title_abstract_plus_targeted_primary_source_verification</t>
        </is>
      </c>
      <c r="AB621" s="43">
        <f>COUNTIF($A$2:$A$707,A621)</f>
        <v/>
      </c>
    </row>
    <row r="622" ht="32" customHeight="1">
      <c r="A622" s="43" t="inlineStr">
        <is>
          <t>U-0345</t>
        </is>
      </c>
      <c r="B622" s="43" t="inlineStr">
        <is>
          <t>Update 2026</t>
        </is>
      </c>
      <c r="C622" s="43" t="inlineStr">
        <is>
          <t>Duplicate update record</t>
        </is>
      </c>
      <c r="D622" s="43" t="n">
        <v>345</v>
      </c>
      <c r="E622" s="43" t="n"/>
      <c r="F622" s="43" t="n"/>
      <c r="G622" s="98" t="n">
        <v>345</v>
      </c>
      <c r="H622" s="98" t="n">
        <v>2025</v>
      </c>
      <c r="I622" s="41" t="inlineStr">
        <is>
          <t>Hippocampal Subregion Function and Its Clinical Correlations in Childhood Autism Spectrum Disorders</t>
        </is>
      </c>
      <c r="J622" s="43" t="inlineStr">
        <is>
          <t>10.1002/aur.70124</t>
        </is>
      </c>
      <c r="K622" s="43" t="inlineStr">
        <is>
          <t>Hui Xian Li and De Sheng Xuan and Ronghao Mu and Chi Qin and Xin Zhao</t>
        </is>
      </c>
      <c r="L622" s="41" t="inlineStr">
        <is>
          <t>Autism Research</t>
        </is>
      </c>
      <c r="M622" s="43" t="inlineStr">
        <is>
          <t>article</t>
        </is>
      </c>
      <c r="N622" s="43" t="inlineStr">
        <is>
          <t>John Wiley and Sons Inc</t>
        </is>
      </c>
      <c r="O622" s="43">
        <f>'Actualizacion_430'!B346</f>
        <v/>
      </c>
      <c r="P622" s="41">
        <f>'Actualizacion_430'!C346</f>
        <v/>
      </c>
      <c r="Q622" s="43">
        <f>'Actualizacion_430'!D346</f>
        <v/>
      </c>
      <c r="R622" s="43">
        <f>'Actualizacion_430'!E346</f>
        <v/>
      </c>
      <c r="S622" s="41">
        <f>'Actualizacion_430'!G346</f>
        <v/>
      </c>
      <c r="T622" s="41">
        <f>'Actualizacion_430'!I346</f>
        <v/>
      </c>
      <c r="U622" s="41">
        <f>'Actualizacion_430'!J346</f>
        <v/>
      </c>
      <c r="V622" s="43">
        <f>'Actualizacion_430'!K346</f>
        <v/>
      </c>
      <c r="W622" s="43">
        <f>'Actualizacion_430'!L346</f>
        <v/>
      </c>
      <c r="X622" s="43" t="inlineStr">
        <is>
          <t>https://doi.org/10.1002/aur.70124</t>
        </is>
      </c>
      <c r="Y622" s="43" t="inlineStr">
        <is>
          <t>doi:10.1002/aur.70124</t>
        </is>
      </c>
      <c r="Z622" s="43" t="inlineStr">
        <is>
          <t>The hippocampus plays a crucial role in memory and social processing, both of which are impaired in autism spectrum disorder (ASD). Investigating the functional activity of hippocampal subregions can provide valuable insights into their involvement in ASD-related social and behavioral symptoms. This study analyzed hippocampal resting-state functional connectivity (rsFC) in 507 male child participants from the ABIDE dataset (225 ASD, 282 typical controls) and its relation to clinical features. The hippocampus was subdivided into rostral and caudal subregions, and rsFC patterns were compared between groups. Significant group differences were observed in the left caudal, right rostral, and right caudal hippocampus, with enhanced connectivity to widespread cortical and subcortical regions, including visual, motor, parietal, and cerebellar networks. Machine learning using hippocampal rsFC achieved modest classification performance. Clinically, rsFC correlated with core ASD symptoms: social awareness was associated with right caudal connectivity to fusiform and temporal regions, while restricted and repetitive behaviors were linked to distinct rostral–caudal patterns involving frontal, motor, and cerebellar areas. Age of onset showed positive correlations with rsFC across all subregions, with rostral hippocampus engaging socioemotional and motor control networks and caudal hippocampus connecting more strongly to visual and sensorimotor integration regions. These findings demonstrate subregional specificity of hippocampal connectivity in ASD, suggesting distinct anterior–posterior contributions to symptom expression and developmental timing.</t>
        </is>
      </c>
      <c r="AA622" s="43" t="inlineStr">
        <is>
          <t>title_abstract_plus_targeted_primary_source_verification</t>
        </is>
      </c>
      <c r="AB622" s="43">
        <f>COUNTIF($A$2:$A$707,A622)</f>
        <v/>
      </c>
    </row>
    <row r="623" ht="32" customHeight="1">
      <c r="A623" s="43" t="inlineStr">
        <is>
          <t>U-0346</t>
        </is>
      </c>
      <c r="B623" s="43" t="inlineStr">
        <is>
          <t>Update 2026</t>
        </is>
      </c>
      <c r="C623" s="43" t="inlineStr">
        <is>
          <t>Duplicate update record</t>
        </is>
      </c>
      <c r="D623" s="43" t="n">
        <v>346</v>
      </c>
      <c r="E623" s="43" t="n"/>
      <c r="F623" s="43" t="n"/>
      <c r="G623" s="98" t="n">
        <v>346</v>
      </c>
      <c r="H623" s="98" t="n">
        <v>2026</v>
      </c>
      <c r="I623" s="41" t="inlineStr">
        <is>
          <t>Integrating EEG microstate dynamics in a stacked ensemble for neurodiagnostic ASD assessment</t>
        </is>
      </c>
      <c r="J623" s="43" t="inlineStr">
        <is>
          <t>10.1016/j.bbr.2026.116220</t>
        </is>
      </c>
      <c r="K623" s="43" t="inlineStr">
        <is>
          <t>Delna Kuriyakose and Gowsalya M.</t>
        </is>
      </c>
      <c r="L623" s="41" t="inlineStr">
        <is>
          <t>Behavioural Brain Research</t>
        </is>
      </c>
      <c r="M623" s="43" t="inlineStr">
        <is>
          <t>article</t>
        </is>
      </c>
      <c r="N623" s="43" t="inlineStr">
        <is>
          <t>Elsevier B.V.</t>
        </is>
      </c>
      <c r="O623" s="43">
        <f>'Actualizacion_430'!B347</f>
        <v/>
      </c>
      <c r="P623" s="41">
        <f>'Actualizacion_430'!C347</f>
        <v/>
      </c>
      <c r="Q623" s="43">
        <f>'Actualizacion_430'!D347</f>
        <v/>
      </c>
      <c r="R623" s="43">
        <f>'Actualizacion_430'!E347</f>
        <v/>
      </c>
      <c r="S623" s="41">
        <f>'Actualizacion_430'!G347</f>
        <v/>
      </c>
      <c r="T623" s="41">
        <f>'Actualizacion_430'!I347</f>
        <v/>
      </c>
      <c r="U623" s="41">
        <f>'Actualizacion_430'!J347</f>
        <v/>
      </c>
      <c r="V623" s="43">
        <f>'Actualizacion_430'!K347</f>
        <v/>
      </c>
      <c r="W623" s="43">
        <f>'Actualizacion_430'!L347</f>
        <v/>
      </c>
      <c r="X623" s="43" t="inlineStr">
        <is>
          <t>https://www.sciencedirect.com/science/article/pii/S0166432826001968</t>
        </is>
      </c>
      <c r="Y623" s="43" t="inlineStr">
        <is>
          <t>doi:10.1016/j.bbr.2026.116220</t>
        </is>
      </c>
      <c r="Z623" s="43" t="inlineStr">
        <is>
          <t>Autism Spectrum Disorder (ASD) remains diagnostically challenging due to its neurobiological heterogeneity and the current reliance on subjective behavioral assessments. To address this, we propose a novel stacked ensemble machine learning framework that enhances EEG-based ASD classification by integrating both spatial and temporal neural features. Spatial features including spectral power, functional connectivity, and signal complexity were extracted alongside temporal features derived from microstate transitions and Hidden Markov Model (HMM)-based dynamics, capturing complementary aspects of resting-state brain activity. Using Random Forest models for both base learners and the meta-classifier, our ensemble achieved a classification accuracy of 96.3% under rigorous GroupKFold cross-validation, significantly outperforming unimodal models based on spatial (88.15%) and temporal (73.6%) features alone. Bootstrapped confidence intervals confirmed the statistical robustness and generalizability of the ensemble approach. Our framework not only improves diagnostic accuracy but also lays the groundwork for translational neurotechnology aimed at early detection, subtype differentiation, and personalized intervention strategies in ASD.</t>
        </is>
      </c>
      <c r="AA623" s="43" t="inlineStr">
        <is>
          <t>title_abstract_plus_targeted_primary_source_verification</t>
        </is>
      </c>
      <c r="AB623" s="43">
        <f>COUNTIF($A$2:$A$707,A623)</f>
        <v/>
      </c>
    </row>
    <row r="624" ht="32" customHeight="1">
      <c r="A624" s="43" t="inlineStr">
        <is>
          <t>U-0347</t>
        </is>
      </c>
      <c r="B624" s="43" t="inlineStr">
        <is>
          <t>Update 2026</t>
        </is>
      </c>
      <c r="C624" s="43" t="inlineStr">
        <is>
          <t>New provisional candidate</t>
        </is>
      </c>
      <c r="D624" s="43" t="n">
        <v>347</v>
      </c>
      <c r="E624" s="43" t="n"/>
      <c r="F624" s="43" t="n"/>
      <c r="G624" s="98" t="n">
        <v>347</v>
      </c>
      <c r="H624" s="98" t="n">
        <v>2025</v>
      </c>
      <c r="I624" s="41" t="inlineStr">
        <is>
          <t>Vision transformer and complex network analysis for autism spectrum disorder classification in T1 structural MRI</t>
        </is>
      </c>
      <c r="J624" s="43" t="inlineStr">
        <is>
          <t>10.1007/s11604-025-01832-3</t>
        </is>
      </c>
      <c r="K624" s="43" t="inlineStr">
        <is>
          <t>Xingyu Gao and Yuchao Xu</t>
        </is>
      </c>
      <c r="L624" s="41" t="inlineStr">
        <is>
          <t>Japanese Journal of Radiology</t>
        </is>
      </c>
      <c r="M624" s="43" t="inlineStr">
        <is>
          <t>article</t>
        </is>
      </c>
      <c r="N624" s="43" t="inlineStr">
        <is>
          <t>Springer</t>
        </is>
      </c>
      <c r="O624" s="43">
        <f>'Actualizacion_430'!B348</f>
        <v/>
      </c>
      <c r="P624" s="41">
        <f>'Actualizacion_430'!C348</f>
        <v/>
      </c>
      <c r="Q624" s="43">
        <f>'Actualizacion_430'!D348</f>
        <v/>
      </c>
      <c r="R624" s="43">
        <f>'Actualizacion_430'!E348</f>
        <v/>
      </c>
      <c r="S624" s="41">
        <f>'Actualizacion_430'!G348</f>
        <v/>
      </c>
      <c r="T624" s="41">
        <f>'Actualizacion_430'!I348</f>
        <v/>
      </c>
      <c r="U624" s="41">
        <f>'Actualizacion_430'!J348</f>
        <v/>
      </c>
      <c r="V624" s="43">
        <f>'Actualizacion_430'!K348</f>
        <v/>
      </c>
      <c r="W624" s="43">
        <f>'Actualizacion_430'!L348</f>
        <v/>
      </c>
      <c r="X624" s="43" t="inlineStr">
        <is>
          <t>https://doi.org/10.1007/s11604-025-01832-3</t>
        </is>
      </c>
      <c r="Y624" s="43" t="inlineStr">
        <is>
          <t>doi:10.1007/s11604-025-01832-3</t>
        </is>
      </c>
      <c r="Z624" s="43" t="inlineStr">
        <is>
          <t>Background: Autism spectrum disorder (ASD) affects social interaction, communication, and behavior. Early diagnosis is important as it enables timely intervention that can significantly improve long-term outcomes, but current diagnostic, which rely heavily on behavioral observations and clinical interviews, are often subjective and time-consuming. This study introduces an AI-based approach that uses T1-weighted structural MRI (sMRI) scans, network analysis, and vision transformers to automatically diagnose ASD. Methods: sMRI data from 79 ASD patients and 105 healthy controls were obtained from the Autism Brain Imaging Data Exchange (ABIDE) database. Complex network analysis (CNA) features and ViT (Vision Transformer) features were developed for predicting ASD. Five models were developed for each type of features: logistic regression, support vector machine (SVM), gradient boosting (GB), K-nearest neighbors (KNN), and neural network (NN). 25 models were further developed by federating the two sets of 5 models. Model performance was evaluated using accuracy, area under the receiver operating characteristic curve (AUC-ROC), sensitivity, and specificity via fivefold cross-validation. Results: The federate model CNA(KNN)–ViT(NN) achieved highest performance, with accuracy 0.951 ± 0.067, AUC-ROC 0.980 ± 0.020, sensitivity 0.963 ± 0.050, and specificity 0.943 ± 0.047. The performance of the ViT-based models exceeds that of the complex network-based models on 80% of the performance metrics. By federating CNA models, the ViT models can achieve better performance. Conclusion: This study demonstrates the feasibility of using CNA and ViT models for the automated diagnosis of ASD. The proposed CNA(KNN)–ViT(NN) model achieved better accuracy in ASD classification based solely on T1 sMRI images. The proposed method’s reliance on widely available T1 sMRI scans highlights its potential for integration into routine clinical examinations, facilitating more efficient and accessible ASD screening.</t>
        </is>
      </c>
      <c r="AA624" s="43" t="inlineStr">
        <is>
          <t>title_abstract_plus_targeted_primary_source_verification</t>
        </is>
      </c>
      <c r="AB624" s="43">
        <f>COUNTIF($A$2:$A$707,A624)</f>
        <v/>
      </c>
    </row>
    <row r="625" ht="32" customHeight="1">
      <c r="A625" s="43" t="inlineStr">
        <is>
          <t>U-0348</t>
        </is>
      </c>
      <c r="B625" s="43" t="inlineStr">
        <is>
          <t>Update 2026</t>
        </is>
      </c>
      <c r="C625" s="43" t="inlineStr">
        <is>
          <t>New record excluded</t>
        </is>
      </c>
      <c r="D625" s="43" t="n">
        <v>348</v>
      </c>
      <c r="E625" s="43" t="n"/>
      <c r="F625" s="43" t="n"/>
      <c r="G625" s="98" t="n">
        <v>348</v>
      </c>
      <c r="H625" s="98" t="n">
        <v>2026</v>
      </c>
      <c r="I625" s="41" t="inlineStr">
        <is>
          <t>Enhancing diagnostic precision in autism spectrum disorder: Integrating POV technology with expanded behavioral markers</t>
        </is>
      </c>
      <c r="J625" s="43" t="inlineStr">
        <is>
          <t>10.1016/j.ajp.2026.104989</t>
        </is>
      </c>
      <c r="K625" s="43" t="inlineStr">
        <is>
          <t>Agus Setiawan and Andika Ari Saputra and Imelda Ratih Ayu and Arbin Janu Setiyowati and Nur Eva</t>
        </is>
      </c>
      <c r="L625" s="41" t="inlineStr">
        <is>
          <t>Asian Journal of Psychiatry</t>
        </is>
      </c>
      <c r="M625" s="43" t="inlineStr">
        <is>
          <t>article</t>
        </is>
      </c>
      <c r="N625" s="43" t="inlineStr">
        <is>
          <t>Elsevier B.V.</t>
        </is>
      </c>
      <c r="O625" s="43">
        <f>'Actualizacion_430'!B349</f>
        <v/>
      </c>
      <c r="P625" s="41">
        <f>'Actualizacion_430'!C349</f>
        <v/>
      </c>
      <c r="Q625" s="43">
        <f>'Actualizacion_430'!D349</f>
        <v/>
      </c>
      <c r="R625" s="43">
        <f>'Actualizacion_430'!E349</f>
        <v/>
      </c>
      <c r="S625" s="41">
        <f>'Actualizacion_430'!G349</f>
        <v/>
      </c>
      <c r="T625" s="41">
        <f>'Actualizacion_430'!I349</f>
        <v/>
      </c>
      <c r="U625" s="41">
        <f>'Actualizacion_430'!J349</f>
        <v/>
      </c>
      <c r="V625" s="43">
        <f>'Actualizacion_430'!K349</f>
        <v/>
      </c>
      <c r="W625" s="43">
        <f>'Actualizacion_430'!L349</f>
        <v/>
      </c>
      <c r="X625" s="43" t="inlineStr">
        <is>
          <t>https://pubmed.ncbi.nlm.nih.gov/42061089/</t>
        </is>
      </c>
      <c r="Y625" s="43" t="inlineStr">
        <is>
          <t>doi:10.1016/j.ajp.2026.104989</t>
        </is>
      </c>
      <c r="Z625" s="43" t="n"/>
      <c r="AA625" s="43" t="inlineStr">
        <is>
          <t>title_abstract_plus_targeted_primary_source_verification</t>
        </is>
      </c>
      <c r="AB625" s="43">
        <f>COUNTIF($A$2:$A$707,A625)</f>
        <v/>
      </c>
    </row>
    <row r="626" ht="32" customHeight="1">
      <c r="A626" s="43" t="inlineStr">
        <is>
          <t>U-0349</t>
        </is>
      </c>
      <c r="B626" s="43" t="inlineStr">
        <is>
          <t>Update 2026</t>
        </is>
      </c>
      <c r="C626" s="43" t="inlineStr">
        <is>
          <t>New provisional candidate</t>
        </is>
      </c>
      <c r="D626" s="43" t="n">
        <v>349</v>
      </c>
      <c r="E626" s="43" t="n"/>
      <c r="F626" s="43" t="n"/>
      <c r="G626" s="98" t="n">
        <v>349</v>
      </c>
      <c r="H626" s="98" t="n">
        <v>2026</v>
      </c>
      <c r="I626" s="41" t="inlineStr">
        <is>
          <t>Dominant cross-frequency analysis-based early diagnosis of Autism Spectrum Disorder in pediatrics using FRHIS and DSTCNN</t>
        </is>
      </c>
      <c r="J626" s="43" t="inlineStr">
        <is>
          <t>10.1016/j.pscychresns.2026.112270</t>
        </is>
      </c>
      <c r="K626" s="43" t="inlineStr">
        <is>
          <t>V Anithalakshmi and R Thiagarajan</t>
        </is>
      </c>
      <c r="L626" s="41" t="inlineStr">
        <is>
          <t>Psychiatry Research - Neuroimaging</t>
        </is>
      </c>
      <c r="M626" s="43" t="inlineStr">
        <is>
          <t>article</t>
        </is>
      </c>
      <c r="N626" s="43" t="inlineStr">
        <is>
          <t>Elsevier Ireland Ltd</t>
        </is>
      </c>
      <c r="O626" s="43">
        <f>'Actualizacion_430'!B350</f>
        <v/>
      </c>
      <c r="P626" s="41">
        <f>'Actualizacion_430'!C350</f>
        <v/>
      </c>
      <c r="Q626" s="43">
        <f>'Actualizacion_430'!D350</f>
        <v/>
      </c>
      <c r="R626" s="43">
        <f>'Actualizacion_430'!E350</f>
        <v/>
      </c>
      <c r="S626" s="41">
        <f>'Actualizacion_430'!G350</f>
        <v/>
      </c>
      <c r="T626" s="41">
        <f>'Actualizacion_430'!I350</f>
        <v/>
      </c>
      <c r="U626" s="41">
        <f>'Actualizacion_430'!J350</f>
        <v/>
      </c>
      <c r="V626" s="43">
        <f>'Actualizacion_430'!K350</f>
        <v/>
      </c>
      <c r="W626" s="43">
        <f>'Actualizacion_430'!L350</f>
        <v/>
      </c>
      <c r="X626" s="43" t="inlineStr">
        <is>
          <t>https://www.sciencedirect.com/science/article/pii/S0925492726001356</t>
        </is>
      </c>
      <c r="Y626" s="43" t="inlineStr">
        <is>
          <t>doi:10.1016/j.pscychresns.2026.112270</t>
        </is>
      </c>
      <c r="Z626" s="43" t="inlineStr">
        <is>
          <t>Autism Spectrum Disorder (ASD) is a prevalent neurodevelopmental condition that affects children's cognitive, social, and behavioral skills. Thus, early diagnosis of ASD for children below 2 years old is very significant. Nevertheless, the prevailing works overlooked the depth of the dynamic frequency band variation during ASD detection, leading to misclassification. Therefore, a dominant cross-frequency analysis-based early ASD detection in pediatrics using a Fuzzy Root Hesitant Inference System (FRHIS) and Deep Squared Tau Convolutional Neural Network (DSTCNN) is proposed in this paper. Primarily, the Electroencephalogram (EEG) signals of children below 2 years old are gathered. Then, the artifacts are removed using the EWI-BPF. Afterward, by using Variation Frechet Distribution Mode Decomposition (VFDMD), the signals are decomposed. Then, by utilizing the FRHIS, the frequency bands are determined, followed by non-linear variables and feature extraction. In the meantime, the cross-frequency analysis is carried out by estimating the modulation depth using the Phase Amplitude Method (PAM) and determining the cross-frequency strength. Then, to select optimal features, the CRBM is applied. Lastly, the ASD classification is carried out using DSTCNN. When analogized with other traditional works, the proposed work attained superior performance in detecting ASD for pediatrics with a higher accuracy of 99.03%.</t>
        </is>
      </c>
      <c r="AA626" s="43" t="inlineStr">
        <is>
          <t>title_abstract_plus_targeted_primary_source_verification</t>
        </is>
      </c>
      <c r="AB626" s="43">
        <f>COUNTIF($A$2:$A$707,A626)</f>
        <v/>
      </c>
    </row>
    <row r="627" ht="32" customHeight="1">
      <c r="A627" s="43" t="inlineStr">
        <is>
          <t>U-0350</t>
        </is>
      </c>
      <c r="B627" s="43" t="inlineStr">
        <is>
          <t>Update 2026</t>
        </is>
      </c>
      <c r="C627" s="43" t="inlineStr">
        <is>
          <t>Duplicate update record</t>
        </is>
      </c>
      <c r="D627" s="43" t="n">
        <v>350</v>
      </c>
      <c r="E627" s="43" t="n"/>
      <c r="F627" s="43" t="n"/>
      <c r="G627" s="98" t="n">
        <v>350</v>
      </c>
      <c r="H627" s="98" t="n">
        <v>2025</v>
      </c>
      <c r="I627" s="41" t="inlineStr">
        <is>
          <t>ASD-HybridNet: A hybrid deep learning framework for detection of autism spectrum disorder</t>
        </is>
      </c>
      <c r="J627" s="43" t="inlineStr">
        <is>
          <t>10.1016/j.mri.2025.110492</t>
        </is>
      </c>
      <c r="K627" s="43" t="inlineStr">
        <is>
          <t>Nirmal Rai and P C Pradhan and Hemanta Saikia and Rinkila Bhutia and O P Singh</t>
        </is>
      </c>
      <c r="L627" s="41" t="inlineStr">
        <is>
          <t>Magnetic Resonance Imaging</t>
        </is>
      </c>
      <c r="M627" s="43" t="inlineStr">
        <is>
          <t>article</t>
        </is>
      </c>
      <c r="N627" s="43" t="inlineStr">
        <is>
          <t>Elsevier Inc.</t>
        </is>
      </c>
      <c r="O627" s="43">
        <f>'Actualizacion_430'!B351</f>
        <v/>
      </c>
      <c r="P627" s="41">
        <f>'Actualizacion_430'!C351</f>
        <v/>
      </c>
      <c r="Q627" s="43">
        <f>'Actualizacion_430'!D351</f>
        <v/>
      </c>
      <c r="R627" s="43">
        <f>'Actualizacion_430'!E351</f>
        <v/>
      </c>
      <c r="S627" s="41">
        <f>'Actualizacion_430'!G351</f>
        <v/>
      </c>
      <c r="T627" s="41">
        <f>'Actualizacion_430'!I351</f>
        <v/>
      </c>
      <c r="U627" s="41">
        <f>'Actualizacion_430'!J351</f>
        <v/>
      </c>
      <c r="V627" s="43">
        <f>'Actualizacion_430'!K351</f>
        <v/>
      </c>
      <c r="W627" s="43">
        <f>'Actualizacion_430'!L351</f>
        <v/>
      </c>
      <c r="X627" s="43" t="inlineStr">
        <is>
          <t>https://doi.org/10.1016/j.mri.2025.110492</t>
        </is>
      </c>
      <c r="Y627" s="43" t="inlineStr">
        <is>
          <t>doi:10.1016/j.mri.2025.110492</t>
        </is>
      </c>
      <c r="Z627" s="43" t="inlineStr">
        <is>
          <t>Current diagnostic methods for autism spectrum disorder (ASD) are based on subjective behavioral assessments, which present challenges to an accurate and early diagnosis. This paper proposes a hybrid deep learning framework, ASD-HybridNet, which integrates both region of interest (ROI) time series data and functional connectivity (FC) maps derived from functional magnetic resonance imaging (fMRI) data to improve ASD detection. Experiments on the ABIDE dataset demonstrate the effectiveness of the proposed method compared to existing approaches.</t>
        </is>
      </c>
      <c r="AA627" s="43" t="inlineStr">
        <is>
          <t>title_abstract_plus_targeted_primary_source_verification</t>
        </is>
      </c>
      <c r="AB627" s="43">
        <f>COUNTIF($A$2:$A$707,A627)</f>
        <v/>
      </c>
    </row>
    <row r="628" ht="32" customHeight="1">
      <c r="A628" s="43" t="inlineStr">
        <is>
          <t>U-0351</t>
        </is>
      </c>
      <c r="B628" s="43" t="inlineStr">
        <is>
          <t>Update 2026</t>
        </is>
      </c>
      <c r="C628" s="43" t="inlineStr">
        <is>
          <t>Duplicate update record</t>
        </is>
      </c>
      <c r="D628" s="43" t="n">
        <v>351</v>
      </c>
      <c r="E628" s="43" t="n"/>
      <c r="F628" s="43" t="n"/>
      <c r="G628" s="98" t="n">
        <v>351</v>
      </c>
      <c r="H628" s="98" t="n">
        <v>2026</v>
      </c>
      <c r="I628" s="41" t="inlineStr">
        <is>
          <t>Machine Learning-Based Early Prediction Model for Autism Spectrum Disorder in Infants Using Acoustic Feature</t>
        </is>
      </c>
      <c r="J628" s="43" t="inlineStr">
        <is>
          <t>10.1002/aur.70179</t>
        </is>
      </c>
      <c r="K628" s="43" t="inlineStr">
        <is>
          <t>Shengjian Yin and Zhijia Li and Luyang Guan and Zenghe Yue and Jincen Wang and Jinyi Zhu and Yazhu Han and Qian Li and Lan Lin and Yaxin Dai and Haozhen Chen and Yuheng Chen and Yun Li and Xiaoyan Ke</t>
        </is>
      </c>
      <c r="L628" s="41" t="inlineStr">
        <is>
          <t>Autism Research</t>
        </is>
      </c>
      <c r="M628" s="43" t="inlineStr">
        <is>
          <t>article</t>
        </is>
      </c>
      <c r="N628" s="43" t="inlineStr">
        <is>
          <t>John Wiley and Sons Inc</t>
        </is>
      </c>
      <c r="O628" s="43">
        <f>'Actualizacion_430'!B352</f>
        <v/>
      </c>
      <c r="P628" s="41">
        <f>'Actualizacion_430'!C352</f>
        <v/>
      </c>
      <c r="Q628" s="43">
        <f>'Actualizacion_430'!D352</f>
        <v/>
      </c>
      <c r="R628" s="43">
        <f>'Actualizacion_430'!E352</f>
        <v/>
      </c>
      <c r="S628" s="41">
        <f>'Actualizacion_430'!G352</f>
        <v/>
      </c>
      <c r="T628" s="41">
        <f>'Actualizacion_430'!I352</f>
        <v/>
      </c>
      <c r="U628" s="41">
        <f>'Actualizacion_430'!J352</f>
        <v/>
      </c>
      <c r="V628" s="43">
        <f>'Actualizacion_430'!K352</f>
        <v/>
      </c>
      <c r="W628" s="43">
        <f>'Actualizacion_430'!L352</f>
        <v/>
      </c>
      <c r="X628" s="43" t="inlineStr">
        <is>
          <t>https://doi.org/10.1002/aur.70179</t>
        </is>
      </c>
      <c r="Y628" s="43" t="inlineStr">
        <is>
          <t>doi:10.1002/aur.70179</t>
        </is>
      </c>
      <c r="Z628" s="43" t="inlineStr">
        <is>
          <t>This study aimed to create a machine learning-based predictive model for early detection of autism spectrum disorder (ASD) in infants using acoustic features. Conducted as a prospective cohort at Nanjing Medical University from 2019 to 2024, infants aged 9–18 months from an ASD sibling cohort participated. Behavioral and vocalization data were gathered during the Still-Face Paradigm, with ASD diagnoses confirmed at 36 months through ADOS and ADI-R assessments. Researchers extracted 4368 acoustic features from the recordings and applied LASSO regression for dimensionality reduction, identifying 39 key features. A support vector machine (SVM) classifier was then developed, tested with four kernel functions—linear, radial basis function, polynomial, and sigmoid—via tenfold cross-validation. The final sample included 88 infants, 28 of whom were diagnosed with ASD. The sigmoid kernel yielded the best results, achieving a 92.86% sensitivity, 93.33% specificity, and a 93.18% accuracy. Notably, spectral and energy-related features were significantly higher in ASD infants (p &lt; 0.01). These findings suggest that acoustic features can serve as early, noninvasive biomarkers for ASD, and the SVM model demonstrates significant promise for early screening and intervention efforts.</t>
        </is>
      </c>
      <c r="AA628" s="43" t="inlineStr">
        <is>
          <t>title_abstract_plus_targeted_primary_source_verification</t>
        </is>
      </c>
      <c r="AB628" s="43">
        <f>COUNTIF($A$2:$A$707,A628)</f>
        <v/>
      </c>
    </row>
    <row r="629" ht="32" customHeight="1">
      <c r="A629" s="43" t="inlineStr">
        <is>
          <t>U-0352</t>
        </is>
      </c>
      <c r="B629" s="43" t="inlineStr">
        <is>
          <t>Update 2026</t>
        </is>
      </c>
      <c r="C629" s="43" t="inlineStr">
        <is>
          <t>New provisional candidate</t>
        </is>
      </c>
      <c r="D629" s="43" t="n">
        <v>352</v>
      </c>
      <c r="E629" s="43" t="n"/>
      <c r="F629" s="43" t="n"/>
      <c r="G629" s="98" t="n">
        <v>352</v>
      </c>
      <c r="H629" s="98" t="n">
        <v>2025</v>
      </c>
      <c r="I629" s="41" t="inlineStr">
        <is>
          <t>Efficient Kulczynski EEG feature selection for autism spectrum disorder diagnosis over fog and cloud computing</t>
        </is>
      </c>
      <c r="J629" s="43" t="inlineStr">
        <is>
          <t>10.1007/S41870-025-02987-Y</t>
        </is>
      </c>
      <c r="K629" s="43" t="inlineStr">
        <is>
          <t>Ekraam Jabier and Ali Fadhil Marhoon and Ammar A Aldair and Mustafa Noaman Kadhim and Dhiah Al-Shammary and Ayman Ibaida</t>
        </is>
      </c>
      <c r="L629" s="41" t="inlineStr">
        <is>
          <t>International Journal of Information Technology (Singapore)</t>
        </is>
      </c>
      <c r="M629" s="43" t="inlineStr">
        <is>
          <t>article</t>
        </is>
      </c>
      <c r="N629" s="43" t="inlineStr">
        <is>
          <t>Springer Science and Business Media B.V.</t>
        </is>
      </c>
      <c r="O629" s="43">
        <f>'Actualizacion_430'!B353</f>
        <v/>
      </c>
      <c r="P629" s="41">
        <f>'Actualizacion_430'!C353</f>
        <v/>
      </c>
      <c r="Q629" s="43">
        <f>'Actualizacion_430'!D353</f>
        <v/>
      </c>
      <c r="R629" s="43">
        <f>'Actualizacion_430'!E353</f>
        <v/>
      </c>
      <c r="S629" s="41">
        <f>'Actualizacion_430'!G353</f>
        <v/>
      </c>
      <c r="T629" s="41">
        <f>'Actualizacion_430'!I353</f>
        <v/>
      </c>
      <c r="U629" s="41">
        <f>'Actualizacion_430'!J353</f>
        <v/>
      </c>
      <c r="V629" s="43">
        <f>'Actualizacion_430'!K353</f>
        <v/>
      </c>
      <c r="W629" s="43">
        <f>'Actualizacion_430'!L353</f>
        <v/>
      </c>
      <c r="X629" s="43" t="inlineStr">
        <is>
          <t>https://doi.org/10.1007/S41870-025-02987-Y</t>
        </is>
      </c>
      <c r="Y629" s="43" t="inlineStr">
        <is>
          <t>doi:10.1007/s41870-025-02987-y</t>
        </is>
      </c>
      <c r="Z629" s="43" t="inlineStr">
        <is>
          <t>This work introduces an efficient feature selection approach based on the Kulczynski Similarity (KS) measure to improve the efficiency and accuracy of machine learning models in Electroencephalogram (EEG)-based autism spectrum disorder (ASD) detection. EEG data are inherently high-dimensional, and using all features increases computational burden while incorporating redundant or irrelevant attributes that may hinder classification performance. The proposed KS method addresses these issues by ranking features according to their similarity, retaining those with high harmony that are most relevant for diagnosis, and discarding non-contributory dimensions. To evaluate the effectiveness of the KS framework, three configurations were compared: the complete EEG feature set, features selected with standard Particle Swarm Optimization (PSO), and features selected with the proposed KS method. While PSO retained 30 out of 47 features (63.83% selection ratio and 36.17% reduction ratio), KS achieved a more compact subset of 28 features (59.57% selection ratio and 40.43% reduction ratio), achieving an additional 4.26% improvement in both selection and reduction ratios over PSO. Despite using fewer inputs, KS consistently delivered higher performance across five classifiers. The best accuracy was obtained by K-Nearest Neighbors (KNN) at 99.20%, followed by eXtreme Gradient Boosting (XGBoost) at 98.12%, Random Forest (RF) at 97.05%, Support Vector Machine (SVM) at 95.36%, and Decision Tree (DT) at 87.95%. The findings demonstrate that KS-based feature selection reduces dimensionality, improves accuracy, and lowers complexity, supporting fog and Cloud computing enabled real-time diagnostics and clinical decision systems for efficient EEG analysis in early ASD detection and better patient care.</t>
        </is>
      </c>
      <c r="AA629" s="43" t="inlineStr">
        <is>
          <t>title_abstract_plus_targeted_primary_source_verification</t>
        </is>
      </c>
      <c r="AB629" s="43">
        <f>COUNTIF($A$2:$A$707,A629)</f>
        <v/>
      </c>
    </row>
    <row r="630" ht="32" customHeight="1">
      <c r="A630" s="43" t="inlineStr">
        <is>
          <t>U-0353</t>
        </is>
      </c>
      <c r="B630" s="43" t="inlineStr">
        <is>
          <t>Update 2026</t>
        </is>
      </c>
      <c r="C630" s="43" t="inlineStr">
        <is>
          <t>New record excluded</t>
        </is>
      </c>
      <c r="D630" s="43" t="n">
        <v>353</v>
      </c>
      <c r="E630" s="43" t="n"/>
      <c r="F630" s="43" t="n"/>
      <c r="G630" s="98" t="n">
        <v>353</v>
      </c>
      <c r="H630" s="98" t="n">
        <v>2025</v>
      </c>
      <c r="I630" s="41" t="inlineStr">
        <is>
          <t>Diagnostic and severity correlation of serum zinc, copper, and anti-myelin basic protein antibodies in children with autism spectrum disorder: a cross-sectional controlled study</t>
        </is>
      </c>
      <c r="J630" s="43" t="inlineStr">
        <is>
          <t>10.1186/S43054-025-00406-2</t>
        </is>
      </c>
      <c r="K630" s="43" t="inlineStr">
        <is>
          <t>Ahmed H Hassan and Alshaymaa M Salem and Abeer A Shehab and Reham M El Hossiny</t>
        </is>
      </c>
      <c r="L630" s="41" t="inlineStr">
        <is>
          <t>Egyptian Pediatric Association Gazette</t>
        </is>
      </c>
      <c r="M630" s="43" t="inlineStr">
        <is>
          <t>article</t>
        </is>
      </c>
      <c r="N630" s="43" t="inlineStr">
        <is>
          <t>Springer Science and Business Media LLC</t>
        </is>
      </c>
      <c r="O630" s="43">
        <f>'Actualizacion_430'!B354</f>
        <v/>
      </c>
      <c r="P630" s="41">
        <f>'Actualizacion_430'!C354</f>
        <v/>
      </c>
      <c r="Q630" s="43">
        <f>'Actualizacion_430'!D354</f>
        <v/>
      </c>
      <c r="R630" s="43">
        <f>'Actualizacion_430'!E354</f>
        <v/>
      </c>
      <c r="S630" s="41">
        <f>'Actualizacion_430'!G354</f>
        <v/>
      </c>
      <c r="T630" s="41">
        <f>'Actualizacion_430'!I354</f>
        <v/>
      </c>
      <c r="U630" s="41">
        <f>'Actualizacion_430'!J354</f>
        <v/>
      </c>
      <c r="V630" s="43">
        <f>'Actualizacion_430'!K354</f>
        <v/>
      </c>
      <c r="W630" s="43">
        <f>'Actualizacion_430'!L354</f>
        <v/>
      </c>
      <c r="X630" s="43" t="inlineStr">
        <is>
          <t>https://doi.org/10.1186/S43054-025-00406-2</t>
        </is>
      </c>
      <c r="Y630" s="43" t="inlineStr">
        <is>
          <t>doi:10.1186/s43054-025-00406-2</t>
        </is>
      </c>
      <c r="Z630" s="43" t="inlineStr">
        <is>
          <t>Background: Recent evidence has linked the pathophysiology of autism spectrum disorder (ASD) to immune dysregulation, oxidative stress, and imbalances in trace elements, particularly zinc and copper. Elevated levels of anti-myelin basic protein (anti-MBP) antibodies may also reflect an autoimmune component in ASD. The roles of these biomarkers in oxidative stress regulation, neuronal development, and immune-mediated myelin damage suggest their contribution to the pathophysiology of ASD. Objective: This cross-sectional controlled study aimed to compare serum levels of zinc, copper, and anti-MBP antibodies in children with ASD and healthy controls. It also investigated the association between these biomarkers and the severity of ASD, and their potential use in supporting diagnosis. Methods: Thirty children diagnosed with ASD were enrolled in this study along with 30 healthy age- and sex-matched controls. Serum levels of zinc, copper, and anti-MBP antibodies were measured in both groups for comparison. Severity of ASD was assessed using the Childhood Autism Rating Scale (CARS). All biomarkers were correlated to ASD severity. Results: Children with ASD had significantly lower serum zinc levels (mean ± SD = 60.10 ± 2.26 µg per deciliter [µg/dL] vs. 77.50 ± 10.20 µg/dL), higher copper levels (mean ± SD = 192.60 ± 6.83 µg/dL vs. 99.17 ± 14.58 µg/dL), and higher anti-MBP antibody levels (mean ± SD = 11.59 ± 8.55 nanograms per milliliter [ng/mL] vs. 3.44 ± 1.34 ng/mL) compared to controls (p-value &amp;lt; 0.001). ROC analysis demonstrated strong diagnostic performance for zinc (area under the curve [AUC] = 92.9%; optimal cutoff: ≤ 59 µg/dL), copper (AUC = 99.6%; cutoff: ≥ 121 µg/dL), and anti-MBP antibodies (AUC = 99.4%; cutoff: ≥ 3.94 ng/mL). Significant correlations were found between CARS scores and serum zinc (r = –0.460, p-value = 0.010), copper (r = 0.533, p-value = 0.002), the zinc/copper ratio (r = –0.518, p-value = 0.003), and anti-MBP antibody levels (r = 0.505, p-value = 0.004). Conclusions: Children with ASD showed significantly lower zinc, higher copper levels, and elevated anti-MBP antibodies. These biomarkers could serve as possible diagnostic indicators or therapeutic targets in ASD management. The results suggest a correlation between these biomarkers and the severity of ASD. Larger studies are warranted to validate these findings.</t>
        </is>
      </c>
      <c r="AA630" s="43" t="inlineStr">
        <is>
          <t>title_abstract_plus_targeted_primary_source_verification</t>
        </is>
      </c>
      <c r="AB630" s="43">
        <f>COUNTIF($A$2:$A$707,A630)</f>
        <v/>
      </c>
    </row>
    <row r="631" ht="32" customHeight="1">
      <c r="A631" s="43" t="inlineStr">
        <is>
          <t>U-0354</t>
        </is>
      </c>
      <c r="B631" s="43" t="inlineStr">
        <is>
          <t>Update 2026</t>
        </is>
      </c>
      <c r="C631" s="43" t="inlineStr">
        <is>
          <t>New provisional candidate</t>
        </is>
      </c>
      <c r="D631" s="43" t="n">
        <v>354</v>
      </c>
      <c r="E631" s="43" t="n"/>
      <c r="F631" s="43" t="n"/>
      <c r="G631" s="98" t="n">
        <v>354</v>
      </c>
      <c r="H631" s="98" t="n">
        <v>2026</v>
      </c>
      <c r="I631" s="41" t="inlineStr">
        <is>
          <t>Contrastive diffusion adaptation network with rs-fMRI for domain adaptation classification of autism spectrum disorder</t>
        </is>
      </c>
      <c r="J631" s="43" t="inlineStr">
        <is>
          <t>10.1016/j.asoc.2026.115959</t>
        </is>
      </c>
      <c r="K631" s="43" t="inlineStr">
        <is>
          <t>Zifeng Qiu and Yuna Chen and Sijing Su and Shijun Qiu and Lujie Liu and Jie An</t>
        </is>
      </c>
      <c r="L631" s="41" t="inlineStr">
        <is>
          <t>Applied Soft Computing</t>
        </is>
      </c>
      <c r="M631" s="43" t="inlineStr">
        <is>
          <t>article</t>
        </is>
      </c>
      <c r="N631" s="43" t="inlineStr">
        <is>
          <t>Elsevier Ltd</t>
        </is>
      </c>
      <c r="O631" s="43">
        <f>'Actualizacion_430'!B355</f>
        <v/>
      </c>
      <c r="P631" s="41">
        <f>'Actualizacion_430'!C355</f>
        <v/>
      </c>
      <c r="Q631" s="43">
        <f>'Actualizacion_430'!D355</f>
        <v/>
      </c>
      <c r="R631" s="43">
        <f>'Actualizacion_430'!E355</f>
        <v/>
      </c>
      <c r="S631" s="41">
        <f>'Actualizacion_430'!G355</f>
        <v/>
      </c>
      <c r="T631" s="41">
        <f>'Actualizacion_430'!I355</f>
        <v/>
      </c>
      <c r="U631" s="41">
        <f>'Actualizacion_430'!J355</f>
        <v/>
      </c>
      <c r="V631" s="43">
        <f>'Actualizacion_430'!K355</f>
        <v/>
      </c>
      <c r="W631" s="43">
        <f>'Actualizacion_430'!L355</f>
        <v/>
      </c>
      <c r="X631" s="43" t="inlineStr">
        <is>
          <t>https://www.sciencedirect.com/science/article/pii/S1568494626014079</t>
        </is>
      </c>
      <c r="Y631" s="43" t="inlineStr">
        <is>
          <t>doi:10.1016/j.asoc.2026.115959</t>
        </is>
      </c>
      <c r="Z631" s="43" t="inlineStr">
        <is>
          <t>Autism spectrum disorder (ASD) imposes a substantial non-fatal health burden on youth, making early detection essential. Resting-state functional MRI (rs-fMRI) captures low-frequency BOLD connectivity biomarkers, enabling personalized diagnosis when combined with deep learning models. However, models trained at one site often fail to generalize to others due to distribution shifts caused by differences in scanner hardware, acquisition protocols, and patient populations. Existing domain adaptation (DA) techniques alleviate this issue but frequently overlook higher-order semantic features or fail to enhance both intra- (maximizing class separability within each site) and inter-domain (aligning same-class distributions across sites while preserving class margins) discriminability jointly. To address these challenges, we propose the Contrastive Diffusion Adaptation Network (CoDA-Net) for cross-site ASD diagnosis. First, a contrastive variational graph Transformer encoder (CVGTE) aligns the rs-fMRI features of the source and target through supervised contrastive loss. Next, GraphDDPMAugmentor, equipped with TripleGraphTransformerLayers and Frequency-Aware Learning, generates synthetic samples that blend source-domain statistics with target-specific details. Finally, BrainNode-Attention GNN (BNA-GNN) is trained on real and augmented data to achieve accurate diagnoses on unseen sites. Experiments on the ABIDE dataset demonstrate that CoDA-Net significantly outperforms existing DA methods in domain adaptation.</t>
        </is>
      </c>
      <c r="AA631" s="43" t="inlineStr">
        <is>
          <t>title_abstract_plus_targeted_primary_source_verification</t>
        </is>
      </c>
      <c r="AB631" s="43">
        <f>COUNTIF($A$2:$A$707,A631)</f>
        <v/>
      </c>
    </row>
    <row r="632" ht="32" customHeight="1">
      <c r="A632" s="43" t="inlineStr">
        <is>
          <t>U-0355</t>
        </is>
      </c>
      <c r="B632" s="43" t="inlineStr">
        <is>
          <t>Update 2026</t>
        </is>
      </c>
      <c r="C632" s="43" t="inlineStr">
        <is>
          <t>New provisional candidate</t>
        </is>
      </c>
      <c r="D632" s="43" t="n">
        <v>355</v>
      </c>
      <c r="E632" s="43" t="n"/>
      <c r="F632" s="43" t="n"/>
      <c r="G632" s="98" t="n">
        <v>355</v>
      </c>
      <c r="H632" s="98" t="n">
        <v>2026</v>
      </c>
      <c r="I632" s="41" t="inlineStr">
        <is>
          <t>Hybrid HOG–ResNet50V2 framework for early autism spectrum disorder detection from facial images</t>
        </is>
      </c>
      <c r="J632" s="43" t="inlineStr">
        <is>
          <t>10.1016/j.array.2026.100936</t>
        </is>
      </c>
      <c r="K632" s="43" t="inlineStr">
        <is>
          <t>Vengidusamy S and Kottaimalai Ramaraj and Abdul Khader Jilani Saudagar and Pallikonda Rajasekaran Murugan and Prabu Pachiyannan</t>
        </is>
      </c>
      <c r="L632" s="41" t="inlineStr">
        <is>
          <t>Array</t>
        </is>
      </c>
      <c r="M632" s="43" t="inlineStr">
        <is>
          <t>article</t>
        </is>
      </c>
      <c r="N632" s="43" t="inlineStr">
        <is>
          <t>Elsevier B.V.</t>
        </is>
      </c>
      <c r="O632" s="43">
        <f>'Actualizacion_430'!B356</f>
        <v/>
      </c>
      <c r="P632" s="41">
        <f>'Actualizacion_430'!C356</f>
        <v/>
      </c>
      <c r="Q632" s="43">
        <f>'Actualizacion_430'!D356</f>
        <v/>
      </c>
      <c r="R632" s="43">
        <f>'Actualizacion_430'!E356</f>
        <v/>
      </c>
      <c r="S632" s="41">
        <f>'Actualizacion_430'!G356</f>
        <v/>
      </c>
      <c r="T632" s="41">
        <f>'Actualizacion_430'!I356</f>
        <v/>
      </c>
      <c r="U632" s="41">
        <f>'Actualizacion_430'!J356</f>
        <v/>
      </c>
      <c r="V632" s="43">
        <f>'Actualizacion_430'!K356</f>
        <v/>
      </c>
      <c r="W632" s="43">
        <f>'Actualizacion_430'!L356</f>
        <v/>
      </c>
      <c r="X632" s="43" t="inlineStr">
        <is>
          <t>https://www.sciencedirect.com/science/article/pii/S2590005626002596</t>
        </is>
      </c>
      <c r="Y632" s="43" t="inlineStr">
        <is>
          <t>doi:10.1016/j.array.2026.100936</t>
        </is>
      </c>
      <c r="Z632" s="43" t="inlineStr">
        <is>
          <t>Early detection of Autism Spectrum Disorder (ASD) is essential for effective intervention, yet conventional diagnostic approaches rely heavily on behavioral assessments that are subjective and time-consuming. This study presents a novel hybrid deep learning (DL) framework that integrates Histogram of Oriented Gradients (HOG) with the ResNet50V2 architecture for automated ASD classification using facial images. The proposed method leverages HOG for extracting local structural and edge-based features, which are then fused with deep hierarchical representations learned by ResNet50V2, enabling enhanced discriminative capability. The model is implemented using transfer learning, where pre-trained weights of ResNet50V2 are fine-tuned on the ASD facial image dataset. The HOG features are combined with the deep feature maps to form a robust feature vector, which is subsequently passed through fully connected layers for classification. This hybridization improves feature generalization and reduces overfitting compared to conventional CNN-based models. Experimental evaluation on a publicly available dataset demonstrates that the proposed approach outperforms existing state-of-the-art (SOTA) methods. The model achieves an accuracy of 90.7%, precision of 91.5%, recall of 91.0%, and F1-score of 91.2%. The improved performance is attributed to effective multi-level feature extraction and optimized network training. The results indicate that the integration of handcrafted and deep features provides a reliable, non-invasive, and efficient framework for ASD classification, highlighting its potential for deployment in automated screening systems. Furthermore, the proposed framework has the potential to assist healthcare professionals in decision-making and early diagnosis.</t>
        </is>
      </c>
      <c r="AA632" s="43" t="inlineStr">
        <is>
          <t>title_abstract_plus_targeted_primary_source_verification</t>
        </is>
      </c>
      <c r="AB632" s="43">
        <f>COUNTIF($A$2:$A$707,A632)</f>
        <v/>
      </c>
    </row>
    <row r="633" ht="32" customHeight="1">
      <c r="A633" s="43" t="inlineStr">
        <is>
          <t>U-0356</t>
        </is>
      </c>
      <c r="B633" s="43" t="inlineStr">
        <is>
          <t>Update 2026</t>
        </is>
      </c>
      <c r="C633" s="43" t="inlineStr">
        <is>
          <t>Duplicate update record</t>
        </is>
      </c>
      <c r="D633" s="43" t="n">
        <v>356</v>
      </c>
      <c r="E633" s="43" t="n"/>
      <c r="F633" s="43" t="n">
        <v>32</v>
      </c>
      <c r="G633" s="98" t="n">
        <v>356</v>
      </c>
      <c r="H633" s="98" t="n">
        <v>2025</v>
      </c>
      <c r="I633" s="41" t="inlineStr">
        <is>
          <t>ASD-GraphNet: A novel graph learning approach for Autism Spectrum Disorder diagnosis using fMRI data</t>
        </is>
      </c>
      <c r="J633" s="43" t="inlineStr">
        <is>
          <t>10.1016/j.compbiomed.2025.110723</t>
        </is>
      </c>
      <c r="K633" s="43" t="inlineStr">
        <is>
          <t>Mina Zeraati and Amirehsan Davoodi</t>
        </is>
      </c>
      <c r="L633" s="41" t="inlineStr">
        <is>
          <t>Computers in Biology and Medicine</t>
        </is>
      </c>
      <c r="M633" s="43" t="inlineStr">
        <is>
          <t>article</t>
        </is>
      </c>
      <c r="N633" s="43" t="inlineStr">
        <is>
          <t>Elsevier Ltd</t>
        </is>
      </c>
      <c r="O633" s="43">
        <f>'Actualizacion_430'!B357</f>
        <v/>
      </c>
      <c r="P633" s="41">
        <f>'Actualizacion_430'!C357</f>
        <v/>
      </c>
      <c r="Q633" s="43">
        <f>'Actualizacion_430'!D357</f>
        <v/>
      </c>
      <c r="R633" s="43">
        <f>'Actualizacion_430'!E357</f>
        <v/>
      </c>
      <c r="S633" s="41">
        <f>'Actualizacion_430'!G357</f>
        <v/>
      </c>
      <c r="T633" s="41">
        <f>'Actualizacion_430'!I357</f>
        <v/>
      </c>
      <c r="U633" s="41">
        <f>'Actualizacion_430'!J357</f>
        <v/>
      </c>
      <c r="V633" s="43">
        <f>'Actualizacion_430'!K357</f>
        <v/>
      </c>
      <c r="W633" s="43">
        <f>'Actualizacion_430'!L357</f>
        <v/>
      </c>
      <c r="X633" s="43" t="inlineStr">
        <is>
          <t>https://doi.org/10.1016/j.compbiomed.2025.110723</t>
        </is>
      </c>
      <c r="Y633" s="43" t="inlineStr">
        <is>
          <t>doi:10.1016/j.compbiomed.2025.110723</t>
        </is>
      </c>
      <c r="Z633" s="43"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AA633" s="43" t="inlineStr">
        <is>
          <t>title_abstract_plus_targeted_primary_source_verification</t>
        </is>
      </c>
      <c r="AB633" s="43">
        <f>COUNTIF($A$2:$A$707,A633)</f>
        <v/>
      </c>
    </row>
    <row r="634" ht="32" customHeight="1">
      <c r="A634" s="43" t="inlineStr">
        <is>
          <t>U-0357</t>
        </is>
      </c>
      <c r="B634" s="43" t="inlineStr">
        <is>
          <t>Update 2026</t>
        </is>
      </c>
      <c r="C634" s="43" t="inlineStr">
        <is>
          <t>Invalid exported record</t>
        </is>
      </c>
      <c r="D634" s="43" t="n">
        <v>357</v>
      </c>
      <c r="E634" s="43" t="n"/>
      <c r="F634" s="43" t="n"/>
      <c r="G634" s="98" t="n">
        <v>357</v>
      </c>
      <c r="H634" s="98" t="n"/>
      <c r="I634" s="41" t="inlineStr">
        <is>
          <t>(("autism"[Title] OR "autism spectrum disorder"[Title] OR ASD[Title]) AND ("artificial intelligence"[Title/Abstract] OR "machine learning"[Title/Abstract] OR "deep learning"[Title/Abstract] OR "computer vision"[Title/Abstract] OR "natural language pr - S…</t>
        </is>
      </c>
      <c r="J634" s="43" t="n"/>
      <c r="K634" s="43" t="n"/>
      <c r="L634" s="41" t="n"/>
      <c r="M634" s="43" t="inlineStr">
        <is>
          <t>misc</t>
        </is>
      </c>
      <c r="N634" s="43" t="n"/>
      <c r="O634" s="43">
        <f>'Actualizacion_430'!B358</f>
        <v/>
      </c>
      <c r="P634" s="41">
        <f>'Actualizacion_430'!C358</f>
        <v/>
      </c>
      <c r="Q634" s="43">
        <f>'Actualizacion_430'!D358</f>
        <v/>
      </c>
      <c r="R634" s="43">
        <f>'Actualizacion_430'!E358</f>
        <v/>
      </c>
      <c r="S634" s="41">
        <f>'Actualizacion_430'!G358</f>
        <v/>
      </c>
      <c r="T634" s="41">
        <f>'Actualizacion_430'!I358</f>
        <v/>
      </c>
      <c r="U634" s="41">
        <f>'Actualizacion_430'!J358</f>
        <v/>
      </c>
      <c r="V634" s="43">
        <f>'Actualizacion_430'!K358</f>
        <v/>
      </c>
      <c r="W634" s="43">
        <f>'Actualizacion_430'!L358</f>
        <v/>
      </c>
      <c r="X634" s="43" t="inlineStr">
        <is>
          <t>https://pubmed.ncbi.nlm.nih.gov/?term=((%22autism%22%5BTitle%5D%20OR%20%22autism%20spectrum%20disorder%22%5BTitle%5D%20OR%20ASD%5BTitle%5D)%20AND%20(%22artificial%20intelligence%22%5BTitle%2FAbstract%5D%20OR%20%22machine%20learning%22%5BTitle%2FAbstract%5D%20OR%20%22deep%20learning%22%5BTitle%2FAbstract%5D%20OR%20%22computer%20vision%22%5BTitle%2FAbstract%5D%20OR%20%22natural%20language%20processing%22%5BTitle%2FAbstract%5D)%20AND%20(screening%5BTitle%2FAbstract%5D%20OR%20diagnos*%5BTitle%2FAbstract%5D%20OR%20detect*%5BTitle%2FAbstract%5D%20OR%20classif*%5BTitle%2FAbstract%5D%20OR%20monitor*%5BTitle%2FAbstract%5D))%20AND%20(%222025%2F08%2F29%22%5BDate%20-%20Publication%5D%20%3A%20%222026%2F07%2F02%22%5BDate%20-%20Publication%5D)%20AND%20English%5Blang%5D%20AND%20Humans%5BMesh%5D&amp;page=3</t>
        </is>
      </c>
      <c r="Y634" s="43" t="inlineStr">
        <is>
          <t>title:autism title or autism spectrum disorder title or asd title and artificial intelligence title abstract or machine learning title abstract or deep learning title abstract or computer vision title abstract or natural language pr s</t>
        </is>
      </c>
      <c r="Z634" s="43" t="n"/>
      <c r="AA634" s="43" t="inlineStr">
        <is>
          <t>title_abstract_plus_targeted_primary_source_verification</t>
        </is>
      </c>
      <c r="AB634" s="43">
        <f>COUNTIF($A$2:$A$707,A634)</f>
        <v/>
      </c>
    </row>
    <row r="635" ht="32" customHeight="1">
      <c r="A635" s="43" t="inlineStr">
        <is>
          <t>U-0358</t>
        </is>
      </c>
      <c r="B635" s="43" t="inlineStr">
        <is>
          <t>Update 2026</t>
        </is>
      </c>
      <c r="C635" s="43" t="inlineStr">
        <is>
          <t>Duplicate of prior corpus</t>
        </is>
      </c>
      <c r="D635" s="43" t="n">
        <v>358</v>
      </c>
      <c r="E635" s="43" t="n"/>
      <c r="F635" s="43" t="n">
        <v>129</v>
      </c>
      <c r="G635" s="98" t="n">
        <v>358</v>
      </c>
      <c r="H635" s="98" t="n">
        <v>2025</v>
      </c>
      <c r="I635" s="41" t="inlineStr">
        <is>
          <t>Investigating Diagnostic Data and Performance Implications in the Autism AI Dataset</t>
        </is>
      </c>
      <c r="J635" s="43" t="inlineStr">
        <is>
          <t>10.1007/978-981-96-6960-8_26</t>
        </is>
      </c>
      <c r="K635" s="43" t="inlineStr">
        <is>
          <t>Rabia Naseer Rao and Hiran Thabrew and Seyed Reza Shahamiri</t>
        </is>
      </c>
      <c r="L635" s="41" t="inlineStr">
        <is>
          <t>Communications in Computer and Information Science</t>
        </is>
      </c>
      <c r="M635" s="43" t="inlineStr">
        <is>
          <t>article</t>
        </is>
      </c>
      <c r="N635" s="43" t="inlineStr">
        <is>
          <t>Springer Science and Business Media Deutschland GmbH</t>
        </is>
      </c>
      <c r="O635" s="43">
        <f>'Actualizacion_430'!B359</f>
        <v/>
      </c>
      <c r="P635" s="41">
        <f>'Actualizacion_430'!C359</f>
        <v/>
      </c>
      <c r="Q635" s="43">
        <f>'Actualizacion_430'!D359</f>
        <v/>
      </c>
      <c r="R635" s="43">
        <f>'Actualizacion_430'!E359</f>
        <v/>
      </c>
      <c r="S635" s="41">
        <f>'Actualizacion_430'!G359</f>
        <v/>
      </c>
      <c r="T635" s="41">
        <f>'Actualizacion_430'!I359</f>
        <v/>
      </c>
      <c r="U635" s="41">
        <f>'Actualizacion_430'!J359</f>
        <v/>
      </c>
      <c r="V635" s="43">
        <f>'Actualizacion_430'!K359</f>
        <v/>
      </c>
      <c r="W635" s="43">
        <f>'Actualizacion_430'!L359</f>
        <v/>
      </c>
      <c r="X635" s="43" t="inlineStr">
        <is>
          <t>https://doi.org/10.1007/978-981-96-6960-8_26</t>
        </is>
      </c>
      <c r="Y635" s="43" t="inlineStr">
        <is>
          <t>doi:10.1007/978-981-96-6960-8_26</t>
        </is>
      </c>
      <c r="Z635" s="43" t="inlineStr">
        <is>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is>
      </c>
      <c r="AA635" s="43" t="inlineStr">
        <is>
          <t>title_abstract_plus_targeted_primary_source_verification</t>
        </is>
      </c>
      <c r="AB635" s="43">
        <f>COUNTIF($A$2:$A$707,A635)</f>
        <v/>
      </c>
    </row>
    <row r="636" ht="32" customHeight="1">
      <c r="A636" s="43" t="inlineStr">
        <is>
          <t>U-0359</t>
        </is>
      </c>
      <c r="B636" s="43" t="inlineStr">
        <is>
          <t>Update 2026</t>
        </is>
      </c>
      <c r="C636" s="43" t="inlineStr">
        <is>
          <t>New provisional candidate</t>
        </is>
      </c>
      <c r="D636" s="43" t="n">
        <v>359</v>
      </c>
      <c r="E636" s="43" t="n"/>
      <c r="F636" s="43" t="n"/>
      <c r="G636" s="98" t="n">
        <v>359</v>
      </c>
      <c r="H636" s="98" t="n">
        <v>2026</v>
      </c>
      <c r="I636" s="41" t="inlineStr">
        <is>
          <t>Privacy preserving federated framework for autism spectrum disorder screening with ensemble stacking and deep learning approaches</t>
        </is>
      </c>
      <c r="J636" s="43" t="inlineStr">
        <is>
          <t>10.1007/S44163-026-01103-8</t>
        </is>
      </c>
      <c r="K636" s="43" t="inlineStr">
        <is>
          <t>Anupam Das and Prasant Kumar Pattnaik and Anjan Bandyopadhyay and Neeraj Sharma and Arun Singh and Saiprasad Potharaju</t>
        </is>
      </c>
      <c r="L636" s="41" t="inlineStr">
        <is>
          <t>Discover Artificial Intelligence</t>
        </is>
      </c>
      <c r="M636" s="43" t="inlineStr">
        <is>
          <t>article</t>
        </is>
      </c>
      <c r="N636" s="43" t="inlineStr">
        <is>
          <t>Springer Nature</t>
        </is>
      </c>
      <c r="O636" s="43">
        <f>'Actualizacion_430'!B360</f>
        <v/>
      </c>
      <c r="P636" s="41">
        <f>'Actualizacion_430'!C360</f>
        <v/>
      </c>
      <c r="Q636" s="43">
        <f>'Actualizacion_430'!D360</f>
        <v/>
      </c>
      <c r="R636" s="43">
        <f>'Actualizacion_430'!E360</f>
        <v/>
      </c>
      <c r="S636" s="41">
        <f>'Actualizacion_430'!G360</f>
        <v/>
      </c>
      <c r="T636" s="41">
        <f>'Actualizacion_430'!I360</f>
        <v/>
      </c>
      <c r="U636" s="41">
        <f>'Actualizacion_430'!J360</f>
        <v/>
      </c>
      <c r="V636" s="43">
        <f>'Actualizacion_430'!K360</f>
        <v/>
      </c>
      <c r="W636" s="43">
        <f>'Actualizacion_430'!L360</f>
        <v/>
      </c>
      <c r="X636" s="43" t="inlineStr">
        <is>
          <t>https://doi.org/10.1007/S44163-026-01103-8</t>
        </is>
      </c>
      <c r="Y636" s="43" t="inlineStr">
        <is>
          <t>doi:10.1007/s44163-026-01103-8</t>
        </is>
      </c>
      <c r="Z636" s="43" t="inlineStr">
        <is>
          <t>Objectives: Autism Spectrum Disorder (ASD) is a neurological condition that affects social and cognitive skills, and early detection is crucial for minimizing long-term effects. This study aims to develop a decentralized diagnostic framework for precise ASD detection, utilizing a federated learning simulation with raw data held at the client-side, but no specific privacy safety (DP, Secure Aggregation, Homomorphic Encryption). It integrates Ensemble Stacking with Deep Learning approaches, combining classifiers such as Decision Tree, Random Forest, XG Boost, and Logistic Regression (meta), and compares their effectiveness to deep learning models. Methods: The research used a Kaggle-based ASD dataset and included preprocessing steps such as missing value imputation, one-hot encoding, PCA for dimensionality reduction, oversampling for class balancing, and feature standardization. Two. models were implemented: a Federated Ensemble Model combining Decision Tree, Random Forest, and XG Boost in a stacked framework and a Federated Deep Learning Model for binary classification. Both models operated in a federated learning setup, with data distributed across two clients and aggregated via federated averaging. Metrics like accuracy, precision, recall, and F1-score were used for evaluation. Results: The federated ensemble model achieved 96.0% accuracy with precision, recall, and F1-scores of 0.97 and 0.92. The federated deep learning model outperformed it with 97.0% accuracy, higher precision (0.98), and improved recall (0.94), highlighting better balance in sensitivity and precision for ASD detection in decentralized environments. Conclusions: Both federated models demonstrated high diagnostic accuracy while maintaining data privacy. The federated deep learning model was superior and is suited for clinical applications. These are initial results obtained and are only using Kaggle ASD screening dataset. Generalizability will be tested by using external validation of larger and clinically diverse datasets (e.g., ABIDE-I/II).</t>
        </is>
      </c>
      <c r="AA636" s="43" t="inlineStr">
        <is>
          <t>title_abstract_plus_targeted_primary_source_verification</t>
        </is>
      </c>
      <c r="AB636" s="43">
        <f>COUNTIF($A$2:$A$707,A636)</f>
        <v/>
      </c>
    </row>
    <row r="637" ht="32" customHeight="1">
      <c r="A637" s="43" t="inlineStr">
        <is>
          <t>U-0360</t>
        </is>
      </c>
      <c r="B637" s="43" t="inlineStr">
        <is>
          <t>Update 2026</t>
        </is>
      </c>
      <c r="C637" s="43" t="inlineStr">
        <is>
          <t>New provisional candidate</t>
        </is>
      </c>
      <c r="D637" s="43" t="n">
        <v>360</v>
      </c>
      <c r="E637" s="43" t="n"/>
      <c r="F637" s="43" t="n"/>
      <c r="G637" s="98" t="n">
        <v>360</v>
      </c>
      <c r="H637" s="98" t="n">
        <v>2026</v>
      </c>
      <c r="I637" s="41" t="inlineStr">
        <is>
          <t>Prenatal exposure to particulate matter and risk of autism spectrum disorder in children: a population-based cohort study in South Korea</t>
        </is>
      </c>
      <c r="J637" s="43" t="inlineStr">
        <is>
          <t>10.1016/j.envres.2026.125161</t>
        </is>
      </c>
      <c r="K637" s="43" t="inlineStr">
        <is>
          <t>Hyesung Lee and Sooyoung Kim and Seoyeong Ahn and Whanhee Lee and Jun-Won Hwang and Eunhye Jo and Woo Jin Kim</t>
        </is>
      </c>
      <c r="L637" s="41" t="inlineStr">
        <is>
          <t>Environmental Research</t>
        </is>
      </c>
      <c r="M637" s="43" t="inlineStr">
        <is>
          <t>article</t>
        </is>
      </c>
      <c r="N637" s="43" t="inlineStr">
        <is>
          <t>Elsevier BV</t>
        </is>
      </c>
      <c r="O637" s="43">
        <f>'Actualizacion_430'!B361</f>
        <v/>
      </c>
      <c r="P637" s="41">
        <f>'Actualizacion_430'!C361</f>
        <v/>
      </c>
      <c r="Q637" s="43">
        <f>'Actualizacion_430'!D361</f>
        <v/>
      </c>
      <c r="R637" s="43">
        <f>'Actualizacion_430'!E361</f>
        <v/>
      </c>
      <c r="S637" s="41">
        <f>'Actualizacion_430'!G361</f>
        <v/>
      </c>
      <c r="T637" s="41">
        <f>'Actualizacion_430'!I361</f>
        <v/>
      </c>
      <c r="U637" s="41">
        <f>'Actualizacion_430'!J361</f>
        <v/>
      </c>
      <c r="V637" s="43">
        <f>'Actualizacion_430'!K361</f>
        <v/>
      </c>
      <c r="W637" s="43">
        <f>'Actualizacion_430'!L361</f>
        <v/>
      </c>
      <c r="X637" s="43" t="inlineStr">
        <is>
          <t>https://www.sciencedirect.com/science/article/pii/S0013935126014921</t>
        </is>
      </c>
      <c r="Y637" s="43" t="inlineStr">
        <is>
          <t>doi:10.1016/j.envres.2026.125161</t>
        </is>
      </c>
      <c r="Z637" s="43" t="inlineStr">
        <is>
          <t>Prenatal exposure to particulate matter has been investigated as a potential environmental factor for autism spectrum disorder (ASD), but evidence remains heterogeneous, and nationwide data from non-Western populations are limited. We conducted a nationwide retrospective birth cohort study using the Big CHildren's ENvironmental health Study (Big-CHENS) database in South Korea, including 698,907 mother-father-child pairs born between 2015 and 2017 and followed through 2023. Prenatal exposure to PM2.5 and PM10 was estimated using machine learning-based models and averaged over the entire pregnancy and by trimester. ASD was identified using diagnostic codes, with abnormal findings from the Korean Developmental Screening Test. Cox proportional hazards regression was used to estimate hazard ratios (HRs) and 95% confidence intervals (CIs) per interquartile range increase in pollutant concentrations after adjusting for a broad range of potential confounders. During follow-up, 5,594 children (0.8%) were diagnosed with ASD. Prenatal PM2.5 exposure was not associated with ASD risk during the total pregnancy period (HR, 0.99; 95% CI, 0.95-1.03) or during the first (1.02, 0.99-1.05), second (0.99, 0.97-1.02), or third trimester (0.98, 0.95-1.00). Similarly, prenatal PM10 exposure was not associated with ASD risk during the total pregnancy period (0.99, 0.94-1.04) or during the first (1.02, 0.98-1.05), second (0.99, 0.96-1.02), or third trimester (0.98, 0.96-1.01). Findings were consistent across developmental screening outcomes, subgroup analyses, and sensitivity analyses. In this nationwide South Korean cohort, prenatal exposure to PM2.5 or PM10 was not associated with ASD risk after accounting for a broad range of potential confounders. These findings highlight the importance of careful confounder control and outcome definition in studies of prenatal air pollution exposure and neurodevelopmental outcomes.</t>
        </is>
      </c>
      <c r="AA637" s="43" t="inlineStr">
        <is>
          <t>title_abstract_plus_targeted_primary_source_verification</t>
        </is>
      </c>
      <c r="AB637" s="43">
        <f>COUNTIF($A$2:$A$707,A637)</f>
        <v/>
      </c>
    </row>
    <row r="638" ht="32" customHeight="1">
      <c r="A638" s="43" t="inlineStr">
        <is>
          <t>U-0361</t>
        </is>
      </c>
      <c r="B638" s="43" t="inlineStr">
        <is>
          <t>Update 2026</t>
        </is>
      </c>
      <c r="C638" s="43" t="inlineStr">
        <is>
          <t>New provisional candidate</t>
        </is>
      </c>
      <c r="D638" s="43" t="n">
        <v>361</v>
      </c>
      <c r="E638" s="43" t="n"/>
      <c r="F638" s="43" t="n"/>
      <c r="G638" s="98" t="n">
        <v>361</v>
      </c>
      <c r="H638" s="98" t="n">
        <v>2026</v>
      </c>
      <c r="I638" s="41" t="inlineStr">
        <is>
          <t>Systems-level multi-omics dissection of syndromic and idiopathic autism reveals distinct regulatory architectures, candidate molecular signatures, and potential therapeutic targets</t>
        </is>
      </c>
      <c r="J638" s="43" t="inlineStr">
        <is>
          <t>10.1016/j.compbiomed.2026.111822</t>
        </is>
      </c>
      <c r="K638" s="43" t="inlineStr">
        <is>
          <t>Ondippili Rudhra and Sanjeev Kumar Singh</t>
        </is>
      </c>
      <c r="L638" s="41" t="inlineStr">
        <is>
          <t>Computers in Biology and Medicine</t>
        </is>
      </c>
      <c r="M638" s="43" t="inlineStr">
        <is>
          <t>article</t>
        </is>
      </c>
      <c r="N638" s="43" t="inlineStr">
        <is>
          <t>Elsevier Ltd</t>
        </is>
      </c>
      <c r="O638" s="43">
        <f>'Actualizacion_430'!B362</f>
        <v/>
      </c>
      <c r="P638" s="41">
        <f>'Actualizacion_430'!C362</f>
        <v/>
      </c>
      <c r="Q638" s="43">
        <f>'Actualizacion_430'!D362</f>
        <v/>
      </c>
      <c r="R638" s="43">
        <f>'Actualizacion_430'!E362</f>
        <v/>
      </c>
      <c r="S638" s="41">
        <f>'Actualizacion_430'!G362</f>
        <v/>
      </c>
      <c r="T638" s="41">
        <f>'Actualizacion_430'!I362</f>
        <v/>
      </c>
      <c r="U638" s="41">
        <f>'Actualizacion_430'!J362</f>
        <v/>
      </c>
      <c r="V638" s="43">
        <f>'Actualizacion_430'!K362</f>
        <v/>
      </c>
      <c r="W638" s="43">
        <f>'Actualizacion_430'!L362</f>
        <v/>
      </c>
      <c r="X638" s="43" t="inlineStr">
        <is>
          <t>https://www.sciencedirect.com/science/article/pii/S0010482526003860</t>
        </is>
      </c>
      <c r="Y638" s="43" t="inlineStr">
        <is>
          <t>doi:10.1016/j.compbiomed.2026.111822</t>
        </is>
      </c>
      <c r="Z638" s="43" t="inlineStr">
        <is>
          <t>Biological systems operate as self-organizing information networks in which genetic, epigenetic, and regulatory interactions collectively determine functional outcomes. Autism encompasses a heterogeneous set of neurodevelopmental conditions, including syndromic and idiopathic subtypes. Despite extensive gene discovery efforts, how these autism subtypes differ in their underlying organization of biological information remains poorly understood. Here, we apply an integrative systems-level, multi-omics framework to compare syndromic and idiopathic autism as distinct regulatory systems. High-confidence autism risk genes were curated from the SFARI and AutismKB databases, and analyzed using functional enrichment, protein–protein interaction network modeling, graph-theoretic hub identification, brain-region, cell-type-specific transcriptomic validation, experimentally supported miRNA regulatory network reconstruction, and deep learning–based drugtarget interaction analysis. Our analyses reveal clear differences in network organization between autism subtypes. Idiopathic autism is predominantly associated with synaptic signaling, ion channel activity, and transcriptional modulation, with hub genes KAT2B and AR enriched in basal ganglia-associated regions and astrocytes. In contrast, syndromic autism shows enrichment for transcriptional regulation, chromatin remodeling, and dense miRNA-mediated control, with hub genes CHD3 and CSNK2A1 preferentially expressed in cerebellar and cortical regions, as well as inhibitory neurons. Notably, master regulatory miRNAs differ completely between subtypes, indicating distinct post-transcriptional regulatory strategies. Deep learning-based screening further identifies subtype-specific therapeutic candidates with predicted central nervous system accessibility. Together, these findings demonstrate that syndromic and idiopathic autism differ in how regulatory information is structured and propagated across molecular networks, providing a systems-level perspective on autism heterogeneity and a general framework for analyzing biological information organization in complex systems.</t>
        </is>
      </c>
      <c r="AA638" s="43" t="inlineStr">
        <is>
          <t>title_abstract_plus_targeted_primary_source_verification</t>
        </is>
      </c>
      <c r="AB638" s="43">
        <f>COUNTIF($A$2:$A$707,A638)</f>
        <v/>
      </c>
    </row>
    <row r="639" ht="32" customHeight="1">
      <c r="A639" s="43" t="inlineStr">
        <is>
          <t>U-0362</t>
        </is>
      </c>
      <c r="B639" s="43" t="inlineStr">
        <is>
          <t>Update 2026</t>
        </is>
      </c>
      <c r="C639" s="43" t="inlineStr">
        <is>
          <t>Duplicate update record</t>
        </is>
      </c>
      <c r="D639" s="43" t="n">
        <v>362</v>
      </c>
      <c r="E639" s="43" t="n"/>
      <c r="F639" s="43" t="n"/>
      <c r="G639" s="98" t="n">
        <v>362</v>
      </c>
      <c r="H639" s="98" t="n">
        <v>2025</v>
      </c>
      <c r="I639" s="41" t="inlineStr">
        <is>
          <t>FaithfulNet: An explainable deep learning framework for autism diagnosis using structural MRI</t>
        </is>
      </c>
      <c r="J639" s="43" t="inlineStr">
        <is>
          <t>10.1016/j.brainres.2025.149904</t>
        </is>
      </c>
      <c r="K639" s="43" t="inlineStr">
        <is>
          <t>D Swainson Sujana and D Peter Augustine</t>
        </is>
      </c>
      <c r="L639" s="41" t="inlineStr">
        <is>
          <t>Brain Research</t>
        </is>
      </c>
      <c r="M639" s="43" t="inlineStr">
        <is>
          <t>article</t>
        </is>
      </c>
      <c r="N639" s="43" t="inlineStr">
        <is>
          <t>Elsevier B.V.</t>
        </is>
      </c>
      <c r="O639" s="43">
        <f>'Actualizacion_430'!B363</f>
        <v/>
      </c>
      <c r="P639" s="41">
        <f>'Actualizacion_430'!C363</f>
        <v/>
      </c>
      <c r="Q639" s="43">
        <f>'Actualizacion_430'!D363</f>
        <v/>
      </c>
      <c r="R639" s="43">
        <f>'Actualizacion_430'!E363</f>
        <v/>
      </c>
      <c r="S639" s="41">
        <f>'Actualizacion_430'!G363</f>
        <v/>
      </c>
      <c r="T639" s="41">
        <f>'Actualizacion_430'!I363</f>
        <v/>
      </c>
      <c r="U639" s="41">
        <f>'Actualizacion_430'!J363</f>
        <v/>
      </c>
      <c r="V639" s="43">
        <f>'Actualizacion_430'!K363</f>
        <v/>
      </c>
      <c r="W639" s="43">
        <f>'Actualizacion_430'!L363</f>
        <v/>
      </c>
      <c r="X639" s="43" t="inlineStr">
        <is>
          <t>https://doi.org/10.1016/j.brainres.2025.149904</t>
        </is>
      </c>
      <c r="Y639" s="43" t="inlineStr">
        <is>
          <t>doi:10.1016/j.brainres.2025.149904</t>
        </is>
      </c>
      <c r="Z639" s="43" t="inlineStr">
        <is>
          <t>Explainable Artificial Intelligence (XAI) can decode the ‘black box’ models, enhancing trust in clinical decision-making. XAI makes the predictions of deep learning models interpretable, transparent, and trustworthy. This study employed XAI techniques to explain the predictions made by a deep learning-based model for diagnosing autism and identifying the memory regions responsible for children's academic performance. This study utilized publicly available sMRI data from the ABIDE-II repository. First, a deep learning model, FaithfulNet, was developed to aid in the diagnosis of autism. Next, gradient-based class activation maps and the SHAP gradient explainer were employed to generate explanations for the model's predictions. These explanations were integrated to develop a novel and faithful visual explanation, Faith_CAM. Finally, this faithful explanation was quantified using the pointing game score and analyzed with cortical and subcortical structure masks to identify the impaired brain regions in the autistic brain. This study achieved a classification accuracy of 99.74% with an AUC value of 1. In addition to facilitating autism diagnosis, this study assesses the degree of impairment in memory regions responsible for the children's academic performance, thus contributing to the development of personalized treatment plans.</t>
        </is>
      </c>
      <c r="AA639" s="43" t="inlineStr">
        <is>
          <t>title_abstract_plus_targeted_primary_source_verification</t>
        </is>
      </c>
      <c r="AB639" s="43">
        <f>COUNTIF($A$2:$A$707,A639)</f>
        <v/>
      </c>
    </row>
    <row r="640" ht="32" customHeight="1">
      <c r="A640" s="43" t="inlineStr">
        <is>
          <t>U-0363</t>
        </is>
      </c>
      <c r="B640" s="43" t="inlineStr">
        <is>
          <t>Update 2026</t>
        </is>
      </c>
      <c r="C640" s="43" t="inlineStr">
        <is>
          <t>New record excluded</t>
        </is>
      </c>
      <c r="D640" s="43" t="n">
        <v>363</v>
      </c>
      <c r="E640" s="43" t="n"/>
      <c r="F640" s="43" t="n"/>
      <c r="G640" s="98" t="n">
        <v>363</v>
      </c>
      <c r="H640" s="98" t="n">
        <v>2026</v>
      </c>
      <c r="I640" s="41" t="inlineStr">
        <is>
          <t>Advancements in Feature Extraction Methods for the Diagnosis and Intervention of ADHD, ASD, and Epilepsy: A Critical Study</t>
        </is>
      </c>
      <c r="J640" s="43" t="inlineStr">
        <is>
          <t>10.1007/978-981-96-8895-1_53</t>
        </is>
      </c>
      <c r="K640" s="43" t="inlineStr">
        <is>
          <t>B A E Madhushika and D P Geeganage and V N Thilakawardana and M D N Chandrasiri and K A D T Kulawansa</t>
        </is>
      </c>
      <c r="L640" s="41" t="inlineStr">
        <is>
          <t>Lecture Notes in Networks and Systems</t>
        </is>
      </c>
      <c r="M640" s="43" t="inlineStr">
        <is>
          <t>article</t>
        </is>
      </c>
      <c r="N640" s="43" t="inlineStr">
        <is>
          <t>Springer Science and Business Media Deutschland GmbH</t>
        </is>
      </c>
      <c r="O640" s="43">
        <f>'Actualizacion_430'!B364</f>
        <v/>
      </c>
      <c r="P640" s="41">
        <f>'Actualizacion_430'!C364</f>
        <v/>
      </c>
      <c r="Q640" s="43">
        <f>'Actualizacion_430'!D364</f>
        <v/>
      </c>
      <c r="R640" s="43">
        <f>'Actualizacion_430'!E364</f>
        <v/>
      </c>
      <c r="S640" s="41">
        <f>'Actualizacion_430'!G364</f>
        <v/>
      </c>
      <c r="T640" s="41">
        <f>'Actualizacion_430'!I364</f>
        <v/>
      </c>
      <c r="U640" s="41">
        <f>'Actualizacion_430'!J364</f>
        <v/>
      </c>
      <c r="V640" s="43">
        <f>'Actualizacion_430'!K364</f>
        <v/>
      </c>
      <c r="W640" s="43">
        <f>'Actualizacion_430'!L364</f>
        <v/>
      </c>
      <c r="X640" s="43" t="inlineStr">
        <is>
          <t>https://doi.org/10.1007/978-981-96-8895-1_53</t>
        </is>
      </c>
      <c r="Y640" s="43" t="inlineStr">
        <is>
          <t>doi:10.1007/978-981-96-8895-1_53</t>
        </is>
      </c>
      <c r="Z640" s="43" t="inlineStr">
        <is>
          <t>Neurodevelopmental disorders, including autism spectrum disorder (ASD), attention deficit/hyperactivity disorder (ADHD), and epilepsy, significantly impact cognitive, social, and motor development. Early detection and personalized intervention are critical for improving patient outcomes, yet traditional diagnostic methods often rely on subjective assessments, leading to delayed diagnosis and intervention. This study examines different feature extraction methods for ADHD, ASD, and epilepsy, explores existing solutions, and compares their effectiveness. By leveraging advanced techniques in statistical analysis, machine learning, and deep learning, this study seeks to provide more objective and timely diagnostic tools for these disorders.</t>
        </is>
      </c>
      <c r="AA640" s="43" t="inlineStr">
        <is>
          <t>title_abstract_plus_targeted_primary_source_verification</t>
        </is>
      </c>
      <c r="AB640" s="43">
        <f>COUNTIF($A$2:$A$707,A640)</f>
        <v/>
      </c>
    </row>
    <row r="641" ht="32" customHeight="1">
      <c r="A641" s="43" t="inlineStr">
        <is>
          <t>U-0364</t>
        </is>
      </c>
      <c r="B641" s="43" t="inlineStr">
        <is>
          <t>Update 2026</t>
        </is>
      </c>
      <c r="C641" s="43" t="inlineStr">
        <is>
          <t>New provisional candidate</t>
        </is>
      </c>
      <c r="D641" s="43" t="n">
        <v>364</v>
      </c>
      <c r="E641" s="43" t="n"/>
      <c r="F641" s="43" t="n"/>
      <c r="G641" s="98" t="n">
        <v>364</v>
      </c>
      <c r="H641" s="98" t="n">
        <v>2026</v>
      </c>
      <c r="I641" s="41" t="inlineStr">
        <is>
          <t>Smart detection of autism spectrum disorder using optimized deep learner for transforming early diagnosis and intervention</t>
        </is>
      </c>
      <c r="J641" s="43" t="inlineStr">
        <is>
          <t>10.1007/S12065-026-01162-X</t>
        </is>
      </c>
      <c r="K641" s="43" t="inlineStr">
        <is>
          <t>P Kamaraja Pandian and R Chithambaramani and M Sujaritha and C Gnanaprakasam and P Rama Mohan and S Gopalakrishnan</t>
        </is>
      </c>
      <c r="L641" s="41" t="inlineStr">
        <is>
          <t>Evolutionary Intelligence</t>
        </is>
      </c>
      <c r="M641" s="43" t="inlineStr">
        <is>
          <t>article</t>
        </is>
      </c>
      <c r="N641" s="43" t="inlineStr">
        <is>
          <t>Springer Science and Business Media Deutschland GmbH</t>
        </is>
      </c>
      <c r="O641" s="43">
        <f>'Actualizacion_430'!B365</f>
        <v/>
      </c>
      <c r="P641" s="41">
        <f>'Actualizacion_430'!C365</f>
        <v/>
      </c>
      <c r="Q641" s="43">
        <f>'Actualizacion_430'!D365</f>
        <v/>
      </c>
      <c r="R641" s="43">
        <f>'Actualizacion_430'!E365</f>
        <v/>
      </c>
      <c r="S641" s="41">
        <f>'Actualizacion_430'!G365</f>
        <v/>
      </c>
      <c r="T641" s="41">
        <f>'Actualizacion_430'!I365</f>
        <v/>
      </c>
      <c r="U641" s="41">
        <f>'Actualizacion_430'!J365</f>
        <v/>
      </c>
      <c r="V641" s="43">
        <f>'Actualizacion_430'!K365</f>
        <v/>
      </c>
      <c r="W641" s="43">
        <f>'Actualizacion_430'!L365</f>
        <v/>
      </c>
      <c r="X641" s="43" t="inlineStr">
        <is>
          <t>https://doi.org/10.1007/S12065-026-01162-X</t>
        </is>
      </c>
      <c r="Y641" s="43" t="inlineStr">
        <is>
          <t>doi:10.1007/s12065-026-01162-x</t>
        </is>
      </c>
      <c r="Z641" s="43" t="inlineStr">
        <is>
          <t>Autism Spectrum Disorder (ASD) detection and classification bear huge importance in early diagnosis and intervention, which will massively raise the quality of life in autistic individuals. Most traditional approaches have difficulties in catching the sophisticated patterns of ASD-related behaviors, which often lead to suboptimal accuracy, high false-positive rates, and poor generalization across datasets. This paper introduces a new approach: the NeD-TraF framework and the Eagle Vision Arithmetic Search (EVA-Search) algorithm. This advanced deep learning architecture is very efficient in extracting ASD-salient features and further classifying them accordingly. In contrast, a dynamically optimized learning rate decay would result in much quicker convergence with the EVA-Search method. As discussed above, the methods described propose novelty at the levels of adaptive feature extraction, improved computation efficiency, and a modular approach that guarantees scalability on various datasets. It verifies the efficiency of the proposed framework with the Reddit Mental Health Dataset and ASD Screening Dataset. Experimental results reveal that the model is able to outperform six state-of-the-art methods with higher accuracy and F1-scores, such as 99%, at reduced computational time. Thus, the superiority of the current framework signifies that it is much capable of capturing the complexities in a relationship and thereby suitable for real-world applications. This provides a transformational solution in ASD detection and classification, setting a new standard in precision and efficiency in computational diagnostics.</t>
        </is>
      </c>
      <c r="AA641" s="43" t="inlineStr">
        <is>
          <t>title_abstract_plus_targeted_primary_source_verification</t>
        </is>
      </c>
      <c r="AB641" s="43">
        <f>COUNTIF($A$2:$A$707,A641)</f>
        <v/>
      </c>
    </row>
    <row r="642" ht="32" customHeight="1">
      <c r="A642" s="43" t="inlineStr">
        <is>
          <t>U-0365</t>
        </is>
      </c>
      <c r="B642" s="43" t="inlineStr">
        <is>
          <t>Update 2026</t>
        </is>
      </c>
      <c r="C642" s="43" t="inlineStr">
        <is>
          <t>Duplicate of prior corpus</t>
        </is>
      </c>
      <c r="D642" s="43" t="n">
        <v>365</v>
      </c>
      <c r="E642" s="43" t="n"/>
      <c r="F642" s="43" t="n">
        <v>120</v>
      </c>
      <c r="G642" s="98" t="n">
        <v>365</v>
      </c>
      <c r="H642" s="98" t="n">
        <v>2025</v>
      </c>
      <c r="I642" s="41" t="inlineStr">
        <is>
          <t>Screening autism spectrum disorder in children using machine learning on speech transcripts</t>
        </is>
      </c>
      <c r="J642" s="43" t="inlineStr">
        <is>
          <t>10.1038/s41598-025-01500-6</t>
        </is>
      </c>
      <c r="K642" s="43" t="inlineStr">
        <is>
          <t>Rida Assaf and Zein Shehabeddine and Vikram Ramesh</t>
        </is>
      </c>
      <c r="L642" s="41" t="inlineStr">
        <is>
          <t>Scientific Reports</t>
        </is>
      </c>
      <c r="M642" s="43" t="inlineStr">
        <is>
          <t>article</t>
        </is>
      </c>
      <c r="N642" s="43" t="inlineStr">
        <is>
          <t>Nature Research</t>
        </is>
      </c>
      <c r="O642" s="43">
        <f>'Actualizacion_430'!B366</f>
        <v/>
      </c>
      <c r="P642" s="41">
        <f>'Actualizacion_430'!C366</f>
        <v/>
      </c>
      <c r="Q642" s="43">
        <f>'Actualizacion_430'!D366</f>
        <v/>
      </c>
      <c r="R642" s="43">
        <f>'Actualizacion_430'!E366</f>
        <v/>
      </c>
      <c r="S642" s="41">
        <f>'Actualizacion_430'!G366</f>
        <v/>
      </c>
      <c r="T642" s="41">
        <f>'Actualizacion_430'!I366</f>
        <v/>
      </c>
      <c r="U642" s="41">
        <f>'Actualizacion_430'!J366</f>
        <v/>
      </c>
      <c r="V642" s="43">
        <f>'Actualizacion_430'!K366</f>
        <v/>
      </c>
      <c r="W642" s="43">
        <f>'Actualizacion_430'!L366</f>
        <v/>
      </c>
      <c r="X642" s="43" t="inlineStr">
        <is>
          <t>https://doi.org/10.1038/s41598-025-01500-6</t>
        </is>
      </c>
      <c r="Y642" s="43" t="inlineStr">
        <is>
          <t>doi:10.1038/s41598-025-01500-6</t>
        </is>
      </c>
      <c r="Z642" s="43" t="inlineStr">
        <is>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is>
      </c>
      <c r="AA642" s="43" t="inlineStr">
        <is>
          <t>title_abstract_plus_targeted_primary_source_verification</t>
        </is>
      </c>
      <c r="AB642" s="43">
        <f>COUNTIF($A$2:$A$707,A642)</f>
        <v/>
      </c>
    </row>
    <row r="643" ht="32" customHeight="1">
      <c r="A643" s="43" t="inlineStr">
        <is>
          <t>U-0366</t>
        </is>
      </c>
      <c r="B643" s="43" t="inlineStr">
        <is>
          <t>Update 2026</t>
        </is>
      </c>
      <c r="C643" s="43" t="inlineStr">
        <is>
          <t>New provisional candidate</t>
        </is>
      </c>
      <c r="D643" s="43" t="n">
        <v>366</v>
      </c>
      <c r="E643" s="43" t="n"/>
      <c r="F643" s="43" t="n"/>
      <c r="G643" s="98" t="n">
        <v>366</v>
      </c>
      <c r="H643" s="98" t="n">
        <v>2026</v>
      </c>
      <c r="I643" s="41" t="inlineStr">
        <is>
          <t>Hybrid deep learning with cross-attention fusion for autism spectrum disorder classification from facial images</t>
        </is>
      </c>
      <c r="J643" s="43" t="inlineStr">
        <is>
          <t>10.1016/j.ibmed.2026.100421</t>
        </is>
      </c>
      <c r="K643" s="43" t="inlineStr">
        <is>
          <t>M Revathi and S Arunarani</t>
        </is>
      </c>
      <c r="L643" s="41" t="inlineStr">
        <is>
          <t>Intelligence-Based Medicine</t>
        </is>
      </c>
      <c r="M643" s="43" t="inlineStr">
        <is>
          <t>article</t>
        </is>
      </c>
      <c r="N643" s="43" t="inlineStr">
        <is>
          <t>Elsevier BV</t>
        </is>
      </c>
      <c r="O643" s="43">
        <f>'Actualizacion_430'!B367</f>
        <v/>
      </c>
      <c r="P643" s="41">
        <f>'Actualizacion_430'!C367</f>
        <v/>
      </c>
      <c r="Q643" s="43">
        <f>'Actualizacion_430'!D367</f>
        <v/>
      </c>
      <c r="R643" s="43">
        <f>'Actualizacion_430'!E367</f>
        <v/>
      </c>
      <c r="S643" s="41">
        <f>'Actualizacion_430'!G367</f>
        <v/>
      </c>
      <c r="T643" s="41">
        <f>'Actualizacion_430'!I367</f>
        <v/>
      </c>
      <c r="U643" s="41">
        <f>'Actualizacion_430'!J367</f>
        <v/>
      </c>
      <c r="V643" s="43">
        <f>'Actualizacion_430'!K367</f>
        <v/>
      </c>
      <c r="W643" s="43">
        <f>'Actualizacion_430'!L367</f>
        <v/>
      </c>
      <c r="X643" s="43" t="inlineStr">
        <is>
          <t>https://www.sciencedirect.com/science/article/pii/S2666521226000797</t>
        </is>
      </c>
      <c r="Y643" s="43" t="inlineStr">
        <is>
          <t>doi:10.1016/j.ibmed.2026.100421</t>
        </is>
      </c>
      <c r="Z643" s="43" t="n"/>
      <c r="AA643" s="43" t="inlineStr">
        <is>
          <t>title_abstract_plus_targeted_primary_source_verification</t>
        </is>
      </c>
      <c r="AB643" s="43">
        <f>COUNTIF($A$2:$A$707,A643)</f>
        <v/>
      </c>
    </row>
    <row r="644" ht="32" customHeight="1">
      <c r="A644" s="43" t="inlineStr">
        <is>
          <t>U-0367</t>
        </is>
      </c>
      <c r="B644" s="43" t="inlineStr">
        <is>
          <t>Update 2026</t>
        </is>
      </c>
      <c r="C644" s="43" t="inlineStr">
        <is>
          <t>New provisional candidate</t>
        </is>
      </c>
      <c r="D644" s="43" t="n">
        <v>367</v>
      </c>
      <c r="E644" s="43" t="n"/>
      <c r="F644" s="43" t="n"/>
      <c r="G644" s="98" t="n">
        <v>367</v>
      </c>
      <c r="H644" s="98" t="n">
        <v>2026</v>
      </c>
      <c r="I644" s="41" t="inlineStr">
        <is>
          <t>An integrated intelligent model for early diagnosis of autism spectrum disorder</t>
        </is>
      </c>
      <c r="J644" s="43" t="inlineStr">
        <is>
          <t>10.1016/j.fraope.2026.100663</t>
        </is>
      </c>
      <c r="K644" s="43" t="inlineStr">
        <is>
          <t>Archana Tandon and Bireshwar Dass Mazumdar and Manoj Kumar Pal</t>
        </is>
      </c>
      <c r="L644" s="41" t="inlineStr">
        <is>
          <t>Franklin Open</t>
        </is>
      </c>
      <c r="M644" s="43" t="inlineStr">
        <is>
          <t>article</t>
        </is>
      </c>
      <c r="N644" s="43" t="inlineStr">
        <is>
          <t>Elsevier B.V.</t>
        </is>
      </c>
      <c r="O644" s="43">
        <f>'Actualizacion_430'!B368</f>
        <v/>
      </c>
      <c r="P644" s="41">
        <f>'Actualizacion_430'!C368</f>
        <v/>
      </c>
      <c r="Q644" s="43">
        <f>'Actualizacion_430'!D368</f>
        <v/>
      </c>
      <c r="R644" s="43">
        <f>'Actualizacion_430'!E368</f>
        <v/>
      </c>
      <c r="S644" s="41">
        <f>'Actualizacion_430'!G368</f>
        <v/>
      </c>
      <c r="T644" s="41">
        <f>'Actualizacion_430'!I368</f>
        <v/>
      </c>
      <c r="U644" s="41">
        <f>'Actualizacion_430'!J368</f>
        <v/>
      </c>
      <c r="V644" s="43">
        <f>'Actualizacion_430'!K368</f>
        <v/>
      </c>
      <c r="W644" s="43">
        <f>'Actualizacion_430'!L368</f>
        <v/>
      </c>
      <c r="X644" s="43" t="inlineStr">
        <is>
          <t>https://www.sciencedirect.com/science/article/pii/S2773186326001787</t>
        </is>
      </c>
      <c r="Y644" s="43" t="inlineStr">
        <is>
          <t>doi:10.1016/j.fraope.2026.100663</t>
        </is>
      </c>
      <c r="Z644" s="43" t="inlineStr">
        <is>
          <t>An increasingly popular methodology in the field of medical science is an automated model based on artificial intelligence (AI). An integrated intelligent model for a neurological disease detection system has been created in this study. Neurological disorder includes Cerebral Palsy, Epilepsy, Autism spectrum disorder (ASD) and Attention deficit hyperactivity disorder (ADHD). The main challenge of this expert system is to provide accurate diagnosis within a limited time period. The primary objective of this work is to create a hybrid model of Case-Based Reasoning (CBR), Rule-Based Reasoning (RBR) and an Artificial Neural Network in which RBR is used to calculate the Cumulative Confidence Factor (CCOF) of diseases and to hierarchically connect their symptoms. CBR is utilised for diagnosing neurological illnesses and determining the significance of a disease's signs and symptoms in comparison with other diseases. So we proposed a decision support system which act as screening tool for future diagnosis of early Autism disorder.</t>
        </is>
      </c>
      <c r="AA644" s="43" t="inlineStr">
        <is>
          <t>title_abstract_plus_targeted_primary_source_verification</t>
        </is>
      </c>
      <c r="AB644" s="43">
        <f>COUNTIF($A$2:$A$707,A644)</f>
        <v/>
      </c>
    </row>
    <row r="645" ht="32" customHeight="1">
      <c r="A645" s="43" t="inlineStr">
        <is>
          <t>U-0368</t>
        </is>
      </c>
      <c r="B645" s="43" t="inlineStr">
        <is>
          <t>Update 2026</t>
        </is>
      </c>
      <c r="C645" s="43" t="inlineStr">
        <is>
          <t>Invalid exported record</t>
        </is>
      </c>
      <c r="D645" s="43" t="n">
        <v>368</v>
      </c>
      <c r="E645" s="43" t="n"/>
      <c r="F645" s="43" t="n"/>
      <c r="G645" s="98" t="n">
        <v>368</v>
      </c>
      <c r="H645" s="98" t="n"/>
      <c r="I645" s="41" t="inlineStr">
        <is>
          <t>(("autism"[Title] OR "autism spectrum disorder"[Title] OR ASD[Title]) AND ("artificial intelligence"[Title/Abstract] OR "machine learning"[Title/Abstract] OR "deep learning"[Title/Abstract] OR "computer vision"[Title/Abstract] OR "natural language pr - S…</t>
        </is>
      </c>
      <c r="J645" s="43" t="n"/>
      <c r="K645" s="43" t="n"/>
      <c r="L645" s="41" t="n"/>
      <c r="M645" s="43" t="inlineStr">
        <is>
          <t>misc</t>
        </is>
      </c>
      <c r="N645" s="43" t="n"/>
      <c r="O645" s="43">
        <f>'Actualizacion_430'!B369</f>
        <v/>
      </c>
      <c r="P645" s="41">
        <f>'Actualizacion_430'!C369</f>
        <v/>
      </c>
      <c r="Q645" s="43">
        <f>'Actualizacion_430'!D369</f>
        <v/>
      </c>
      <c r="R645" s="43">
        <f>'Actualizacion_430'!E369</f>
        <v/>
      </c>
      <c r="S645" s="41">
        <f>'Actualizacion_430'!G369</f>
        <v/>
      </c>
      <c r="T645" s="41">
        <f>'Actualizacion_430'!I369</f>
        <v/>
      </c>
      <c r="U645" s="41">
        <f>'Actualizacion_430'!J369</f>
        <v/>
      </c>
      <c r="V645" s="43">
        <f>'Actualizacion_430'!K369</f>
        <v/>
      </c>
      <c r="W645" s="43">
        <f>'Actualizacion_430'!L369</f>
        <v/>
      </c>
      <c r="X645" s="43" t="inlineStr">
        <is>
          <t>https://pubmed.ncbi.nlm.nih.gov/?term=((%22autism%22%5BTitle%5D%20OR%20%22autism%20spectrum%20disorder%22%5BTitle%5D%20OR%20ASD%5BTitle%5D)%20AND%20(%22artificial%20intelligence%22%5BTitle%2FAbstract%5D%20OR%20%22machine%20learning%22%5BTitle%2FAbstract%5D%20OR%20%22deep%20learning%22%5BTitle%2FAbstract%5D%20OR%20%22computer%20vision%22%5BTitle%2FAbstract%5D%20OR%20%22natural%20language%20processing%22%5BTitle%2FAbstract%5D)%20AND%20(screening%5BTitle%2FAbstract%5D%20OR%20diagnos*%5BTitle%2FAbstract%5D%20OR%20detect*%5BTitle%2FAbstract%5D%20OR%20classif*%5BTitle%2FAbstract%5D%20OR%20monitor*%5BTitle%2FAbstract%5D))%20AND%20(%222025%2F08%2F29%22%5BDate%20-%20Publication%5D%20%3A%20%222026%2F07%2F02%22%5BDate%20-%20Publication%5D)%20AND%20English%5Blang%5D%20AND%20Humans%5BMesh%5D&amp;page=2</t>
        </is>
      </c>
      <c r="Y645" s="43" t="inlineStr">
        <is>
          <t>title:autism title or autism spectrum disorder title or asd title and artificial intelligence title abstract or machine learning title abstract or deep learning title abstract or computer vision title abstract or natural language pr s</t>
        </is>
      </c>
      <c r="Z645" s="43" t="n"/>
      <c r="AA645" s="43" t="inlineStr">
        <is>
          <t>title_abstract_plus_targeted_primary_source_verification</t>
        </is>
      </c>
      <c r="AB645" s="43">
        <f>COUNTIF($A$2:$A$707,A645)</f>
        <v/>
      </c>
    </row>
    <row r="646" ht="32" customHeight="1">
      <c r="A646" s="43" t="inlineStr">
        <is>
          <t>U-0369</t>
        </is>
      </c>
      <c r="B646" s="43" t="inlineStr">
        <is>
          <t>Update 2026</t>
        </is>
      </c>
      <c r="C646" s="43" t="inlineStr">
        <is>
          <t>New provisional candidate</t>
        </is>
      </c>
      <c r="D646" s="43" t="n">
        <v>369</v>
      </c>
      <c r="E646" s="43" t="n"/>
      <c r="F646" s="43" t="n"/>
      <c r="G646" s="98" t="n">
        <v>369</v>
      </c>
      <c r="H646" s="98" t="n">
        <v>2025</v>
      </c>
      <c r="I646" s="41" t="inlineStr">
        <is>
          <t>Hybrid deep learning model for autism spectrum disorder diagnosis</t>
        </is>
      </c>
      <c r="J646" s="43" t="inlineStr">
        <is>
          <t>10.1038/s41598-025-28819-4</t>
        </is>
      </c>
      <c r="K646" s="43" t="inlineStr">
        <is>
          <t>D Aarthi and S Kannimuthu</t>
        </is>
      </c>
      <c r="L646" s="41" t="inlineStr">
        <is>
          <t>Scientific Reports</t>
        </is>
      </c>
      <c r="M646" s="43" t="inlineStr">
        <is>
          <t>article</t>
        </is>
      </c>
      <c r="N646" s="43" t="inlineStr">
        <is>
          <t>Nature Research</t>
        </is>
      </c>
      <c r="O646" s="43">
        <f>'Actualizacion_430'!B370</f>
        <v/>
      </c>
      <c r="P646" s="41">
        <f>'Actualizacion_430'!C370</f>
        <v/>
      </c>
      <c r="Q646" s="43">
        <f>'Actualizacion_430'!D370</f>
        <v/>
      </c>
      <c r="R646" s="43">
        <f>'Actualizacion_430'!E370</f>
        <v/>
      </c>
      <c r="S646" s="41">
        <f>'Actualizacion_430'!G370</f>
        <v/>
      </c>
      <c r="T646" s="41">
        <f>'Actualizacion_430'!I370</f>
        <v/>
      </c>
      <c r="U646" s="41">
        <f>'Actualizacion_430'!J370</f>
        <v/>
      </c>
      <c r="V646" s="43">
        <f>'Actualizacion_430'!K370</f>
        <v/>
      </c>
      <c r="W646" s="43">
        <f>'Actualizacion_430'!L370</f>
        <v/>
      </c>
      <c r="X646" s="43" t="inlineStr">
        <is>
          <t>https://doi.org/10.1038/s41598-025-28819-4</t>
        </is>
      </c>
      <c r="Y646" s="43" t="inlineStr">
        <is>
          <t>doi:10.1038/s41598-025-28819-4</t>
        </is>
      </c>
      <c r="Z646" s="43" t="inlineStr">
        <is>
          <t>Autism spectrum disorder (ASD) is a neurodevelopmental condition pertaining to the communication, social connectivity and conduct of individuals. ASD individuals develop symptoms such as recurrent actions, atypical facial expressions and challenges in social engagement. ASD prediction depends on various measures such as functional Magnetic Resonance Imaging (fMRI) data, game-based assessments, kinematic traits, questionnaires, head activity analysis, motor activities and eye-tracking. Traditional diagnostic approaches are subjective. These approaches are clinician-dependent and time-consuming. This has resulted in various challenges for the early detection of the condition. This work evaluated the performance of five hybrid approaches such as MobileNetV2+BiLSTM, ResNet50+LSTM, EfficientNetB4, InceptionV3 and MobileNetV2+GRU. Each model was meticulously refined to achieve optimal performance on the facial image dataset obtained from the Kaggle repository. The hybrid MobileNetV2+GRU model showed high performance with 95.5% test accuracy, 95.94% precision, and 95.45% F1-score. When the suggested hybrid model was compared with the remaining models, the latter outperformed with a ROC value of 98%. The findings highlight the optimal performance and generalizability of the proposed MobileNetV2+GRU model in ASD diagnosis in children.</t>
        </is>
      </c>
      <c r="AA646" s="43" t="inlineStr">
        <is>
          <t>title_abstract_plus_targeted_primary_source_verification</t>
        </is>
      </c>
      <c r="AB646" s="43">
        <f>COUNTIF($A$2:$A$707,A646)</f>
        <v/>
      </c>
    </row>
    <row r="647" ht="32" customHeight="1">
      <c r="A647" s="43" t="inlineStr">
        <is>
          <t>U-0370</t>
        </is>
      </c>
      <c r="B647" s="43" t="inlineStr">
        <is>
          <t>Update 2026</t>
        </is>
      </c>
      <c r="C647" s="43" t="inlineStr">
        <is>
          <t>New provisional candidate</t>
        </is>
      </c>
      <c r="D647" s="43" t="n">
        <v>370</v>
      </c>
      <c r="E647" s="43" t="n"/>
      <c r="F647" s="43" t="n"/>
      <c r="G647" s="98" t="n">
        <v>370</v>
      </c>
      <c r="H647" s="98" t="n">
        <v>2026</v>
      </c>
      <c r="I647" s="41" t="inlineStr">
        <is>
          <t>A comparative and temporal evaluation of autism information across ten AI platforms</t>
        </is>
      </c>
      <c r="J647" s="43" t="inlineStr">
        <is>
          <t>10.1016/j.reia.2026.202965</t>
        </is>
      </c>
      <c r="K647" s="43" t="inlineStr">
        <is>
          <t>Serife Balikci</t>
        </is>
      </c>
      <c r="L647" s="41" t="inlineStr">
        <is>
          <t>Research in Autism</t>
        </is>
      </c>
      <c r="M647" s="43" t="inlineStr">
        <is>
          <t>article</t>
        </is>
      </c>
      <c r="N647" s="43" t="inlineStr">
        <is>
          <t>Elsevier Ltd</t>
        </is>
      </c>
      <c r="O647" s="43">
        <f>'Actualizacion_430'!B371</f>
        <v/>
      </c>
      <c r="P647" s="41">
        <f>'Actualizacion_430'!C371</f>
        <v/>
      </c>
      <c r="Q647" s="43">
        <f>'Actualizacion_430'!D371</f>
        <v/>
      </c>
      <c r="R647" s="43">
        <f>'Actualizacion_430'!E371</f>
        <v/>
      </c>
      <c r="S647" s="41">
        <f>'Actualizacion_430'!G371</f>
        <v/>
      </c>
      <c r="T647" s="41">
        <f>'Actualizacion_430'!I371</f>
        <v/>
      </c>
      <c r="U647" s="41">
        <f>'Actualizacion_430'!J371</f>
        <v/>
      </c>
      <c r="V647" s="43">
        <f>'Actualizacion_430'!K371</f>
        <v/>
      </c>
      <c r="W647" s="43">
        <f>'Actualizacion_430'!L371</f>
        <v/>
      </c>
      <c r="X647" s="43" t="inlineStr">
        <is>
          <t>https://www.sciencedirect.com/science/article/pii/S3050656526001793</t>
        </is>
      </c>
      <c r="Y647" s="43" t="inlineStr">
        <is>
          <t>doi:10.1016/j.reia.2026.202965</t>
        </is>
      </c>
      <c r="Z647" s="43" t="inlineStr">
        <is>
          <t>Caregivers are increasingly using artificial intelligence (AI) platforms to obtain information about autism spectrum disorder (ASD), yet the consistency and usability of these responses remain unclear. This study examined the quality and temporal stability of responses generated by ten widely used, freely accessible AI platforms (Brave, ChatGPT, Claude, DeepSeek, Gemini, Grok, Meta AI, Microsoft Copilot, Perplexity, and Poe) when asked 15 autism-related questions. A descriptive research design was used. Responses were collected at two time points (August 2025 and February 2026) and evaluated across six dimensions including accuracy, readability, language framing, actionability, reference presence and format, and safety indicators. All responses reflected single-turn, first-pass outputs without follow-up prompting. Findings revealed considerable differences in performance across platforms, alongside consistent patterns over time. AI platforms generally provided accurate responses to autism-related questions; however, the readability of responses exceeded recommended guidelines. Most responses were presented using medicalized language, with limited use of neurodiversity-affirming wording. Actionable guidance was also limited, as only a small proportion of responses included clear next steps for families. Reference practices showed considerable variation, with some platforms including multiple sources (e.g., Gemini, Brave, Perplexity) while others offered few or none (e.g., ChatGPT, Meta AI). Across all platforms and both time points, no explicit misinformation, inappropriate reassurance, discouragement of evaluation or intervention, or unsafe recommendations were identified. Comparisons across time points showed that platform-level performance patterns were largely stable, with only minor fluctuations in scores across evaluation dimensions. These findings suggest that differences across AI platforms reflect consistent platform-level behaviors under default conditions rather than short-term variation in outputs. Overall, while AI platforms can provide broadly accurate information about ASD, they differ considerably in clarity, tone, usability, and transparency. The results highlight the need for cautious interpretation of AI-generated autism information and suggest that families may benefit from guidance when using these platforms.</t>
        </is>
      </c>
      <c r="AA647" s="43" t="inlineStr">
        <is>
          <t>title_abstract_plus_targeted_primary_source_verification</t>
        </is>
      </c>
      <c r="AB647" s="43">
        <f>COUNTIF($A$2:$A$707,A647)</f>
        <v/>
      </c>
    </row>
    <row r="648" ht="32" customHeight="1">
      <c r="A648" s="43" t="inlineStr">
        <is>
          <t>U-0371</t>
        </is>
      </c>
      <c r="B648" s="43" t="inlineStr">
        <is>
          <t>Update 2026</t>
        </is>
      </c>
      <c r="C648" s="43" t="inlineStr">
        <is>
          <t>New provisional candidate</t>
        </is>
      </c>
      <c r="D648" s="43" t="n">
        <v>371</v>
      </c>
      <c r="E648" s="43" t="n"/>
      <c r="F648" s="43" t="n"/>
      <c r="G648" s="98" t="n">
        <v>371</v>
      </c>
      <c r="H648" s="98" t="n">
        <v>2026</v>
      </c>
      <c r="I648" s="41" t="inlineStr">
        <is>
          <t>A Hybrid CNN-GAT Model for MRI Screening of Autism Spectrum Disorder</t>
        </is>
      </c>
      <c r="J648" s="43" t="inlineStr">
        <is>
          <t>10.1007/978-3-032-14531-4_4</t>
        </is>
      </c>
      <c r="K648" s="43" t="inlineStr">
        <is>
          <t>M Srikanth and Chandrashekar Jatoth</t>
        </is>
      </c>
      <c r="L648" s="41" t="inlineStr">
        <is>
          <t>Communications in Computer and Information Science</t>
        </is>
      </c>
      <c r="M648" s="43" t="inlineStr">
        <is>
          <t>article</t>
        </is>
      </c>
      <c r="N648" s="43" t="inlineStr">
        <is>
          <t>Springer Science and Business Media Deutschland GmbH</t>
        </is>
      </c>
      <c r="O648" s="43">
        <f>'Actualizacion_430'!B372</f>
        <v/>
      </c>
      <c r="P648" s="41">
        <f>'Actualizacion_430'!C372</f>
        <v/>
      </c>
      <c r="Q648" s="43">
        <f>'Actualizacion_430'!D372</f>
        <v/>
      </c>
      <c r="R648" s="43">
        <f>'Actualizacion_430'!E372</f>
        <v/>
      </c>
      <c r="S648" s="41">
        <f>'Actualizacion_430'!G372</f>
        <v/>
      </c>
      <c r="T648" s="41">
        <f>'Actualizacion_430'!I372</f>
        <v/>
      </c>
      <c r="U648" s="41">
        <f>'Actualizacion_430'!J372</f>
        <v/>
      </c>
      <c r="V648" s="43">
        <f>'Actualizacion_430'!K372</f>
        <v/>
      </c>
      <c r="W648" s="43">
        <f>'Actualizacion_430'!L372</f>
        <v/>
      </c>
      <c r="X648" s="43" t="inlineStr">
        <is>
          <t>https://doi.org/10.1007/978-3-032-14531-4_4</t>
        </is>
      </c>
      <c r="Y648" s="43" t="inlineStr">
        <is>
          <t>doi:10.1007/978-3-032-14531-4_4</t>
        </is>
      </c>
      <c r="Z648" s="43" t="inlineStr">
        <is>
          <t>Autism Spectrum Disorder (ASD) is a neurodiverse disorder that impacts children’s development, presenting a range of symptoms that persist into adulthood. Recognizing ASD in children is challenging due to the diversity of associated disorders. We propose a hybrid method for detecting autism in children using MRI screening. Our model leverages hybrid deep-learning techniques to address these challenges. In particular, a blend of Convolutional Neural Networks (CNN) and Graph Attention Networks (GAT) is used for model interpretation, allowing us to identify critical brain regions and connections that contribute to the classification. Experiments conducted using data accessible to the public show that the proposed framework achieves an 88% classification accuracy between ASD and Non-ASD cases, outperforming state-of-the-art methods. This indicates the proposed Hybrid CNN-GAT model’s strong classification ability and generalizability, offering a powerful tool for identifying brain disorders.</t>
        </is>
      </c>
      <c r="AA648" s="43" t="inlineStr">
        <is>
          <t>title_abstract_plus_targeted_primary_source_verification</t>
        </is>
      </c>
      <c r="AB648" s="43">
        <f>COUNTIF($A$2:$A$707,A648)</f>
        <v/>
      </c>
    </row>
    <row r="649" ht="32" customHeight="1">
      <c r="A649" s="43" t="inlineStr">
        <is>
          <t>U-0372</t>
        </is>
      </c>
      <c r="B649" s="43" t="inlineStr">
        <is>
          <t>Update 2026</t>
        </is>
      </c>
      <c r="C649" s="43" t="inlineStr">
        <is>
          <t>New provisional candidate</t>
        </is>
      </c>
      <c r="D649" s="43" t="n">
        <v>372</v>
      </c>
      <c r="E649" s="43" t="n"/>
      <c r="F649" s="43" t="n"/>
      <c r="G649" s="98" t="n">
        <v>372</v>
      </c>
      <c r="H649" s="98" t="n">
        <v>2025</v>
      </c>
      <c r="I649" s="41" t="inlineStr">
        <is>
          <t>Machine learning of clinical phenotypes facilitates autism screening and identifies novel subgroups with distinct transcriptomic profiles</t>
        </is>
      </c>
      <c r="J649" s="43" t="inlineStr">
        <is>
          <t>10.1038/S41598-025-95291-5</t>
        </is>
      </c>
      <c r="K649" s="43" t="inlineStr">
        <is>
          <t>Wasana Yuwattana and Thanit Saeliw and Marlieke Lisanne van Erp and Chayanit Poolcharoen and Songphon Kanlayaprasit and Pon Trairatvorakul and Weerasak Chonchaiya and Valerie W Hu and Tewarit Sarachana</t>
        </is>
      </c>
      <c r="L649" s="41" t="inlineStr">
        <is>
          <t>Scientific Reports</t>
        </is>
      </c>
      <c r="M649" s="43" t="inlineStr">
        <is>
          <t>article</t>
        </is>
      </c>
      <c r="N649" s="43" t="inlineStr">
        <is>
          <t>Nature Research</t>
        </is>
      </c>
      <c r="O649" s="43">
        <f>'Actualizacion_430'!B373</f>
        <v/>
      </c>
      <c r="P649" s="41">
        <f>'Actualizacion_430'!C373</f>
        <v/>
      </c>
      <c r="Q649" s="43">
        <f>'Actualizacion_430'!D373</f>
        <v/>
      </c>
      <c r="R649" s="43">
        <f>'Actualizacion_430'!E373</f>
        <v/>
      </c>
      <c r="S649" s="41">
        <f>'Actualizacion_430'!G373</f>
        <v/>
      </c>
      <c r="T649" s="41">
        <f>'Actualizacion_430'!I373</f>
        <v/>
      </c>
      <c r="U649" s="41">
        <f>'Actualizacion_430'!J373</f>
        <v/>
      </c>
      <c r="V649" s="43">
        <f>'Actualizacion_430'!K373</f>
        <v/>
      </c>
      <c r="W649" s="43">
        <f>'Actualizacion_430'!L373</f>
        <v/>
      </c>
      <c r="X649" s="43" t="inlineStr">
        <is>
          <t>https://doi.org/10.1038/S41598-025-95291-5</t>
        </is>
      </c>
      <c r="Y649" s="43" t="inlineStr">
        <is>
          <t>doi:10.1038/s41598-025-95291-5</t>
        </is>
      </c>
      <c r="Z649" s="43" t="inlineStr">
        <is>
          <t>Autism spectrum disorder (ASD) presents significant challenges in diagnosis and intervention due to its diverse clinical manifestations and underlying biological complexity. This study explored machine learning approaches to enhance ASD screening accuracy and identify meaningful subtypes using clinical assessments from AGRE database integrated with molecular data from GSE15402. Analysis of ADI-R scores from a large cohort of 2794 individuals demonstrated that deep learning models could achieve exceptional screening accuracy of 95.23% (CI 94.32–95.99%). Notably, comparable performance was maintained using a streamlined set of just 27 ADI-R sub-items, suggesting potential for more efficient diagnostic tools. Clustering analyses revealed three distinct subgroups identifiable through both clinical symptoms and gene expression patterns. When ASD were grouped based on clinical features, stronger associations emerged between symptoms and underlying molecular profiles compared to grouping based on gene expression alone. These findings suggest that starting with detailed clinical observations may be more effective for identifying biologically meaningful ASD subtypes than beginning with molecular data. This integrated approach combining clinical and molecular data through machine learning offers promising directions for developing more precise screening methods and personalized intervention strategies for individuals with ASD.</t>
        </is>
      </c>
      <c r="AA649" s="43" t="inlineStr">
        <is>
          <t>title_abstract_plus_targeted_primary_source_verification</t>
        </is>
      </c>
      <c r="AB649" s="43">
        <f>COUNTIF($A$2:$A$707,A649)</f>
        <v/>
      </c>
    </row>
    <row r="650" ht="32" customHeight="1">
      <c r="A650" s="43" t="inlineStr">
        <is>
          <t>U-0373</t>
        </is>
      </c>
      <c r="B650" s="43" t="inlineStr">
        <is>
          <t>Update 2026</t>
        </is>
      </c>
      <c r="C650" s="43" t="inlineStr">
        <is>
          <t>New provisional candidate</t>
        </is>
      </c>
      <c r="D650" s="43" t="n">
        <v>373</v>
      </c>
      <c r="E650" s="43" t="n"/>
      <c r="F650" s="43" t="n"/>
      <c r="G650" s="98" t="n">
        <v>373</v>
      </c>
      <c r="H650" s="98" t="n">
        <v>2026</v>
      </c>
      <c r="I650" s="41" t="inlineStr">
        <is>
          <t>Multi-feature fusion transformer network for Autism spectrum disorder detection via facial images</t>
        </is>
      </c>
      <c r="J650" s="43" t="inlineStr">
        <is>
          <t>10.1016/j.bspc.2026.110970</t>
        </is>
      </c>
      <c r="K650" s="43" t="inlineStr">
        <is>
          <t>Munto Wondimagegn Bekele and Mengying Zhou and Wei Li and Zhihai Lv and Na Li and Yuanjie Cao and Yi Pan and Sufen Hu and Yanjie Wei and Wenhui Xi</t>
        </is>
      </c>
      <c r="L650" s="41" t="inlineStr">
        <is>
          <t>Biomedical Signal Processing and Control</t>
        </is>
      </c>
      <c r="M650" s="43" t="inlineStr">
        <is>
          <t>article</t>
        </is>
      </c>
      <c r="N650" s="43" t="inlineStr">
        <is>
          <t>Elsevier Ltd</t>
        </is>
      </c>
      <c r="O650" s="43">
        <f>'Actualizacion_430'!B374</f>
        <v/>
      </c>
      <c r="P650" s="41">
        <f>'Actualizacion_430'!C374</f>
        <v/>
      </c>
      <c r="Q650" s="43">
        <f>'Actualizacion_430'!D374</f>
        <v/>
      </c>
      <c r="R650" s="43">
        <f>'Actualizacion_430'!E374</f>
        <v/>
      </c>
      <c r="S650" s="41">
        <f>'Actualizacion_430'!G374</f>
        <v/>
      </c>
      <c r="T650" s="41">
        <f>'Actualizacion_430'!I374</f>
        <v/>
      </c>
      <c r="U650" s="41">
        <f>'Actualizacion_430'!J374</f>
        <v/>
      </c>
      <c r="V650" s="43">
        <f>'Actualizacion_430'!K374</f>
        <v/>
      </c>
      <c r="W650" s="43">
        <f>'Actualizacion_430'!L374</f>
        <v/>
      </c>
      <c r="X650" s="43" t="inlineStr">
        <is>
          <t>https://www.sciencedirect.com/science/article/pii/S1746809426015247</t>
        </is>
      </c>
      <c r="Y650" s="43" t="inlineStr">
        <is>
          <t>doi:10.1016/j.bspc.2026.110970</t>
        </is>
      </c>
      <c r="Z650" s="43" t="inlineStr">
        <is>
          <t>Autism spectrum disorder (ASD) encompasses a range of neurodevelopmental conditions characterized by impairments in social interaction, communication, and behavior. Early detection is critical for timely intervention and improved outcomes; however, conventional approaches remain subjective, labor-intensive, and dependent on highly trained professionals. Facial image-based ASD research also faces challenges such as inter-class resemblance, intra-class variation, and pose differences. To address these issues, we propose the Multi-Aspect Cross-Fusion Transformer (MACFUT), a network that integrates facial landmark and image features through a multi-level cross-fusion mechanism for early ASD screening. The architecture incorporates spatial attention to highlight salient facial regions and a global-local cross-fusion transformer encoder to capture detailed feature relationships. We further analyze facial landmark distances, vectors, and angles to reveal developmental differences and enhance clinical interpretability. The proposed model is trained on the ASD Facial Image Dataset (AFID) using 10-fold cross-validation, achieving 89.56% accuracy and an area under the receiver operating characteristic curve (AUC) of 95.36%. To evaluate cross-dataset generalization, the trained model is tested on an independent dataset from Bangladesh (BACFED), yielding 86.51% accuracy and an AUC of 94.78%. The model also highlights diagnostic-group and sex-based differences in facial features among children. MACFUT provides an interpretable and accessible early ASD screening tool that demonstrates robustness across heterogeneous datasets. This method outperforms existing approaches and may help identify children who could benefit from further clinical evaluation in resource-limited and telehealth settings.</t>
        </is>
      </c>
      <c r="AA650" s="43" t="inlineStr">
        <is>
          <t>title_abstract_plus_targeted_primary_source_verification</t>
        </is>
      </c>
      <c r="AB650" s="43">
        <f>COUNTIF($A$2:$A$707,A650)</f>
        <v/>
      </c>
    </row>
    <row r="651" ht="32" customHeight="1">
      <c r="A651" s="43" t="inlineStr">
        <is>
          <t>U-0374</t>
        </is>
      </c>
      <c r="B651" s="43" t="inlineStr">
        <is>
          <t>Update 2026</t>
        </is>
      </c>
      <c r="C651" s="43" t="inlineStr">
        <is>
          <t>Duplicate update record</t>
        </is>
      </c>
      <c r="D651" s="43" t="n">
        <v>374</v>
      </c>
      <c r="E651" s="43" t="n"/>
      <c r="F651" s="43" t="n"/>
      <c r="G651" s="98" t="n">
        <v>374</v>
      </c>
      <c r="H651" s="98" t="n">
        <v>2025</v>
      </c>
      <c r="I651" s="41" t="inlineStr">
        <is>
          <t>An early detection of autism spectrum disorder using machine learning</t>
        </is>
      </c>
      <c r="J651" s="43" t="inlineStr">
        <is>
          <t>10.1016/j.compbiomed.2025.111238</t>
        </is>
      </c>
      <c r="K651" s="43" t="inlineStr">
        <is>
          <t>Shaba Irram and Mohammad Suaib</t>
        </is>
      </c>
      <c r="L651" s="41" t="inlineStr">
        <is>
          <t>Computers in Biology and Medicine</t>
        </is>
      </c>
      <c r="M651" s="43" t="inlineStr">
        <is>
          <t>article</t>
        </is>
      </c>
      <c r="N651" s="43" t="inlineStr">
        <is>
          <t>Elsevier Ltd</t>
        </is>
      </c>
      <c r="O651" s="43">
        <f>'Actualizacion_430'!B375</f>
        <v/>
      </c>
      <c r="P651" s="41">
        <f>'Actualizacion_430'!C375</f>
        <v/>
      </c>
      <c r="Q651" s="43">
        <f>'Actualizacion_430'!D375</f>
        <v/>
      </c>
      <c r="R651" s="43">
        <f>'Actualizacion_430'!E375</f>
        <v/>
      </c>
      <c r="S651" s="41">
        <f>'Actualizacion_430'!G375</f>
        <v/>
      </c>
      <c r="T651" s="41">
        <f>'Actualizacion_430'!I375</f>
        <v/>
      </c>
      <c r="U651" s="41">
        <f>'Actualizacion_430'!J375</f>
        <v/>
      </c>
      <c r="V651" s="43">
        <f>'Actualizacion_430'!K375</f>
        <v/>
      </c>
      <c r="W651" s="43">
        <f>'Actualizacion_430'!L375</f>
        <v/>
      </c>
      <c r="X651" s="43" t="inlineStr">
        <is>
          <t>https://doi.org/10.1016/j.compbiomed.2025.111238</t>
        </is>
      </c>
      <c r="Y651" s="43" t="inlineStr">
        <is>
          <t>doi:10.1016/j.compbiomed.2025.111238</t>
        </is>
      </c>
      <c r="Z651" s="43" t="inlineStr">
        <is>
          <t>Background Children with autism spectrum disorder (ASD), a developmental disease, exhibit limited and repetitive activities in addition to challenges with communication and social interaction. Numerous neurological disorders have been identified with the aid of the electroencephalography (EEG) technology, which measures the electrical activity of the brain. Objective The primary purpose of this study is to use EEG data to detect ASD in newborns. Methods Power values from baseline EEG recordings of babies are processed and analyzed to extract relevant information. Using machine learning approaches like decision tree (DT), random forest (RF), and support vector machine (SVM) and Explainable AI(SHAP), the model is trained using extracted data to differentiate between those with ASD and those who are usually developing. SHAP (SHapley Additive exPlanations) is a technique that can be used to describe the output of machine learning models. Understanding the rationale behind the predictions produced by the best-performing model is made easier with SHAP. Results Our machine learning model with SVM classifier (AUC = 93 %) and RF classifier (AUC = 90 %) has demonstrated exceptional performance in diagnosing infants with ASD. Novelty : Previously little-focused, this work provides a machine learning model with the use of explainable AI to identify autism spectrum disorder in children under the age of one. Early identification of ASD is challenging since children under the age of 18 months do not exhibit many behavioral indicators. Therefore, medical reports of infants' EEGs are useful in determining whether or not an infant has ASD. Applications: As a result, this model may be used to automatically diagnose ASD using the infant's EEG data.</t>
        </is>
      </c>
      <c r="AA651" s="43" t="inlineStr">
        <is>
          <t>title_abstract_plus_targeted_primary_source_verification</t>
        </is>
      </c>
      <c r="AB651" s="43">
        <f>COUNTIF($A$2:$A$707,A651)</f>
        <v/>
      </c>
    </row>
    <row r="652" ht="32" customHeight="1">
      <c r="A652" s="43" t="inlineStr">
        <is>
          <t>U-0375</t>
        </is>
      </c>
      <c r="B652" s="43" t="inlineStr">
        <is>
          <t>Update 2026</t>
        </is>
      </c>
      <c r="C652" s="43" t="inlineStr">
        <is>
          <t>Duplicate update record</t>
        </is>
      </c>
      <c r="D652" s="43" t="n">
        <v>375</v>
      </c>
      <c r="E652" s="43" t="n"/>
      <c r="F652" s="43" t="n"/>
      <c r="G652" s="98" t="n">
        <v>375</v>
      </c>
      <c r="H652" s="98" t="n">
        <v>2026</v>
      </c>
      <c r="I652" s="41" t="inlineStr">
        <is>
          <t>Decoding the Neural Basis of Sensory Phenotypes in Autism</t>
        </is>
      </c>
      <c r="J652" s="43" t="inlineStr">
        <is>
          <t>10.1016/j.bpsc.2025.12.013</t>
        </is>
      </c>
      <c r="K652" s="43" t="inlineStr">
        <is>
          <t>Matthew Kolisnyk and Kathleen Lyons and Eun Jung Choi and Marlee M Vandewouw and Bobby Stojanoski and Evdokia Anagnostou and Azadeh Kushki and Rob Nicolson and Elizabeth Kelley and Stelios Georgiades and Jason Lerch and Jennifer Crosbie and Russell Schachar and Muhammad Ayub and Jessica Jones and Paul Arnold and Xudong Liu and Ryan Stevenson</t>
        </is>
      </c>
      <c r="L652" s="41" t="inlineStr">
        <is>
          <t>Biological Psychiatry: Cognitive Neuroscience and Neuroimaging</t>
        </is>
      </c>
      <c r="M652" s="43" t="inlineStr">
        <is>
          <t>article</t>
        </is>
      </c>
      <c r="N652" s="43" t="inlineStr">
        <is>
          <t>Elsevier Inc.</t>
        </is>
      </c>
      <c r="O652" s="43">
        <f>'Actualizacion_430'!B376</f>
        <v/>
      </c>
      <c r="P652" s="41">
        <f>'Actualizacion_430'!C376</f>
        <v/>
      </c>
      <c r="Q652" s="43">
        <f>'Actualizacion_430'!D376</f>
        <v/>
      </c>
      <c r="R652" s="43">
        <f>'Actualizacion_430'!E376</f>
        <v/>
      </c>
      <c r="S652" s="41">
        <f>'Actualizacion_430'!G376</f>
        <v/>
      </c>
      <c r="T652" s="41">
        <f>'Actualizacion_430'!I376</f>
        <v/>
      </c>
      <c r="U652" s="41">
        <f>'Actualizacion_430'!J376</f>
        <v/>
      </c>
      <c r="V652" s="43">
        <f>'Actualizacion_430'!K376</f>
        <v/>
      </c>
      <c r="W652" s="43">
        <f>'Actualizacion_430'!L376</f>
        <v/>
      </c>
      <c r="X652" s="43" t="inlineStr">
        <is>
          <t>https://doi.org/10.1016/j.bpsc.2025.12.013</t>
        </is>
      </c>
      <c r="Y652" s="43" t="inlineStr">
        <is>
          <t>doi:10.1016/j.bpsc.2025.12.013</t>
        </is>
      </c>
      <c r="Z652" s="43" t="inlineStr">
        <is>
          <t>Background: Differences in sensory processing are a defining characteristic of autism, affecting up to 87% of autistic individuals. These differences cause widespread perceptual changes that can negatively impact cognition, development, and daily functioning. Our research identified 5 sensory processing phenotypes with varied behavioral presentations; however, their neural basis remains unclear. In this study, we aim to ground these sensory phenotypes in unique patterns of functional connectivity. Methods: We analyzed data from 146 autistic participants from the POND Network (Province of Ontario Neurodevelopmental Disorders Network). We classified participants into 5 sensory phenotypes using k-means clustering of scores from the Short Sensory Profile. We computed functional connectivity matrices from functional magnetic resonance imaging data across 200 cortical and 32 subcortical regions and calculated graph-theoretical measures (betweenness centrality, strength, local efficiency, and clustering coefficient) to assess information exchange between these regions. We then trained machine learning models to use these measures to classify between all pairs of sensory phenotypes. Results: Our sample was clustered into 5 sensory phenotypes. The machine learning models distinguished 7 of the 10 total pairs of sensory phenotypes using graph-theoretical measures (p &lt; .005). Information exchange within and between the somatomotor network, orbitofrontal cortex, posterior parietal cortex, prefrontal cortex, and subcortical areas was predictive of sensory phenotype. Conclusions: Sensory phenotypes in autism correspond to differences in functional connectivity across cortical, subcortical, and network levels. These findings support the view that variability in sensory processing is reflected in measurable neural patterns and motivate continued work to refine models of sensory processing, with the goal of better understanding and capturing the heterogeneity implicit in autism.</t>
        </is>
      </c>
      <c r="AA652" s="43" t="inlineStr">
        <is>
          <t>title_abstract_plus_targeted_primary_source_verification</t>
        </is>
      </c>
      <c r="AB652" s="43">
        <f>COUNTIF($A$2:$A$707,A652)</f>
        <v/>
      </c>
    </row>
    <row r="653" ht="32" customHeight="1">
      <c r="A653" s="43" t="inlineStr">
        <is>
          <t>U-0376</t>
        </is>
      </c>
      <c r="B653" s="43" t="inlineStr">
        <is>
          <t>Update 2026</t>
        </is>
      </c>
      <c r="C653" s="43" t="inlineStr">
        <is>
          <t>New record excluded</t>
        </is>
      </c>
      <c r="D653" s="43" t="n">
        <v>376</v>
      </c>
      <c r="E653" s="43" t="n"/>
      <c r="F653" s="43" t="n"/>
      <c r="G653" s="98" t="n">
        <v>376</v>
      </c>
      <c r="H653" s="98" t="n">
        <v>2026</v>
      </c>
      <c r="I653" s="41" t="inlineStr">
        <is>
          <t>Polyacrylonitrile/polypyrrole nanofiber-filled packed-fiber solid-phase extraction coupled with HPLC-FLD for matrix-interference-resistant determination of urinary pteridines and its application in autism spectrum disorder research</t>
        </is>
      </c>
      <c r="J653" s="43" t="inlineStr">
        <is>
          <t>10.1016/j.jchromb.2026.125134</t>
        </is>
      </c>
      <c r="K653" s="43" t="inlineStr">
        <is>
          <t>Yuxing Liu and Yan Yan and Changjian Wu and Kangwei Shen and Wei Fan and Mengjie Li and Hai Zhao and Yi Cao and Xuejun Kang and Penglin Wu and Dianzhi Liu</t>
        </is>
      </c>
      <c r="L653" s="41" t="inlineStr">
        <is>
          <t>Journal of Chromatography B: Analytical Technologies in the Biomedical and Life Sciences</t>
        </is>
      </c>
      <c r="M653" s="43" t="inlineStr">
        <is>
          <t>article</t>
        </is>
      </c>
      <c r="N653" s="43" t="inlineStr">
        <is>
          <t>Elsevier B.V.</t>
        </is>
      </c>
      <c r="O653" s="43">
        <f>'Actualizacion_430'!B377</f>
        <v/>
      </c>
      <c r="P653" s="41">
        <f>'Actualizacion_430'!C377</f>
        <v/>
      </c>
      <c r="Q653" s="43">
        <f>'Actualizacion_430'!D377</f>
        <v/>
      </c>
      <c r="R653" s="43">
        <f>'Actualizacion_430'!E377</f>
        <v/>
      </c>
      <c r="S653" s="41">
        <f>'Actualizacion_430'!G377</f>
        <v/>
      </c>
      <c r="T653" s="41">
        <f>'Actualizacion_430'!I377</f>
        <v/>
      </c>
      <c r="U653" s="41">
        <f>'Actualizacion_430'!J377</f>
        <v/>
      </c>
      <c r="V653" s="43">
        <f>'Actualizacion_430'!K377</f>
        <v/>
      </c>
      <c r="W653" s="43">
        <f>'Actualizacion_430'!L377</f>
        <v/>
      </c>
      <c r="X653" s="43" t="inlineStr">
        <is>
          <t>https://www.sciencedirect.com/science/article/pii/S1570023226002230</t>
        </is>
      </c>
      <c r="Y653" s="43" t="inlineStr">
        <is>
          <t>doi:10.1016/j.jchromb.2026.125134</t>
        </is>
      </c>
      <c r="Z653" s="43" t="inlineStr">
        <is>
          <t>Pteridines are associated with neuroinflammation and oxidative stress, the core pathological processes of autism spectrum disorder (ASD). Urinary neopterin (NPT), biopterin (BPT), and isoxanthopterin (IXP) are promising non-invasive biomarkers for children with ASD. However, matrix interference from urinary salts and metabolites severely impedes trace pteridine detection, while mainstream analytical methods either require cumbersome derivatization or sacrifice sensitivity for dilution to mitigate matrix effects (ME). This study reports the first application of polyacrylonitrile/polypyrrole nanofibers (PAN/PPy NFs) for the determination of pteridines in urine by packed-fiber solid-phase extraction (PFSPE) coupled with HPLC-FLD, without derivatization. XPS, FTIR and fluorescence experiments confirmed pteridine adsorption on PAN/PPy NFs via synergistic electrostatic attraction, hydrogen bonding and π-π stacking. Validation showed: ME −6.6%–8.2%, R2 &gt; 0.995, LODs 0.8–5.3 ng/mL, LOQs 2.8–17.6 ng/mL. AGREE (0.61) and BAGI (72.5) verified its compliance with green analytical chemistry principles. Analysis of 33 ASD and 34 healthy urine samples revealed significantly elevated NPT levels in the ASD group (p = 0.011). This efficient, sensitive and green PFSPE-HPLC-FLD method eliminates urinary matrix interference without derivatization, overcoming key limitations of conventional approaches. It provides a reliable tool for urinary pteridine assays in ASD research and supports ASD pathogenesis investigation and exploratory clinical studies.</t>
        </is>
      </c>
      <c r="AA653" s="43" t="inlineStr">
        <is>
          <t>title_abstract_plus_targeted_primary_source_verification</t>
        </is>
      </c>
      <c r="AB653" s="43">
        <f>COUNTIF($A$2:$A$707,A653)</f>
        <v/>
      </c>
    </row>
    <row r="654" ht="32" customHeight="1">
      <c r="A654" s="43" t="inlineStr">
        <is>
          <t>U-0377</t>
        </is>
      </c>
      <c r="B654" s="43" t="inlineStr">
        <is>
          <t>Update 2026</t>
        </is>
      </c>
      <c r="C654" s="43" t="inlineStr">
        <is>
          <t>New record excluded</t>
        </is>
      </c>
      <c r="D654" s="43" t="n">
        <v>377</v>
      </c>
      <c r="E654" s="43" t="n"/>
      <c r="F654" s="43" t="n"/>
      <c r="G654" s="98" t="n">
        <v>377</v>
      </c>
      <c r="H654" s="98" t="n">
        <v>2026</v>
      </c>
      <c r="I654" s="41" t="inlineStr">
        <is>
          <t>Expression of concernâ€”Identification of critical brain regions for autism diagnosis from fMRI data using explainable AI: an observational analysis of the ABIDE dataset</t>
        </is>
      </c>
      <c r="J654" s="43" t="inlineStr">
        <is>
          <t>10.1016/j.eclinm.2026.104052</t>
        </is>
      </c>
      <c r="K654" s="43" t="n"/>
      <c r="L654" s="41" t="inlineStr">
        <is>
          <t>eClinicalMedicine</t>
        </is>
      </c>
      <c r="M654" s="43" t="inlineStr">
        <is>
          <t>article</t>
        </is>
      </c>
      <c r="N654" s="43" t="inlineStr">
        <is>
          <t>Elsevier Ltd</t>
        </is>
      </c>
      <c r="O654" s="43">
        <f>'Actualizacion_430'!B378</f>
        <v/>
      </c>
      <c r="P654" s="41">
        <f>'Actualizacion_430'!C378</f>
        <v/>
      </c>
      <c r="Q654" s="43">
        <f>'Actualizacion_430'!D378</f>
        <v/>
      </c>
      <c r="R654" s="43">
        <f>'Actualizacion_430'!E378</f>
        <v/>
      </c>
      <c r="S654" s="41">
        <f>'Actualizacion_430'!G378</f>
        <v/>
      </c>
      <c r="T654" s="41">
        <f>'Actualizacion_430'!I378</f>
        <v/>
      </c>
      <c r="U654" s="41">
        <f>'Actualizacion_430'!J378</f>
        <v/>
      </c>
      <c r="V654" s="43">
        <f>'Actualizacion_430'!K378</f>
        <v/>
      </c>
      <c r="W654" s="43">
        <f>'Actualizacion_430'!L378</f>
        <v/>
      </c>
      <c r="X654" s="43" t="inlineStr">
        <is>
          <t>https://www.sciencedirect.com/science/article/pii/S2589537026003056</t>
        </is>
      </c>
      <c r="Y654" s="43" t="inlineStr">
        <is>
          <t>doi:10.1016/j.eclinm.2026.104052</t>
        </is>
      </c>
      <c r="Z654" s="43" t="n"/>
      <c r="AA654" s="43" t="inlineStr">
        <is>
          <t>title_abstract_plus_targeted_primary_source_verification</t>
        </is>
      </c>
      <c r="AB654" s="43">
        <f>COUNTIF($A$2:$A$707,A654)</f>
        <v/>
      </c>
    </row>
    <row r="655" ht="32" customHeight="1">
      <c r="A655" s="43" t="inlineStr">
        <is>
          <t>U-0378</t>
        </is>
      </c>
      <c r="B655" s="43" t="inlineStr">
        <is>
          <t>Update 2026</t>
        </is>
      </c>
      <c r="C655" s="43" t="inlineStr">
        <is>
          <t>New provisional candidate</t>
        </is>
      </c>
      <c r="D655" s="43" t="n">
        <v>378</v>
      </c>
      <c r="E655" s="43" t="n"/>
      <c r="F655" s="43" t="n"/>
      <c r="G655" s="98" t="n">
        <v>378</v>
      </c>
      <c r="H655" s="98" t="n">
        <v>2025</v>
      </c>
      <c r="I655" s="41" t="inlineStr">
        <is>
          <t>Integrating Network Analysis and Machine Learning Identifies Key Autism Spectrum Disorder Genes Linked to Immune Dysregulation and Therapeutic Targets</t>
        </is>
      </c>
      <c r="J655" s="43" t="inlineStr">
        <is>
          <t>10.3390/genes16091109</t>
        </is>
      </c>
      <c r="K655" s="43" t="inlineStr">
        <is>
          <t>Haitang Wang and Xiaofeng Zhu and Hong Zhang and Weiwei Chen</t>
        </is>
      </c>
      <c r="L655" s="41" t="inlineStr">
        <is>
          <t>Genes</t>
        </is>
      </c>
      <c r="M655" s="43" t="inlineStr">
        <is>
          <t>article</t>
        </is>
      </c>
      <c r="N655" s="43" t="inlineStr">
        <is>
          <t>Multidisciplinary Digital Publishing Institute (MDPI)</t>
        </is>
      </c>
      <c r="O655" s="43">
        <f>'Actualizacion_430'!B379</f>
        <v/>
      </c>
      <c r="P655" s="41">
        <f>'Actualizacion_430'!C379</f>
        <v/>
      </c>
      <c r="Q655" s="43">
        <f>'Actualizacion_430'!D379</f>
        <v/>
      </c>
      <c r="R655" s="43">
        <f>'Actualizacion_430'!E379</f>
        <v/>
      </c>
      <c r="S655" s="41">
        <f>'Actualizacion_430'!G379</f>
        <v/>
      </c>
      <c r="T655" s="41">
        <f>'Actualizacion_430'!I379</f>
        <v/>
      </c>
      <c r="U655" s="41">
        <f>'Actualizacion_430'!J379</f>
        <v/>
      </c>
      <c r="V655" s="43">
        <f>'Actualizacion_430'!K379</f>
        <v/>
      </c>
      <c r="W655" s="43">
        <f>'Actualizacion_430'!L379</f>
        <v/>
      </c>
      <c r="X655" s="43" t="inlineStr">
        <is>
          <t>https://doi.org/10.3390/genes16091109</t>
        </is>
      </c>
      <c r="Y655" s="43" t="inlineStr">
        <is>
          <t>doi:10.3390/genes16091109</t>
        </is>
      </c>
      <c r="Z655" s="43" t="inlineStr">
        <is>
          <t>Background: Understanding the genetic mechanisms and identifying potential therapeutic targets are essential for clarifying Autism Spectrum Disorder (ASD) etiology and improving treatments. This study aims to bridge the gap between basic transcriptomic discoveries and clinical applications in ASD research. Methods: Differentially expressed genes (DEGs) of GSE18123 datase were identified. A protein–protein interaction (PPI) network was constructed. Functional enrichment analysis was performed to link genetic loci to relevant biological pathways. Connectivity Map (CMap) analysis was used to predict potential drugs. Furthermore, immune infiltration correlation analysis explored associations between key genes and immune cell subpopulations. Diagnostic performance of top genes was evaluated by receiver operating characteristic (ROC) analysis. Results: The functional enrichment analysis successfully revealed relevant biological processes associated with ASD, while the CMap analysis predicted potential drugs that were consistent with some clinical trial results. Random forest analysis selected ten key feature genes (SHANK3, NLRP3, SERAC1, TUBB2A, MGAT4C, TFAP2A, EVC, GABRE, TRAK1, and GPR161) with the highest importance scores for autism prediction. Immune infiltration analysis showed significant correlations in genes and multiple immune cell types, demonstrating complex pleiotropic associations within the immune microenvironment. ROC curve analysis indicated that most top genes had strong discriminatory power in differentiating ASD from controls, particularly MGAT4C (AUC = 0.730), highlighting its potential as a robust biomarker. Conclusions: This study effectively bridges the basic transcriptomic discoveries and clinical applications in ASD research. The findings contribute to a better understanding of the etiology of ASD and provide potential therapeutic leads. Future research could focus on validating these potential drugs in clinical studies, as well as further exploring the biological functions of the identified genes to develop more targeted and effective treatments for ASD.</t>
        </is>
      </c>
      <c r="AA655" s="43" t="inlineStr">
        <is>
          <t>title_abstract_plus_targeted_primary_source_verification</t>
        </is>
      </c>
      <c r="AB655" s="43">
        <f>COUNTIF($A$2:$A$707,A655)</f>
        <v/>
      </c>
    </row>
    <row r="656" ht="32" customHeight="1">
      <c r="A656" s="43" t="inlineStr">
        <is>
          <t>U-0379</t>
        </is>
      </c>
      <c r="B656" s="43" t="inlineStr">
        <is>
          <t>Update 2026</t>
        </is>
      </c>
      <c r="C656" s="43" t="inlineStr">
        <is>
          <t>New excluded</t>
        </is>
      </c>
      <c r="D656" s="43" t="n">
        <v>379</v>
      </c>
      <c r="E656" s="43" t="n"/>
      <c r="F656" s="43" t="n"/>
      <c r="G656" s="98" t="n">
        <v>379</v>
      </c>
      <c r="H656" s="98" t="n">
        <v>2026</v>
      </c>
      <c r="I656" s="41" t="inlineStr">
        <is>
          <t>Advaning Early Autism Detection and Enhancing Diagnostic Accuracy with Deep Learning Models</t>
        </is>
      </c>
      <c r="J656" s="43" t="inlineStr">
        <is>
          <t>10.1007/978-3-032-03558-5_4</t>
        </is>
      </c>
      <c r="K656" s="43" t="inlineStr">
        <is>
          <t>T S Radhika and B K Rashmi Priyadarshini and Mrinal Sarvagya</t>
        </is>
      </c>
      <c r="L656" s="41" t="inlineStr">
        <is>
          <t>Proceedings of Data Analytics and Management (ICDAM 2025), LNNS 1602</t>
        </is>
      </c>
      <c r="M656" s="43" t="inlineStr">
        <is>
          <t>inproceedings</t>
        </is>
      </c>
      <c r="N656" s="43" t="inlineStr">
        <is>
          <t>Springer Nature Switzerland AG</t>
        </is>
      </c>
      <c r="O656" s="43">
        <f>'Actualizacion_430'!B380</f>
        <v/>
      </c>
      <c r="P656" s="41">
        <f>'Actualizacion_430'!C380</f>
        <v/>
      </c>
      <c r="Q656" s="43">
        <f>'Actualizacion_430'!D380</f>
        <v/>
      </c>
      <c r="R656" s="43">
        <f>'Actualizacion_430'!E380</f>
        <v/>
      </c>
      <c r="S656" s="41">
        <f>'Actualizacion_430'!G380</f>
        <v/>
      </c>
      <c r="T656" s="41">
        <f>'Actualizacion_430'!I380</f>
        <v/>
      </c>
      <c r="U656" s="41">
        <f>'Actualizacion_430'!J380</f>
        <v/>
      </c>
      <c r="V656" s="43">
        <f>'Actualizacion_430'!K380</f>
        <v/>
      </c>
      <c r="W656" s="43">
        <f>'Actualizacion_430'!L380</f>
        <v/>
      </c>
      <c r="X656" s="43" t="inlineStr">
        <is>
          <t>https://link.springer.com/chapter/10.1007/978-3-032-03558-5_4</t>
        </is>
      </c>
      <c r="Y656" s="43" t="inlineStr">
        <is>
          <t>doi:10.1007/978-3-032-03558-5_4</t>
        </is>
      </c>
      <c r="Z656" s="43" t="inlineStr">
        <is>
          <t>Autism Speech Disorder (ASD) is a complicated neurodevelopmental condition that is linked to patterns in behavior and challenges in methyl social connection and communication along with repetitive repetitive and stereotyped action. Early and accurate identification using standardized tools of the condition is important in order to provide early, meaningful and appropriate intervention. The development of deep learning in the last couple of years has demonstrated immense capabilities of increasing the accuracy, as well as efficiency of ASD diagnosis through the use of multi source data, including neuroimaging, genetic make-up and behavioral profiles. The purpose of this paper is to systematically review different deep learning approaches used in the diagnosis of ASD as well as summarize their approaches, advantages, and disadvantages. We introduced convolutional neural networks (CNNs) for analyzing imaging features, recurrent neural networks (RNNs) for temporal behaviors, and multiple architectures integrated models for handling multimodal information. Furthermore, we present an overview of the feature extraction process, data pre processing techniques, and evaluation measures frequently used in the context of ASD research.</t>
        </is>
      </c>
      <c r="AA656" s="43" t="inlineStr">
        <is>
          <t>official_publisher_abstract</t>
        </is>
      </c>
      <c r="AB656" s="43">
        <f>COUNTIF($A$2:$A$707,A656)</f>
        <v/>
      </c>
    </row>
    <row r="657" ht="32" customHeight="1">
      <c r="A657" s="43" t="inlineStr">
        <is>
          <t>U-0380</t>
        </is>
      </c>
      <c r="B657" s="43" t="inlineStr">
        <is>
          <t>Update 2026</t>
        </is>
      </c>
      <c r="C657" s="43" t="inlineStr">
        <is>
          <t>New provisional candidate</t>
        </is>
      </c>
      <c r="D657" s="43" t="n">
        <v>380</v>
      </c>
      <c r="E657" s="43" t="n"/>
      <c r="F657" s="43" t="n"/>
      <c r="G657" s="98" t="n">
        <v>380</v>
      </c>
      <c r="H657" s="98" t="n">
        <v>2026</v>
      </c>
      <c r="I657" s="41" t="inlineStr">
        <is>
          <t>Semantic-based saccadic scanpath prediction for autism spectrum disorder</t>
        </is>
      </c>
      <c r="J657" s="43" t="inlineStr">
        <is>
          <t>10.1016/j.patcog.2026.114305</t>
        </is>
      </c>
      <c r="K657" s="43" t="inlineStr">
        <is>
          <t>Wenqi Zhong and Hang Sun and Chen Xia and Linzhi Yu and Dingwen Zhang and Kuan Li</t>
        </is>
      </c>
      <c r="L657" s="41" t="inlineStr">
        <is>
          <t>Pattern Recognition</t>
        </is>
      </c>
      <c r="M657" s="43" t="inlineStr">
        <is>
          <t>article</t>
        </is>
      </c>
      <c r="N657" s="43" t="inlineStr">
        <is>
          <t>Elsevier BV</t>
        </is>
      </c>
      <c r="O657" s="43">
        <f>'Actualizacion_430'!B381</f>
        <v/>
      </c>
      <c r="P657" s="41">
        <f>'Actualizacion_430'!C381</f>
        <v/>
      </c>
      <c r="Q657" s="43">
        <f>'Actualizacion_430'!D381</f>
        <v/>
      </c>
      <c r="R657" s="43">
        <f>'Actualizacion_430'!E381</f>
        <v/>
      </c>
      <c r="S657" s="41">
        <f>'Actualizacion_430'!G381</f>
        <v/>
      </c>
      <c r="T657" s="41">
        <f>'Actualizacion_430'!I381</f>
        <v/>
      </c>
      <c r="U657" s="41">
        <f>'Actualizacion_430'!J381</f>
        <v/>
      </c>
      <c r="V657" s="43">
        <f>'Actualizacion_430'!K381</f>
        <v/>
      </c>
      <c r="W657" s="43">
        <f>'Actualizacion_430'!L381</f>
        <v/>
      </c>
      <c r="X657" s="43" t="inlineStr">
        <is>
          <t>https://www.sciencedirect.com/science/article/pii/S0031320326012707</t>
        </is>
      </c>
      <c r="Y657" s="43" t="inlineStr">
        <is>
          <t>doi:10.1016/j.patcog.2026.114305</t>
        </is>
      </c>
      <c r="Z657" s="43" t="n"/>
      <c r="AA657" s="43" t="inlineStr">
        <is>
          <t>title_abstract_plus_targeted_primary_source_verification</t>
        </is>
      </c>
      <c r="AB657" s="43">
        <f>COUNTIF($A$2:$A$707,A657)</f>
        <v/>
      </c>
    </row>
    <row r="658" ht="32" customHeight="1">
      <c r="A658" s="43" t="inlineStr">
        <is>
          <t>U-0381</t>
        </is>
      </c>
      <c r="B658" s="43" t="inlineStr">
        <is>
          <t>Update 2026</t>
        </is>
      </c>
      <c r="C658" s="43" t="inlineStr">
        <is>
          <t>New record excluded</t>
        </is>
      </c>
      <c r="D658" s="43" t="n">
        <v>381</v>
      </c>
      <c r="E658" s="43" t="n"/>
      <c r="F658" s="43" t="n"/>
      <c r="G658" s="98" t="n">
        <v>381</v>
      </c>
      <c r="H658" s="98" t="n">
        <v>2026</v>
      </c>
      <c r="I658" s="41" t="inlineStr">
        <is>
          <t>Wearable technology and early socio-emotional processes in youth with autism: A systematic review</t>
        </is>
      </c>
      <c r="J658" s="43" t="inlineStr">
        <is>
          <t>10.1016/j.reia.2026.202976</t>
        </is>
      </c>
      <c r="K658" s="43" t="inlineStr">
        <is>
          <t>Truc Do and Meredith Pecukonis and Michele Parker and Adam Grabell</t>
        </is>
      </c>
      <c r="L658" s="41" t="inlineStr">
        <is>
          <t>Research in Autism</t>
        </is>
      </c>
      <c r="M658" s="43" t="inlineStr">
        <is>
          <t>article</t>
        </is>
      </c>
      <c r="N658" s="43" t="inlineStr">
        <is>
          <t>Elsevier Ltd</t>
        </is>
      </c>
      <c r="O658" s="43">
        <f>'Actualizacion_430'!B382</f>
        <v/>
      </c>
      <c r="P658" s="41">
        <f>'Actualizacion_430'!C382</f>
        <v/>
      </c>
      <c r="Q658" s="43">
        <f>'Actualizacion_430'!D382</f>
        <v/>
      </c>
      <c r="R658" s="43">
        <f>'Actualizacion_430'!E382</f>
        <v/>
      </c>
      <c r="S658" s="41">
        <f>'Actualizacion_430'!G382</f>
        <v/>
      </c>
      <c r="T658" s="41">
        <f>'Actualizacion_430'!I382</f>
        <v/>
      </c>
      <c r="U658" s="41">
        <f>'Actualizacion_430'!J382</f>
        <v/>
      </c>
      <c r="V658" s="43">
        <f>'Actualizacion_430'!K382</f>
        <v/>
      </c>
      <c r="W658" s="43">
        <f>'Actualizacion_430'!L382</f>
        <v/>
      </c>
      <c r="X658" s="43" t="inlineStr">
        <is>
          <t>https://www.sciencedirect.com/science/article/pii/S3050656526001902</t>
        </is>
      </c>
      <c r="Y658" s="43" t="inlineStr">
        <is>
          <t>doi:10.1016/j.reia.2026.202976</t>
        </is>
      </c>
      <c r="Z658" s="43" t="inlineStr">
        <is>
          <t>Background: Wearable devices have been utilized to detect real-time physiological changes, allowing for a better understanding of the mechanisms underlying behavioral and cognitive processes in humans. However, little is known about the efficacy of wearable devices in measuring emotional processes in youth with autism, who may experience challenges with social communication and emotion dysregulation. Method: This systematic review analyzed 14 peer-reviewed journal articles published over the past 10 years. Search terms were categorized into “wearable,” “emotion,” “autism,” and “youth.” Body-worn wearable devices, such as smartwatches and wristbands, were the most frequently used, while cardiovascular signals were the most measured. Results: Findings from the reviewed articles indicate the potential of interventions using wearable technology to improve emotion recognition, decrease emotional outbursts, and reduce stress or anxiety levels. Based on wearable data, machine learning approaches were also utilized to predict challenging behaviors or aggressive episodes before they occurred in autistic youth. Conclusion: This review discusses clinical implications and ethical considerations for improving socio-emotional development and emotion regulation in autistic youth. Future research should include more studies using wearable technology in naturalistic settings, such as homes or schools, to better understand emotion regulation strategies across diverse autistic populations.</t>
        </is>
      </c>
      <c r="AA658" s="43" t="inlineStr">
        <is>
          <t>title_abstract_plus_targeted_primary_source_verification</t>
        </is>
      </c>
      <c r="AB658" s="43">
        <f>COUNTIF($A$2:$A$707,A658)</f>
        <v/>
      </c>
    </row>
    <row r="659" ht="32" customHeight="1">
      <c r="A659" s="43" t="inlineStr">
        <is>
          <t>U-0382</t>
        </is>
      </c>
      <c r="B659" s="43" t="inlineStr">
        <is>
          <t>Update 2026</t>
        </is>
      </c>
      <c r="C659" s="43" t="inlineStr">
        <is>
          <t>Duplicate update record</t>
        </is>
      </c>
      <c r="D659" s="43" t="n">
        <v>382</v>
      </c>
      <c r="E659" s="43" t="n"/>
      <c r="F659" s="43" t="n"/>
      <c r="G659" s="98" t="n">
        <v>382</v>
      </c>
      <c r="H659" s="98" t="n">
        <v>2026</v>
      </c>
      <c r="I659" s="41" t="inlineStr">
        <is>
          <t>Machine Learning Algorithms for Detection of Autism Spectrum Disorders in Early Childhood: A Scoping Review</t>
        </is>
      </c>
      <c r="J659" s="43" t="inlineStr">
        <is>
          <t>10.1111/jcap.70052</t>
        </is>
      </c>
      <c r="K659" s="43" t="inlineStr">
        <is>
          <t>Xiaoling Gu and Jinghan Jia and Xinrui Zhang and Hongyue Wei and Yaowei Han and Ping Rong and Xin Cui and Huayu Tian</t>
        </is>
      </c>
      <c r="L659" s="41" t="inlineStr">
        <is>
          <t>Journal of Child and Adolescent Psychiatric Nursing</t>
        </is>
      </c>
      <c r="M659" s="43" t="inlineStr">
        <is>
          <t>article</t>
        </is>
      </c>
      <c r="N659" s="43" t="inlineStr">
        <is>
          <t>John Wiley and Sons Inc</t>
        </is>
      </c>
      <c r="O659" s="43">
        <f>'Actualizacion_430'!B383</f>
        <v/>
      </c>
      <c r="P659" s="41">
        <f>'Actualizacion_430'!C383</f>
        <v/>
      </c>
      <c r="Q659" s="43">
        <f>'Actualizacion_430'!D383</f>
        <v/>
      </c>
      <c r="R659" s="43">
        <f>'Actualizacion_430'!E383</f>
        <v/>
      </c>
      <c r="S659" s="41">
        <f>'Actualizacion_430'!G383</f>
        <v/>
      </c>
      <c r="T659" s="41">
        <f>'Actualizacion_430'!I383</f>
        <v/>
      </c>
      <c r="U659" s="41">
        <f>'Actualizacion_430'!J383</f>
        <v/>
      </c>
      <c r="V659" s="43">
        <f>'Actualizacion_430'!K383</f>
        <v/>
      </c>
      <c r="W659" s="43">
        <f>'Actualizacion_430'!L383</f>
        <v/>
      </c>
      <c r="X659" s="43" t="inlineStr">
        <is>
          <t>https://doi.org/10.1111/jcap.70052</t>
        </is>
      </c>
      <c r="Y659" s="43" t="inlineStr">
        <is>
          <t>doi:10.1111/jcap.70052</t>
        </is>
      </c>
      <c r="Z659" s="43" t="inlineStr">
        <is>
          <t>Objective: This scoping review assesses machine learning (ML)-based prediction models for autism spectrum disorder (ASD) in early childhood, with the aim of providing a technical and conceptual foundation for improving early ASD detection. Methods: Relevant studies on ML-driven ASD prediction models were systematically retrieved from eight databases: PubMed, Embase, Web of Science Core Collection, Cochrane Library, China National Knowledge Infrastructure (CNKI), China Biomedical Database (CBM), Wanfang Data Knowledge Service Platform (WF), and VIP Chinese Science and Technology Journal Database. The scoping review methodology was strictly followed for data extraction and analysis. Results: A total of 16 studies focusing on the application of diverse machine learning algorithms for ASD identification and prediction were included. Among these, 4 studies (25%) employed multiple algorithms for predictive modeling. The most frequently utilized algorithms were tree-based methods (7 studies, 44%), neural networks (NNs) (7 studies, 44%), support vector machines (SVMs) (5 studies, 31%), and regularized logistic regression (3 studies, 19%). Twelve studies (75%) reported Area Under the Curve (AUC) values, all exceeding the 0.7 threshold. Notably, 7 studies (44%) achieved excellent predictive performance with AUC values surpassing 0.9. Conclusions: ML-based models hold substantial promise for the early identification of ASD, which is critical for improving patient outcomes. Future research should focus on standardizing ML model frameworks, refining theoretical underpinnings to enhance practical applicability, and promoting clinical implementation following rigorous validation. These efforts will further enhance the accuracy and utility of such predictive models.</t>
        </is>
      </c>
      <c r="AA659" s="43" t="inlineStr">
        <is>
          <t>title_abstract_plus_targeted_primary_source_verification</t>
        </is>
      </c>
      <c r="AB659" s="43">
        <f>COUNTIF($A$2:$A$707,A659)</f>
        <v/>
      </c>
    </row>
    <row r="660" ht="32" customHeight="1">
      <c r="A660" s="43" t="inlineStr">
        <is>
          <t>U-0383</t>
        </is>
      </c>
      <c r="B660" s="43" t="inlineStr">
        <is>
          <t>Update 2026</t>
        </is>
      </c>
      <c r="C660" s="43" t="inlineStr">
        <is>
          <t>New provisional candidate</t>
        </is>
      </c>
      <c r="D660" s="43" t="n">
        <v>383</v>
      </c>
      <c r="E660" s="43" t="n"/>
      <c r="F660" s="43" t="n"/>
      <c r="G660" s="98" t="n">
        <v>383</v>
      </c>
      <c r="H660" s="98" t="n">
        <v>2026</v>
      </c>
      <c r="I660" s="41" t="inlineStr">
        <is>
          <t>Longitudinal multi-omics analysis of umbilical cord blood and childhood serum in Autism</t>
        </is>
      </c>
      <c r="J660" s="43" t="inlineStr">
        <is>
          <t>10.1038/s41380-025-03157-z</t>
        </is>
      </c>
      <c r="K660" s="43" t="inlineStr">
        <is>
          <t>Aisling Noone and Kirsten Dowling and Daragh O’Boyle and Michael Carter and Anna V Golubeva and Caitriona Scaife and Bodil H Bech and Tine B Henriksen and Louise Gallagher and Catherine Mooney and Ali S Khashan and Deirdre M Murray and Jane A English</t>
        </is>
      </c>
      <c r="L660" s="41" t="inlineStr">
        <is>
          <t>Molecular Psychiatry</t>
        </is>
      </c>
      <c r="M660" s="43" t="inlineStr">
        <is>
          <t>article</t>
        </is>
      </c>
      <c r="N660" s="43" t="inlineStr">
        <is>
          <t>Springer Nature</t>
        </is>
      </c>
      <c r="O660" s="43">
        <f>'Actualizacion_430'!B384</f>
        <v/>
      </c>
      <c r="P660" s="41">
        <f>'Actualizacion_430'!C384</f>
        <v/>
      </c>
      <c r="Q660" s="43">
        <f>'Actualizacion_430'!D384</f>
        <v/>
      </c>
      <c r="R660" s="43">
        <f>'Actualizacion_430'!E384</f>
        <v/>
      </c>
      <c r="S660" s="41">
        <f>'Actualizacion_430'!G384</f>
        <v/>
      </c>
      <c r="T660" s="41">
        <f>'Actualizacion_430'!I384</f>
        <v/>
      </c>
      <c r="U660" s="41">
        <f>'Actualizacion_430'!J384</f>
        <v/>
      </c>
      <c r="V660" s="43">
        <f>'Actualizacion_430'!K384</f>
        <v/>
      </c>
      <c r="W660" s="43">
        <f>'Actualizacion_430'!L384</f>
        <v/>
      </c>
      <c r="X660" s="43" t="inlineStr">
        <is>
          <t>https://doi.org/10.1038/s41380-025-03157-z</t>
        </is>
      </c>
      <c r="Y660" s="43" t="inlineStr">
        <is>
          <t>doi:10.1038/s41380-025-03157-z</t>
        </is>
      </c>
      <c r="Z660" s="43" t="inlineStr">
        <is>
          <t>There is considerable evidence implicating maternal immune activation (MIA) and cytokine dysregulation in the pathophysiology of Autism. However, cytokines, due to their lack of specificity are unlikely to translate clinically as prognostic biomarkers. Our aim was to explore the perinatal molecular pathways dysregulated in umbilical cord blood, which precede a diagnosis of childhood Autism, and ascertain whether these putative biomarkers persisted into pre-pubertal childhood. In a cohort of 2137 mother-infant dyads, we conducted a nested case-control study in the BASELINE Birth Cohort. Proteomic and metabolomic analysis was performed on cord blood plasma from 22 children diagnosed with Autism before age 5, and 44 neurotypical controls. In a clinical diagnostic follow-up between 7–10 years in the PiRAMiD Cohort, 24 children with Autism and 48 controls provided blood samples for molecular profiling. In cord blood, proteomics revealed altered glycolysis, selenium metabolism, oxygen transport, and complement signalling. Alterations in these protein pathways persisted into childhood, and dysregulation of GAPDH, SELENBP1, and BLVRB proteins were evident in both cord blood and in serum from pre-pubertal children with Autism. In cord blood, metabolomics analysis indicated Autism outcome was associated with reduced levels of circulating steroids and increased sulfate. We confirmed androstenedione was reduced in cord blood, in Autism cases in comparison to controls, however changes in androstenedione levels were not evident in serum from pre-pubertal children with Autism. Our findings were further corroborated using machine learning approaches, with an AUROC ranging from 0.82 to 0.85 for proteomic and metabolomic cord blood prediction models, respectively. Collectively, these findings confirm a cord blood molecular signature precedes the onset of Autism and has the potential to lead to prognostic biomarkers. Our integrative multi-omics analysis reveals materno-feto-placental molecular processes which potentially underpin Autism aetiology.</t>
        </is>
      </c>
      <c r="AA660" s="43" t="inlineStr">
        <is>
          <t>title_abstract_plus_targeted_primary_source_verification</t>
        </is>
      </c>
      <c r="AB660" s="43">
        <f>COUNTIF($A$2:$A$707,A660)</f>
        <v/>
      </c>
    </row>
    <row r="661" ht="32" customHeight="1">
      <c r="A661" s="43" t="inlineStr">
        <is>
          <t>U-0384</t>
        </is>
      </c>
      <c r="B661" s="43" t="inlineStr">
        <is>
          <t>Update 2026</t>
        </is>
      </c>
      <c r="C661" s="43" t="inlineStr">
        <is>
          <t>New provisional candidate</t>
        </is>
      </c>
      <c r="D661" s="43" t="n">
        <v>384</v>
      </c>
      <c r="E661" s="43" t="n"/>
      <c r="F661" s="43" t="n"/>
      <c r="G661" s="98" t="n">
        <v>384</v>
      </c>
      <c r="H661" s="98" t="n">
        <v>2026</v>
      </c>
      <c r="I661" s="41" t="inlineStr">
        <is>
          <t>Air pollution and autism-like traits: Sensitive periods and joint effects of exposure to sources and constituents of fine particulate matter</t>
        </is>
      </c>
      <c r="J661" s="43" t="inlineStr">
        <is>
          <t>10.1016/j.envres.2026.125213</t>
        </is>
      </c>
      <c r="K661" s="43" t="inlineStr">
        <is>
          <t>Lydia Lichtiger and Edwina Yeung and Tzu Chun Lin and Diane L Putnick and Rajeshwari Sundaram and Erin M Bell and Md Mostafijur Rahman and George D Thurston and Yuyan Wang and Akhgar Ghassabian</t>
        </is>
      </c>
      <c r="L661" s="41" t="inlineStr">
        <is>
          <t>Environmental Research</t>
        </is>
      </c>
      <c r="M661" s="43" t="inlineStr">
        <is>
          <t>article</t>
        </is>
      </c>
      <c r="N661" s="43" t="inlineStr">
        <is>
          <t>Academic Press Inc.</t>
        </is>
      </c>
      <c r="O661" s="43">
        <f>'Actualizacion_430'!B385</f>
        <v/>
      </c>
      <c r="P661" s="41">
        <f>'Actualizacion_430'!C385</f>
        <v/>
      </c>
      <c r="Q661" s="43">
        <f>'Actualizacion_430'!D385</f>
        <v/>
      </c>
      <c r="R661" s="43">
        <f>'Actualizacion_430'!E385</f>
        <v/>
      </c>
      <c r="S661" s="41">
        <f>'Actualizacion_430'!G385</f>
        <v/>
      </c>
      <c r="T661" s="41">
        <f>'Actualizacion_430'!I385</f>
        <v/>
      </c>
      <c r="U661" s="41">
        <f>'Actualizacion_430'!J385</f>
        <v/>
      </c>
      <c r="V661" s="43">
        <f>'Actualizacion_430'!K385</f>
        <v/>
      </c>
      <c r="W661" s="43">
        <f>'Actualizacion_430'!L385</f>
        <v/>
      </c>
      <c r="X661" s="43" t="inlineStr">
        <is>
          <t>https://www.sciencedirect.com/science/article/pii/S0013935126015446</t>
        </is>
      </c>
      <c r="Y661" s="43" t="inlineStr">
        <is>
          <t>doi:10.1016/j.envres.2026.125213</t>
        </is>
      </c>
      <c r="Z661" s="43" t="inlineStr">
        <is>
          <t>Growing evidence suggests that exposure to air pollution during early life is associated with autism spectrum disorder (ASD). However, results have been inconsistent for autism-like traits and in low exposure settings. Here, we assessed sensitive windows of exposure to fine particulate matter (PM2.5), nitrogen dioxide (NO2), and ozone (O3) and joint effects of exposure to sources and constituents of PM2.5 on autism-like traits among 798 children in the Upstate KIDS cohort. Residential air pollution exposures were assessed with machine learning and land use regression models. Autism-like traits at age 10 were assessed via the ASD subscale on the Child Behavior Checklist. Treed distributed lag mixture model was used to identify critical windows of exposure to PM2.5, NO2, and O3 and partial linear single index model was applied to estimate contributions of sources and constituents of PM2.5 on autism-like traits. The median PM2.5 exposures were 8.36 and 8.00 μg/m3 for pregnancy and the first year of life. We did not observe critical windows of exposure to PM2.5, NO2, or O3 for autism-like traits. Exposures to elemental carbon (EC) PM2.5 during gestation and to EC and traffic PM2.5 during the first year of life were associated with higher odds of autism-like traits (prenatal EC adjusted odds ratio (aOR): 1.72, 95% CI: 1.04-2.83; first year EC aOR: 1.72, 95% CI: 1.21-2.46; traffic aOR: 1.31, 95% CI: 1.01-1.71). Our results suggest that exposure to motor vehicle traffic sources of PM2.5 may drive previously reported associations between total PM2.5 and autism-like traits.</t>
        </is>
      </c>
      <c r="AA661" s="43" t="inlineStr">
        <is>
          <t>title_abstract_plus_targeted_primary_source_verification</t>
        </is>
      </c>
      <c r="AB661" s="43">
        <f>COUNTIF($A$2:$A$707,A661)</f>
        <v/>
      </c>
    </row>
    <row r="662" ht="32" customHeight="1">
      <c r="A662" s="43" t="inlineStr">
        <is>
          <t>U-0385</t>
        </is>
      </c>
      <c r="B662" s="43" t="inlineStr">
        <is>
          <t>Update 2026</t>
        </is>
      </c>
      <c r="C662" s="43" t="inlineStr">
        <is>
          <t>New record excluded</t>
        </is>
      </c>
      <c r="D662" s="43" t="n">
        <v>385</v>
      </c>
      <c r="E662" s="43" t="n"/>
      <c r="F662" s="43" t="n"/>
      <c r="G662" s="98" t="n">
        <v>385</v>
      </c>
      <c r="H662" s="98" t="n">
        <v>2026</v>
      </c>
      <c r="I662" s="41" t="inlineStr">
        <is>
          <t>Artificial intelligence-assisted autism screening and its implications for public health policy in Indonesia</t>
        </is>
      </c>
      <c r="J662" s="43" t="inlineStr">
        <is>
          <t>10.1016/j.ajp.2026.105092</t>
        </is>
      </c>
      <c r="K662" s="43" t="inlineStr">
        <is>
          <t>Ardiyansah and Joko Pramono</t>
        </is>
      </c>
      <c r="L662" s="41" t="inlineStr">
        <is>
          <t>Asian Journal of Psychiatry</t>
        </is>
      </c>
      <c r="M662" s="43" t="inlineStr">
        <is>
          <t>article</t>
        </is>
      </c>
      <c r="N662" s="43" t="n"/>
      <c r="O662" s="43">
        <f>'Actualizacion_430'!B386</f>
        <v/>
      </c>
      <c r="P662" s="41">
        <f>'Actualizacion_430'!C386</f>
        <v/>
      </c>
      <c r="Q662" s="43">
        <f>'Actualizacion_430'!D386</f>
        <v/>
      </c>
      <c r="R662" s="43">
        <f>'Actualizacion_430'!E386</f>
        <v/>
      </c>
      <c r="S662" s="41">
        <f>'Actualizacion_430'!G386</f>
        <v/>
      </c>
      <c r="T662" s="41">
        <f>'Actualizacion_430'!I386</f>
        <v/>
      </c>
      <c r="U662" s="41">
        <f>'Actualizacion_430'!J386</f>
        <v/>
      </c>
      <c r="V662" s="43">
        <f>'Actualizacion_430'!K386</f>
        <v/>
      </c>
      <c r="W662" s="43">
        <f>'Actualizacion_430'!L386</f>
        <v/>
      </c>
      <c r="X662" s="43" t="inlineStr">
        <is>
          <t>https://pubmed.ncbi.nlm.nih.gov/42480293/</t>
        </is>
      </c>
      <c r="Y662" s="43" t="inlineStr">
        <is>
          <t>doi:10.1016/j.ajp.2026.105092</t>
        </is>
      </c>
      <c r="Z662" s="43" t="n"/>
      <c r="AA662" s="43" t="inlineStr">
        <is>
          <t>title_abstract_plus_targeted_primary_source_verification</t>
        </is>
      </c>
      <c r="AB662" s="43">
        <f>COUNTIF($A$2:$A$707,A662)</f>
        <v/>
      </c>
    </row>
    <row r="663" ht="32" customHeight="1">
      <c r="A663" s="43" t="inlineStr">
        <is>
          <t>U-0386</t>
        </is>
      </c>
      <c r="B663" s="43" t="inlineStr">
        <is>
          <t>Update 2026</t>
        </is>
      </c>
      <c r="C663" s="43" t="inlineStr">
        <is>
          <t>New provisional candidate</t>
        </is>
      </c>
      <c r="D663" s="43" t="n">
        <v>386</v>
      </c>
      <c r="E663" s="43" t="n"/>
      <c r="F663" s="43" t="n"/>
      <c r="G663" s="98" t="n">
        <v>386</v>
      </c>
      <c r="H663" s="98" t="n">
        <v>2025</v>
      </c>
      <c r="I663" s="41" t="inlineStr">
        <is>
          <t>3T dilated inception network for enhanced autism spectrum disorder diagnosis using resting-state fMRI data</t>
        </is>
      </c>
      <c r="J663" s="43" t="inlineStr">
        <is>
          <t>10.1007/S11571-024-10202-0</t>
        </is>
      </c>
      <c r="K663" s="43" t="inlineStr">
        <is>
          <t>V Kavitha and R Siva</t>
        </is>
      </c>
      <c r="L663" s="41" t="inlineStr">
        <is>
          <t>Cognitive Neurodynamics</t>
        </is>
      </c>
      <c r="M663" s="43" t="inlineStr">
        <is>
          <t>article</t>
        </is>
      </c>
      <c r="N663" s="43" t="inlineStr">
        <is>
          <t>Springer Science and Business Media B.V.</t>
        </is>
      </c>
      <c r="O663" s="43">
        <f>'Actualizacion_430'!B387</f>
        <v/>
      </c>
      <c r="P663" s="41">
        <f>'Actualizacion_430'!C387</f>
        <v/>
      </c>
      <c r="Q663" s="43">
        <f>'Actualizacion_430'!D387</f>
        <v/>
      </c>
      <c r="R663" s="43">
        <f>'Actualizacion_430'!E387</f>
        <v/>
      </c>
      <c r="S663" s="41">
        <f>'Actualizacion_430'!G387</f>
        <v/>
      </c>
      <c r="T663" s="41">
        <f>'Actualizacion_430'!I387</f>
        <v/>
      </c>
      <c r="U663" s="41">
        <f>'Actualizacion_430'!J387</f>
        <v/>
      </c>
      <c r="V663" s="43">
        <f>'Actualizacion_430'!K387</f>
        <v/>
      </c>
      <c r="W663" s="43">
        <f>'Actualizacion_430'!L387</f>
        <v/>
      </c>
      <c r="X663" s="43" t="inlineStr">
        <is>
          <t>https://doi.org/10.1007/S11571-024-10202-0</t>
        </is>
      </c>
      <c r="Y663" s="43" t="inlineStr">
        <is>
          <t>doi:10.1007/s11571-024-10202-0</t>
        </is>
      </c>
      <c r="Z663" s="43" t="inlineStr">
        <is>
          <t>Autism spectrum disorder (ASD) is one of the complicated neurodevelopmental disorders that impacts the daily functioning and social interactions of individuals. It includes diverse symptoms and severity levels, making it challenging to diagnose and treat efficiently. Various deep learning (DL) based methods have been developed for diagnosing ASD, which rely heavily on behavioral assessment. However, existing techniques have suffered from poor diagnostic outcomes, higher computational complexity, and overfitting issues. To address these challenges, this research work introduces an innovative framework called 3T Dilated Inception Network (3T-DINet) for effective ASD diagnosis using resting-state functional Magnetic Resonance Imaging (rs-fMRI) images. The proposed 3T-DINet technique designs a 3T dilated inception module that incorporates dilated convolutions along with the inception module, allowing it to extract multi-scale features from brain connectivity patterns. The 3T dilated inception module uses three distinct dilation rates (low, medium, and high) in parallel to determine local, mid-level, and global features from the brain. In addition, the proposed approach implements Residual networks (ResNet) to avoid the vanishing gradient problem and enhance the feature extraction ability. The model is further optimized using a Crossover-based Black Widow Optimization (CBWO) algorithm that fine-tunes the hyperparameters thereby enhancing the overall performance of the model. Further, the performance of the 3T-DINet model is evaluated using the five ASD datasets with distinct evaluation parameters. The proposed 3T-DINet technique achieved superior diagnosis results compared to recent previous works. From this simulation validation, it’s clear that the 3T-DINet provides an excellent contribution to early ASD diagnosis and enhances patient treatment outcomes.</t>
        </is>
      </c>
      <c r="AA663" s="43" t="inlineStr">
        <is>
          <t>title_abstract_plus_targeted_primary_source_verification</t>
        </is>
      </c>
      <c r="AB663" s="43">
        <f>COUNTIF($A$2:$A$707,A663)</f>
        <v/>
      </c>
    </row>
    <row r="664" ht="32" customHeight="1">
      <c r="A664" s="43" t="inlineStr">
        <is>
          <t>U-0387</t>
        </is>
      </c>
      <c r="B664" s="43" t="inlineStr">
        <is>
          <t>Update 2026</t>
        </is>
      </c>
      <c r="C664" s="43" t="inlineStr">
        <is>
          <t>New provisional candidate</t>
        </is>
      </c>
      <c r="D664" s="43" t="n">
        <v>387</v>
      </c>
      <c r="E664" s="43" t="n"/>
      <c r="F664" s="43" t="n"/>
      <c r="G664" s="98" t="n">
        <v>387</v>
      </c>
      <c r="H664" s="98" t="n">
        <v>2025</v>
      </c>
      <c r="I664" s="41" t="inlineStr">
        <is>
          <t>Predicting pragmatic language abilities from brain structural MRI in preschool children with ASD by NBS-Predict</t>
        </is>
      </c>
      <c r="J664" s="43" t="inlineStr">
        <is>
          <t>10.1007/s00787-025-02775-w</t>
        </is>
      </c>
      <c r="K664" s="43" t="inlineStr">
        <is>
          <t>Lu Qian and Ning Ding and Hui Fang and Ting Xiao and Bei Sun and Hui Yun Gao and Xiao Yan Ke</t>
        </is>
      </c>
      <c r="L664" s="41" t="inlineStr">
        <is>
          <t>European Child and Adolescent Psychiatry</t>
        </is>
      </c>
      <c r="M664" s="43" t="inlineStr">
        <is>
          <t>article</t>
        </is>
      </c>
      <c r="N664" s="43" t="inlineStr">
        <is>
          <t>Springer Science and Business Media Deutschland GmbH</t>
        </is>
      </c>
      <c r="O664" s="43">
        <f>'Actualizacion_430'!B388</f>
        <v/>
      </c>
      <c r="P664" s="41">
        <f>'Actualizacion_430'!C388</f>
        <v/>
      </c>
      <c r="Q664" s="43">
        <f>'Actualizacion_430'!D388</f>
        <v/>
      </c>
      <c r="R664" s="43">
        <f>'Actualizacion_430'!E388</f>
        <v/>
      </c>
      <c r="S664" s="41">
        <f>'Actualizacion_430'!G388</f>
        <v/>
      </c>
      <c r="T664" s="41">
        <f>'Actualizacion_430'!I388</f>
        <v/>
      </c>
      <c r="U664" s="41">
        <f>'Actualizacion_430'!J388</f>
        <v/>
      </c>
      <c r="V664" s="43">
        <f>'Actualizacion_430'!K388</f>
        <v/>
      </c>
      <c r="W664" s="43">
        <f>'Actualizacion_430'!L388</f>
        <v/>
      </c>
      <c r="X664" s="43" t="inlineStr">
        <is>
          <t>https://doi.org/10.1007/s00787-025-02775-w</t>
        </is>
      </c>
      <c r="Y664" s="43" t="inlineStr">
        <is>
          <t>doi:10.1007/s00787-025-02775-w</t>
        </is>
      </c>
      <c r="Z664" s="43" t="inlineStr">
        <is>
          <t>Pragmatics plays a crucial role in effectively conveying messages across various social communication contexts. This aspect is frequently highlighted in the challenges experienced by children diagnosed with autism spectrum disorder (ASD). Notably, there remains a paucity of research investigating how the structural connectome (SC) predicts pragmatic language abilities within this population. Using diffusion tensor imaging (DTI) and deterministic tractography, we constructed the whole-brain white matter structural network (WMSN) in a cohort comprising 92 children with ASD and 52 typically developing (TD) preschoolers, matched for age and gender. We employed network-based statistic (NBS)-Predict, a novel methodology that integrates machine learning (ML) with NBS, to identify dysconnected subnetworks associated with ASD, and then to predict pragmatic language abilities based on the SC derived from the whole-brain WMSN in the ASD group. Initially, NBS-Predict identified a subnetwork characterized by 42 reduced connections across 37 brain regions (p = 0.01), achieving a highest classification accuracy of 79.4% (95% CI: 0.791 ~ 0.796). The dysconnected regions were predominantly localized within the brain’s frontotemporal and subcortical areas, with the right superior medial frontal gyrus (SFGmed.R) emerging as the region exhibiting the most extensive disconnection. Moreover, NBS-Predict demonstrated that the optimal correlation coefficient between the predicted pragmatic language scores and the actual measured scores was 0.220 (95% CI: 0.174 ~ 0.265). This analysis revealed a significant association between the pragmatic language abilities of the ASD cohort and the white matter connections linking the SFGmed.R with the bilateral anterior cingulate gyrus (ACG). In summary, our findings suggest that the subnetworks displaying the most significant abnormal connections were concentrated in the frontotemporal and subcortical regions among the ASD group. Furthermore, the observed abnormalities in the white matter connection pathways between the SFGmed.R and ACG may underlie the neurobiological basis for pragmatic language deficits in preschool children with ASD.</t>
        </is>
      </c>
      <c r="AA664" s="43" t="inlineStr">
        <is>
          <t>title_abstract_plus_targeted_primary_source_verification</t>
        </is>
      </c>
      <c r="AB664" s="43">
        <f>COUNTIF($A$2:$A$707,A664)</f>
        <v/>
      </c>
    </row>
    <row r="665" ht="32" customHeight="1">
      <c r="A665" s="43" t="inlineStr">
        <is>
          <t>U-0388</t>
        </is>
      </c>
      <c r="B665" s="43" t="inlineStr">
        <is>
          <t>Update 2026</t>
        </is>
      </c>
      <c r="C665" s="43" t="inlineStr">
        <is>
          <t>Duplicate update record</t>
        </is>
      </c>
      <c r="D665" s="43" t="n">
        <v>388</v>
      </c>
      <c r="E665" s="43" t="n"/>
      <c r="F665" s="43" t="n"/>
      <c r="G665" s="98" t="n">
        <v>388</v>
      </c>
      <c r="H665" s="98" t="n">
        <v>2026</v>
      </c>
      <c r="I665" s="41" t="inlineStr">
        <is>
          <t>Machine learning-based diagnosis of autism spectrum disorder in children and adolescents using eye-tracking data: a systematic review and meta-analysis</t>
        </is>
      </c>
      <c r="J665" s="43" t="inlineStr">
        <is>
          <t>10.1016/j.ijmedinf.2025.106235</t>
        </is>
      </c>
      <c r="K665" s="43" t="inlineStr">
        <is>
          <t>Wenhao Han and Xinyu Yang and Xin Li and Jiacheng Wang and Juan Liu and Wei Pang</t>
        </is>
      </c>
      <c r="L665" s="41" t="inlineStr">
        <is>
          <t>International Journal of Medical Informatics</t>
        </is>
      </c>
      <c r="M665" s="43" t="inlineStr">
        <is>
          <t>article</t>
        </is>
      </c>
      <c r="N665" s="43" t="inlineStr">
        <is>
          <t>Elsevier Ireland Ltd</t>
        </is>
      </c>
      <c r="O665" s="43">
        <f>'Actualizacion_430'!B389</f>
        <v/>
      </c>
      <c r="P665" s="41">
        <f>'Actualizacion_430'!C389</f>
        <v/>
      </c>
      <c r="Q665" s="43">
        <f>'Actualizacion_430'!D389</f>
        <v/>
      </c>
      <c r="R665" s="43">
        <f>'Actualizacion_430'!E389</f>
        <v/>
      </c>
      <c r="S665" s="41">
        <f>'Actualizacion_430'!G389</f>
        <v/>
      </c>
      <c r="T665" s="41">
        <f>'Actualizacion_430'!I389</f>
        <v/>
      </c>
      <c r="U665" s="41">
        <f>'Actualizacion_430'!J389</f>
        <v/>
      </c>
      <c r="V665" s="43">
        <f>'Actualizacion_430'!K389</f>
        <v/>
      </c>
      <c r="W665" s="43">
        <f>'Actualizacion_430'!L389</f>
        <v/>
      </c>
      <c r="X665" s="43" t="inlineStr">
        <is>
          <t>https://doi.org/10.1016/j.ijmedinf.2025.106235</t>
        </is>
      </c>
      <c r="Y665" s="43" t="inlineStr">
        <is>
          <t>doi:10.1016/j.ijmedinf.2025.106235</t>
        </is>
      </c>
      <c r="Z665" s="43" t="inlineStr">
        <is>
          <t>Objective: Eye-tracking technology has been increasingly investigated as an objective approach for distinguishing individuals with Autism Spectrum Disorder (ASD) from typically developing (TD) individuals. Artificial intelligence and machine learning (ML) methods have been widely applied to support ASD diagnosis and treatment, and prior studies suggest that ML models leveraging eye-tracking data can achieve high diagnostic accuracy. This systematic review and meta-analysis aimed to evaluate the diagnostic performance of machine-learning models using eye-tracking data to distinguish children and adolescents with ASD from TD peers. Methods: We systematically searched PubMed, Embase, Web of Science, IEEE Xplore, Scopus, and the Cochrane Library from inception to August 3, 2025. We included studies that applied ML methods to eye-tracking data to distinguish children with ASD from TD children. We extracted data on participant characteristics, model performance, eye-tracking protocols, and machine-learning algorithms. The review protocol was registered in PROSPERO (CRD420251162462). Results: We identified 1,045 records, of which 25 studies were included in the meta-analysis. The included studies comprised 2,319 participants, with sample sizes ranging from 32 to 529 per study. The pooled accuracy, sensitivity, and specificity of machine-learning models using eye-tracking data to distinguish children with ASD from TD children were 85 % (95 % CI, 81–89 %), 86 % (95 % CI, 82–89 %), and 86 % (95 % CI, 79–91 %), respectively. These results suggest that eye-tracking–based machine-learning approaches have good diagnostic performance for identifying ASD. Conclusion: Eye-tracking–based machine-learning approaches show considerable potential for distinguishing children with ASD from TD children. However, the robustness and generalizability of these findings are limited by the lack of external validation, small sample sizes, and substantial between-study heterogeneity. To establish generalizability, future research should prioritize standardized eye-tracking paradigms and large-scale, prospective, multicenter study designs with external validation. Such efforts may facilitate the translation of these models into clinical practice as objective and efficient adjunctive screening tools.</t>
        </is>
      </c>
      <c r="AA665" s="43" t="inlineStr">
        <is>
          <t>title_abstract_plus_targeted_primary_source_verification</t>
        </is>
      </c>
      <c r="AB665" s="43">
        <f>COUNTIF($A$2:$A$707,A665)</f>
        <v/>
      </c>
    </row>
    <row r="666" ht="32" customHeight="1">
      <c r="A666" s="43" t="inlineStr">
        <is>
          <t>U-0389</t>
        </is>
      </c>
      <c r="B666" s="43" t="inlineStr">
        <is>
          <t>Update 2026</t>
        </is>
      </c>
      <c r="C666" s="43" t="inlineStr">
        <is>
          <t>New record excluded</t>
        </is>
      </c>
      <c r="D666" s="43" t="n">
        <v>389</v>
      </c>
      <c r="E666" s="43" t="n"/>
      <c r="F666" s="43" t="n"/>
      <c r="G666" s="98" t="n">
        <v>389</v>
      </c>
      <c r="H666" s="98" t="n">
        <v>2025</v>
      </c>
      <c r="I666" s="41" t="inlineStr">
        <is>
          <t>Diagnosis of Autism Spectrum Disorder: A Survey</t>
        </is>
      </c>
      <c r="J666" s="43" t="inlineStr">
        <is>
          <t>10.1007/978-981-96-5535-9_35</t>
        </is>
      </c>
      <c r="K666" s="43" t="inlineStr">
        <is>
          <t>Duha Salam Jasim and Suhad Malallah Kadhem</t>
        </is>
      </c>
      <c r="L666" s="41" t="inlineStr">
        <is>
          <t>Lecture Notes in Networks and Systems</t>
        </is>
      </c>
      <c r="M666" s="43" t="inlineStr">
        <is>
          <t>article</t>
        </is>
      </c>
      <c r="N666" s="43" t="inlineStr">
        <is>
          <t>Springer Science and Business Media Deutschland GmbH</t>
        </is>
      </c>
      <c r="O666" s="43">
        <f>'Actualizacion_430'!B390</f>
        <v/>
      </c>
      <c r="P666" s="41">
        <f>'Actualizacion_430'!C390</f>
        <v/>
      </c>
      <c r="Q666" s="43">
        <f>'Actualizacion_430'!D390</f>
        <v/>
      </c>
      <c r="R666" s="43">
        <f>'Actualizacion_430'!E390</f>
        <v/>
      </c>
      <c r="S666" s="41">
        <f>'Actualizacion_430'!G390</f>
        <v/>
      </c>
      <c r="T666" s="41">
        <f>'Actualizacion_430'!I390</f>
        <v/>
      </c>
      <c r="U666" s="41">
        <f>'Actualizacion_430'!J390</f>
        <v/>
      </c>
      <c r="V666" s="43">
        <f>'Actualizacion_430'!K390</f>
        <v/>
      </c>
      <c r="W666" s="43">
        <f>'Actualizacion_430'!L390</f>
        <v/>
      </c>
      <c r="X666" s="43" t="inlineStr">
        <is>
          <t>https://doi.org/10.1007/978-981-96-5535-9_35</t>
        </is>
      </c>
      <c r="Y666" s="43" t="inlineStr">
        <is>
          <t>doi:10.1007/978-981-96-5535-9_35</t>
        </is>
      </c>
      <c r="Z666" s="43" t="inlineStr">
        <is>
          <t>Autism is a neurodevelopmental illness marked by restricted and repetitive behavioral patterns, poor verbal and nonverbal communication, and impaired social interaction. There is not a particular medical test to identify this disorder’s presence and behavior. For appropriate care of ASD and early intervention, an early diagnosis is essential. A person’s conduct and developmental stage can be used to diagnose. Machine learning and deep learning techniques are utilized to predict autism early on, reducing the time required for this process. This study aims to present a thorough review of earlier studies on autism diagnosis, emphasizing the use of deep learning and machine learning and the comparison of their respective results. According to the instruments employed in categorization, this study found that the diagnosis can be divided into categories based on the following: (brain pictures including MRI and EEG, face images comprising facial characteristics and facial expression, eye tracking, and other ways).</t>
        </is>
      </c>
      <c r="AA666" s="43" t="inlineStr">
        <is>
          <t>title_abstract_plus_targeted_primary_source_verification</t>
        </is>
      </c>
      <c r="AB666" s="43">
        <f>COUNTIF($A$2:$A$707,A666)</f>
        <v/>
      </c>
    </row>
    <row r="667" ht="32" customHeight="1">
      <c r="A667" s="43" t="inlineStr">
        <is>
          <t>U-0390</t>
        </is>
      </c>
      <c r="B667" s="43" t="inlineStr">
        <is>
          <t>Update 2026</t>
        </is>
      </c>
      <c r="C667" s="43" t="inlineStr">
        <is>
          <t>New record excluded</t>
        </is>
      </c>
      <c r="D667" s="43" t="n">
        <v>390</v>
      </c>
      <c r="E667" s="43" t="n"/>
      <c r="F667" s="43" t="n"/>
      <c r="G667" s="98" t="n">
        <v>390</v>
      </c>
      <c r="H667" s="98" t="n">
        <v>2025</v>
      </c>
      <c r="I667" s="41" t="inlineStr">
        <is>
          <t>Diagnosing Autism Spectrum Disorder in Children Using Various Machine Learning Methods: A Review</t>
        </is>
      </c>
      <c r="J667" s="43" t="inlineStr">
        <is>
          <t>10.1007/978-3-031-75861-4_4</t>
        </is>
      </c>
      <c r="K667" s="43" t="inlineStr">
        <is>
          <t>Robin Khurana and Satyaveer Singh</t>
        </is>
      </c>
      <c r="L667" s="41" t="inlineStr">
        <is>
          <t>Communications in Computer and Information Science</t>
        </is>
      </c>
      <c r="M667" s="43" t="inlineStr">
        <is>
          <t>article</t>
        </is>
      </c>
      <c r="N667" s="43" t="inlineStr">
        <is>
          <t>Springer Science and Business Media Deutschland GmbH</t>
        </is>
      </c>
      <c r="O667" s="43">
        <f>'Actualizacion_430'!B391</f>
        <v/>
      </c>
      <c r="P667" s="41">
        <f>'Actualizacion_430'!C391</f>
        <v/>
      </c>
      <c r="Q667" s="43">
        <f>'Actualizacion_430'!D391</f>
        <v/>
      </c>
      <c r="R667" s="43">
        <f>'Actualizacion_430'!E391</f>
        <v/>
      </c>
      <c r="S667" s="41">
        <f>'Actualizacion_430'!G391</f>
        <v/>
      </c>
      <c r="T667" s="41">
        <f>'Actualizacion_430'!I391</f>
        <v/>
      </c>
      <c r="U667" s="41">
        <f>'Actualizacion_430'!J391</f>
        <v/>
      </c>
      <c r="V667" s="43">
        <f>'Actualizacion_430'!K391</f>
        <v/>
      </c>
      <c r="W667" s="43">
        <f>'Actualizacion_430'!L391</f>
        <v/>
      </c>
      <c r="X667" s="43" t="inlineStr">
        <is>
          <t>https://doi.org/10.1007/978-3-031-75861-4_4</t>
        </is>
      </c>
      <c r="Y667" s="43" t="inlineStr">
        <is>
          <t>doi:10.1007/978-3-031-75861-4_4</t>
        </is>
      </c>
      <c r="Z667" s="43" t="inlineStr">
        <is>
          <t>Autism Spectrum Disorder (ASD) is a relatively rare condition between children; evaluations of the CDC's Autism and Developmental Disabilities Monitoring (ADDM) System suggest that approximately one in 36 kids is identified with ASD. Its symptoms are particularly prominent and observable in children aged 2–3 years. This review paper undertakes a broad analysis of ASD detection methods, harnessing the strength of both machine learning (ML) and neural network techniques. The review encompasses a systematic examination with a visual flowchart and a rigorous evaluation of various methodologies. These include traditional machine learning (ML) methods like Support Vector Machines (SVM) and K-nearest neighbors (KNN), as well as advanced neural network approaches like Artificial Neural Networks (ANN). Furthermore, the analysis presents a comparative table that assesses the performance of these methods in terms of their accuracy on diverse datasets. This multifaceted approach provides a holistic understanding and offers valuable insights for scholars and physicians in the field.</t>
        </is>
      </c>
      <c r="AA667" s="43" t="inlineStr">
        <is>
          <t>title_abstract_plus_targeted_primary_source_verification</t>
        </is>
      </c>
      <c r="AB667" s="43">
        <f>COUNTIF($A$2:$A$707,A667)</f>
        <v/>
      </c>
    </row>
    <row r="668" ht="32" customHeight="1">
      <c r="A668" s="43" t="inlineStr">
        <is>
          <t>U-0391</t>
        </is>
      </c>
      <c r="B668" s="43" t="inlineStr">
        <is>
          <t>Update 2026</t>
        </is>
      </c>
      <c r="C668" s="43" t="inlineStr">
        <is>
          <t>New provisional candidate</t>
        </is>
      </c>
      <c r="D668" s="43" t="n">
        <v>391</v>
      </c>
      <c r="E668" s="43" t="n"/>
      <c r="F668" s="43" t="n"/>
      <c r="G668" s="98" t="n">
        <v>391</v>
      </c>
      <c r="H668" s="98" t="n">
        <v>2026</v>
      </c>
      <c r="I668" s="41" t="inlineStr">
        <is>
          <t>Cell death-associated genes as novel diagnostic biomarkers for autism spectrum disorder</t>
        </is>
      </c>
      <c r="J668" s="43" t="inlineStr">
        <is>
          <t>10.1007/s10495-025-02201-1</t>
        </is>
      </c>
      <c r="K668" s="43" t="inlineStr">
        <is>
          <t>Chanhua Li and Lijuan Wei and Wanling Chen and Guanghui Ran and Lili Liu and Zhongyi Li and Anhua Song and Meiliang Liu and Dongping Huang and Kun Tang and Xiaoyun Zeng and Lijun Wang</t>
        </is>
      </c>
      <c r="L668" s="41" t="inlineStr">
        <is>
          <t>Apoptosis</t>
        </is>
      </c>
      <c r="M668" s="43" t="inlineStr">
        <is>
          <t>article</t>
        </is>
      </c>
      <c r="N668" s="43" t="inlineStr">
        <is>
          <t>Springer</t>
        </is>
      </c>
      <c r="O668" s="43">
        <f>'Actualizacion_430'!B392</f>
        <v/>
      </c>
      <c r="P668" s="41">
        <f>'Actualizacion_430'!C392</f>
        <v/>
      </c>
      <c r="Q668" s="43">
        <f>'Actualizacion_430'!D392</f>
        <v/>
      </c>
      <c r="R668" s="43">
        <f>'Actualizacion_430'!E392</f>
        <v/>
      </c>
      <c r="S668" s="41">
        <f>'Actualizacion_430'!G392</f>
        <v/>
      </c>
      <c r="T668" s="41">
        <f>'Actualizacion_430'!I392</f>
        <v/>
      </c>
      <c r="U668" s="41">
        <f>'Actualizacion_430'!J392</f>
        <v/>
      </c>
      <c r="V668" s="43">
        <f>'Actualizacion_430'!K392</f>
        <v/>
      </c>
      <c r="W668" s="43">
        <f>'Actualizacion_430'!L392</f>
        <v/>
      </c>
      <c r="X668" s="43" t="inlineStr">
        <is>
          <t>https://doi.org/10.1007/s10495-025-02201-1</t>
        </is>
      </c>
      <c r="Y668" s="43" t="inlineStr">
        <is>
          <t>doi:10.1007/s10495-025-02201-1</t>
        </is>
      </c>
      <c r="Z668" s="43" t="inlineStr">
        <is>
          <t>Autism spectrum disorder (ASD) involves neuroinflammation and dysregulated neuronal death but lacks objective diagnostic biomarkers. This study investigated whether cell death could serve as a molecular basis for ASD diagnosis. We identified cell death-associated genes (CDGs) in peripheral blood mononuclear cells between ASD and control groups and performed functional enrichment, protein–protein interaction, immune characteristics, and non-negative matrix factorization clustering analyses. Key genes were further selected using 6 machine learning algorithms and weighted gene co-expression network analysis to construct a diagnostic model, which was subsequently validated using external human blood samples and mice prefrontal cortex samples. We explored microRNAs (miRNAs), transcription factors (TFs), and drugs potentially interacted with the key genes. Fourteen CDGs and 4 out of 22 types of immune cells were differentially expressed between ASD and controls in GSE18123. These genes were enriched in pathways such as neuron apoptosis and RAGE receptor binding. Among 6 machine learning models, K-Nearest Neighbors (KNN) model exhibited the best performance. Six key genes were selected as the most important hub genes and used to construct the diagnostic model. The model showed AUCs of 0.722 in GSE42133, 0.781 in our local samples, and 0.889 in mice prefrontal cortex samples. A total of 172 miRNAs, 111 TFs, and 98 drugs were found to interact with these key genes. The expression patterns of CDGs in the peripheral blood of children with ASD demonstrate potential diagnostic value. Further studies are warranted to validate their diagnostic performance in real-world settings and to elucidate the role of cell death dysregulation in ASD.</t>
        </is>
      </c>
      <c r="AA668" s="43" t="inlineStr">
        <is>
          <t>title_abstract_plus_targeted_primary_source_verification</t>
        </is>
      </c>
      <c r="AB668" s="43">
        <f>COUNTIF($A$2:$A$707,A668)</f>
        <v/>
      </c>
    </row>
    <row r="669" ht="32" customHeight="1">
      <c r="A669" s="43" t="inlineStr">
        <is>
          <t>U-0392</t>
        </is>
      </c>
      <c r="B669" s="43" t="inlineStr">
        <is>
          <t>Update 2026</t>
        </is>
      </c>
      <c r="C669" s="43" t="inlineStr">
        <is>
          <t>Duplicate update record</t>
        </is>
      </c>
      <c r="D669" s="43" t="n">
        <v>392</v>
      </c>
      <c r="E669" s="43" t="n"/>
      <c r="F669" s="43" t="n"/>
      <c r="G669" s="98" t="n">
        <v>392</v>
      </c>
      <c r="H669" s="98" t="n">
        <v>2025</v>
      </c>
      <c r="I669" s="41" t="inlineStr">
        <is>
          <t>Artificial intelligence for tracking social behaviours and supporting an autism spectrum disorder diagnosis: systematic review and meta-analysis</t>
        </is>
      </c>
      <c r="J669" s="43" t="inlineStr">
        <is>
          <t>10.1016/j.ebiom.2025.105931</t>
        </is>
      </c>
      <c r="K669" s="43" t="inlineStr">
        <is>
          <t>Carter Sun and Alistair McEwan and Kelsie A Boulton and Eleni Andrea Demetriou and Ayesha K Sadozai and Amit Lampit and Adam J Guastella</t>
        </is>
      </c>
      <c r="L669" s="41" t="inlineStr">
        <is>
          <t>eBioMedicine</t>
        </is>
      </c>
      <c r="M669" s="43" t="inlineStr">
        <is>
          <t>article</t>
        </is>
      </c>
      <c r="N669" s="43" t="inlineStr">
        <is>
          <t>Elsevier B.V.</t>
        </is>
      </c>
      <c r="O669" s="43">
        <f>'Actualizacion_430'!B393</f>
        <v/>
      </c>
      <c r="P669" s="41">
        <f>'Actualizacion_430'!C393</f>
        <v/>
      </c>
      <c r="Q669" s="43">
        <f>'Actualizacion_430'!D393</f>
        <v/>
      </c>
      <c r="R669" s="43">
        <f>'Actualizacion_430'!E393</f>
        <v/>
      </c>
      <c r="S669" s="41">
        <f>'Actualizacion_430'!G393</f>
        <v/>
      </c>
      <c r="T669" s="41">
        <f>'Actualizacion_430'!I393</f>
        <v/>
      </c>
      <c r="U669" s="41">
        <f>'Actualizacion_430'!J393</f>
        <v/>
      </c>
      <c r="V669" s="43">
        <f>'Actualizacion_430'!K393</f>
        <v/>
      </c>
      <c r="W669" s="43">
        <f>'Actualizacion_430'!L393</f>
        <v/>
      </c>
      <c r="X669" s="43" t="inlineStr">
        <is>
          <t>https://doi.org/10.1016/j.ebiom.2025.105931</t>
        </is>
      </c>
      <c r="Y669" s="43" t="inlineStr">
        <is>
          <t>doi:10.1016/j.ebiom.2025.105931</t>
        </is>
      </c>
      <c r="Z669" s="43" t="inlineStr">
        <is>
          <t>Background: Artificial intelligence (AI) holds promise for developing tools that can track social behaviours and support clinical assessments and outcomes in Autism Spectrum Disorders (ASD). This review evaluated existing AI algorithms for extracting facial information during social interaction assessments and contributing to diagnostic accuracy for ASD assessment and response to therapy. Methods: Systematic review of studies on human participants with an ASD diagnosis, sourced from Medline, Embase, Scopus, Web of Science, IEEE Xplore, and ACM Digital Library, evaluated the diagnostic accuracy of AI algorithms in ASD classification and their use in tracking social development through facial information for clinical application in social interactions. Bivariate and multi-level models addressed dependencies, heterogeneity, moderators (modalities, algorithms, tasks), and applied robust variance estimation. Publication bias was evaluated with funnel plots. The QUADAS-2 tool assessed the risk of bias and applicability. This study was registered on PROSPERO (CRD42021249905). Findings: Of 40,570 studies identified, 38 met the review criteria, and seven provided sufficient data for meta-analysis. The pooled diagnostic odds ratio of 15.917 (95% CI [4.775–53.059]), and bivariate analysis estimated an area under the receiver operating characteristic curve of 0.862. Accuracy improved with facial features, unstructured play, support vector machines, and decision tree-based algorithms. AI methods can analyse social behaviours, including eye gaze on social stimuli, emotional expression, and joint attention in ASD assessments. AI-enabled robots have also been used to guide therapy. Interpretation: This study shows that AI can accurately and objectively augment ASD assessments, track social behaviours, and enhance therapy outcomes. Further validation in diverse populations is needed to ensure clinical applicability and ethical use. Funding: None.</t>
        </is>
      </c>
      <c r="AA669" s="43" t="inlineStr">
        <is>
          <t>title_abstract_plus_targeted_primary_source_verification</t>
        </is>
      </c>
      <c r="AB669" s="43">
        <f>COUNTIF($A$2:$A$707,A669)</f>
        <v/>
      </c>
    </row>
    <row r="670" ht="32" customHeight="1">
      <c r="A670" s="43" t="inlineStr">
        <is>
          <t>U-0393</t>
        </is>
      </c>
      <c r="B670" s="43" t="inlineStr">
        <is>
          <t>Update 2026</t>
        </is>
      </c>
      <c r="C670" s="43" t="inlineStr">
        <is>
          <t>New provisional candidate</t>
        </is>
      </c>
      <c r="D670" s="43" t="n">
        <v>393</v>
      </c>
      <c r="E670" s="43" t="n"/>
      <c r="F670" s="43" t="n"/>
      <c r="G670" s="98" t="n">
        <v>393</v>
      </c>
      <c r="H670" s="98" t="n">
        <v>2025</v>
      </c>
      <c r="I670" s="41" t="inlineStr">
        <is>
          <t>Integrating explainable AI with machine learning for reliable autism spectrum disorder diagnosis</t>
        </is>
      </c>
      <c r="J670" s="43" t="inlineStr">
        <is>
          <t>10.1007/S42454-025-00087-7</t>
        </is>
      </c>
      <c r="K670" s="43" t="inlineStr">
        <is>
          <t>Farida Siddiqi Prity and Md. Rehan Ali and Mostafejur Rahman and Mirza Raquib and Md. Maruf Hossain and Md. Mubarak Hossain and K M Aslam Uddin</t>
        </is>
      </c>
      <c r="L670" s="41" t="inlineStr">
        <is>
          <t>Human-Intelligent Systems Integration</t>
        </is>
      </c>
      <c r="M670" s="43" t="inlineStr">
        <is>
          <t>article</t>
        </is>
      </c>
      <c r="N670" s="43" t="inlineStr">
        <is>
          <t>Springer Science and Business Media LLC</t>
        </is>
      </c>
      <c r="O670" s="43">
        <f>'Actualizacion_430'!B394</f>
        <v/>
      </c>
      <c r="P670" s="41">
        <f>'Actualizacion_430'!C394</f>
        <v/>
      </c>
      <c r="Q670" s="43">
        <f>'Actualizacion_430'!D394</f>
        <v/>
      </c>
      <c r="R670" s="43">
        <f>'Actualizacion_430'!E394</f>
        <v/>
      </c>
      <c r="S670" s="41">
        <f>'Actualizacion_430'!G394</f>
        <v/>
      </c>
      <c r="T670" s="41">
        <f>'Actualizacion_430'!I394</f>
        <v/>
      </c>
      <c r="U670" s="41">
        <f>'Actualizacion_430'!J394</f>
        <v/>
      </c>
      <c r="V670" s="43">
        <f>'Actualizacion_430'!K394</f>
        <v/>
      </c>
      <c r="W670" s="43">
        <f>'Actualizacion_430'!L394</f>
        <v/>
      </c>
      <c r="X670" s="43" t="inlineStr">
        <is>
          <t>https://doi.org/10.1007/S42454-025-00087-7</t>
        </is>
      </c>
      <c r="Y670" s="43" t="inlineStr">
        <is>
          <t>doi:10.1007/s42454-025-00087-7</t>
        </is>
      </c>
      <c r="Z670" s="43" t="inlineStr">
        <is>
          <t>Autism Spectrum Disorder (ASD) is a complex neurodevelopmental condition that impacts communication, behavior, and social interaction, affecting individuals across all age groups. Early diagnosis is crucial for effective intervention, typically involving behavioral assessments, genetic testing, and developmental screening. However, the process is often time-consuming and subjective, highlighting the need for automated and objective diagnostic tools. This research explores the integration of Explainable Artificial Intelligence (XAI) with Machine Learning (ML) models to enhance the accuracy and interpretability of Autism Spectrum Disorder diagnosis. Utilizing a diverse dataset comprising 20 attributes and 2,942 patients across different age groups, including toddlers, children, and adults, we applied several Machine Learning algorithms, including Logistic Regression (LR), Decision Trees (DT), Random Forest (RF), Support Vector Machines (SVM), K-Nearest Neighbors (KNN), Convolutional Neural Networks (CNN), and Extreme Gradient Boosting (XGBoost). Extreme Gradient Boosting demonstrated the highest accuracy at 99.05%. Additionally, we employed Explainable AI methods like Local Interpretable Model-agnostic Explanations (LIME) and SHapley Additive exPlanations (SHAP) to provide transparency and deeper insights into the model’s predictions. This framework not only offers reliable, high-accuracy ASD diagnosis but also ensures model interpretability, making it a valuable tool for clinical use and early intervention.</t>
        </is>
      </c>
      <c r="AA670" s="43" t="inlineStr">
        <is>
          <t>title_abstract_plus_targeted_primary_source_verification</t>
        </is>
      </c>
      <c r="AB670" s="43">
        <f>COUNTIF($A$2:$A$707,A670)</f>
        <v/>
      </c>
    </row>
    <row r="671" ht="32" customHeight="1">
      <c r="A671" s="43" t="inlineStr">
        <is>
          <t>U-0394</t>
        </is>
      </c>
      <c r="B671" s="43" t="inlineStr">
        <is>
          <t>Update 2026</t>
        </is>
      </c>
      <c r="C671" s="43" t="inlineStr">
        <is>
          <t>New record excluded</t>
        </is>
      </c>
      <c r="D671" s="43" t="n">
        <v>394</v>
      </c>
      <c r="E671" s="43" t="n"/>
      <c r="F671" s="43" t="n"/>
      <c r="G671" s="98" t="n">
        <v>394</v>
      </c>
      <c r="H671" s="98" t="n">
        <v>2026</v>
      </c>
      <c r="I671" s="41" t="inlineStr">
        <is>
          <t>Effectiveness and Usability of Artificial Intelligence and/or Machine Learning Enabled Wrist and Ankle Wearables for Physiological and Behavioral Monitoring in Children and Adolescents With Autism Spectrum Disorder: A Systematic Review</t>
        </is>
      </c>
      <c r="J671" s="43" t="inlineStr">
        <is>
          <t>10.1007/S10803-026-07276-6</t>
        </is>
      </c>
      <c r="K671" s="43" t="inlineStr">
        <is>
          <t>Shabinabegam Abdul Majid Sheth and Emilios Lemoniatis and Tayyaba Ejaz and Eilis Kennedy and Gabriella Charalambous</t>
        </is>
      </c>
      <c r="L671" s="41" t="inlineStr">
        <is>
          <t>Journal of Autism and Developmental Disorders</t>
        </is>
      </c>
      <c r="M671" s="43" t="inlineStr">
        <is>
          <t>article</t>
        </is>
      </c>
      <c r="N671" s="43" t="inlineStr">
        <is>
          <t>Springer</t>
        </is>
      </c>
      <c r="O671" s="43">
        <f>'Actualizacion_430'!B395</f>
        <v/>
      </c>
      <c r="P671" s="41">
        <f>'Actualizacion_430'!C395</f>
        <v/>
      </c>
      <c r="Q671" s="43">
        <f>'Actualizacion_430'!D395</f>
        <v/>
      </c>
      <c r="R671" s="43">
        <f>'Actualizacion_430'!E395</f>
        <v/>
      </c>
      <c r="S671" s="41">
        <f>'Actualizacion_430'!G395</f>
        <v/>
      </c>
      <c r="T671" s="41">
        <f>'Actualizacion_430'!I395</f>
        <v/>
      </c>
      <c r="U671" s="41">
        <f>'Actualizacion_430'!J395</f>
        <v/>
      </c>
      <c r="V671" s="43">
        <f>'Actualizacion_430'!K395</f>
        <v/>
      </c>
      <c r="W671" s="43">
        <f>'Actualizacion_430'!L395</f>
        <v/>
      </c>
      <c r="X671" s="43" t="inlineStr">
        <is>
          <t>https://doi.org/10.1007/S10803-026-07276-6</t>
        </is>
      </c>
      <c r="Y671" s="43" t="inlineStr">
        <is>
          <t>doi:10.1007/s10803-026-07276-6</t>
        </is>
      </c>
      <c r="Z671" s="43" t="inlineStr">
        <is>
          <t>Purpose: This review evaluates the performance, feasibility, and acceptability of Artificial Intelligence (AI) and machine learning (ML)–enabled wrist- and ankle-worn wearables for monitoring physiological and behavioral states that help predict difficulties in arousal regulation, emotion modulation, and behavioral control—often manifesting as aggression or self-injury in autistic children and adolescents. Method: A systematic search of peer-reviewed literature was conducted to May 2025 following PRISMA 2020 guidelines and a preregistered PROSPERO protocol (CRD420251068317). Participant characteristics, sensor modalities, study settings, AI/ML approaches, outcome definitions, and feasibility and acceptability measures were examined. Findings were synthesized narratively due to study heterogeneity. Results: Preliminary proof-of-concept data (n = 246; 170 autistic) suggest that AI-enabled models have the potential to anticipate aggression 1–3 min before onset (AUC 0.80–0.87) in specialized psychiatric settings. Under controlled conditions, self-injury and motor stereotypies were detected with 86–96% recall (up to 99% in initial personalized models). Emotional or sensory states were classified with 83–90% accuracy in laboratory contexts. Wrist-worn devices were generally well tolerated. Conclusion: AI-enabled wrist and ankle wearables demonstrate feasibility for anticipating behavioral escalation and detecting emotional states. Short advance-warning windows may support proactive intervention. Although current studies are necessarily small and exploratory, reflecting the early developmental stage of AI-enabled wearable technologies, they collectively provide proof-of-concept accuracy. These preliminary data justify continued research into proactive, sensor-supported behavioral monitoring in autism. Larger, longitudinal, co-designed studies in naturalistic settings are now required to establish reliability, safety, and clinical utility.</t>
        </is>
      </c>
      <c r="AA671" s="43" t="inlineStr">
        <is>
          <t>title_abstract_plus_targeted_primary_source_verification</t>
        </is>
      </c>
      <c r="AB671" s="43">
        <f>COUNTIF($A$2:$A$707,A671)</f>
        <v/>
      </c>
    </row>
    <row r="672" ht="32" customHeight="1">
      <c r="A672" s="43" t="inlineStr">
        <is>
          <t>U-0395</t>
        </is>
      </c>
      <c r="B672" s="43" t="inlineStr">
        <is>
          <t>Update 2026</t>
        </is>
      </c>
      <c r="C672" s="43" t="inlineStr">
        <is>
          <t>New provisional candidate</t>
        </is>
      </c>
      <c r="D672" s="43" t="n">
        <v>395</v>
      </c>
      <c r="E672" s="43" t="n"/>
      <c r="F672" s="43" t="n"/>
      <c r="G672" s="98" t="n">
        <v>395</v>
      </c>
      <c r="H672" s="98" t="n">
        <v>2025</v>
      </c>
      <c r="I672" s="41" t="inlineStr">
        <is>
          <t>Prematurity and genetic liability for autism spectrum disorder</t>
        </is>
      </c>
      <c r="J672" s="43" t="inlineStr">
        <is>
          <t>10.1186/s13073-025-01552-3</t>
        </is>
      </c>
      <c r="K672" s="43" t="inlineStr">
        <is>
          <t>Yali Zhang and Ashraf Yahia and Sven Sandin and Ulrika Åden and Kristiina Tammimies</t>
        </is>
      </c>
      <c r="L672" s="41" t="inlineStr">
        <is>
          <t>Genome Medicine</t>
        </is>
      </c>
      <c r="M672" s="43" t="inlineStr">
        <is>
          <t>article</t>
        </is>
      </c>
      <c r="N672" s="43" t="inlineStr">
        <is>
          <t>BioMed Central Ltd</t>
        </is>
      </c>
      <c r="O672" s="43">
        <f>'Actualizacion_430'!B396</f>
        <v/>
      </c>
      <c r="P672" s="41">
        <f>'Actualizacion_430'!C396</f>
        <v/>
      </c>
      <c r="Q672" s="43">
        <f>'Actualizacion_430'!D396</f>
        <v/>
      </c>
      <c r="R672" s="43">
        <f>'Actualizacion_430'!E396</f>
        <v/>
      </c>
      <c r="S672" s="41">
        <f>'Actualizacion_430'!G396</f>
        <v/>
      </c>
      <c r="T672" s="41">
        <f>'Actualizacion_430'!I396</f>
        <v/>
      </c>
      <c r="U672" s="41">
        <f>'Actualizacion_430'!J396</f>
        <v/>
      </c>
      <c r="V672" s="43">
        <f>'Actualizacion_430'!K396</f>
        <v/>
      </c>
      <c r="W672" s="43">
        <f>'Actualizacion_430'!L396</f>
        <v/>
      </c>
      <c r="X672" s="43" t="inlineStr">
        <is>
          <t>https://doi.org/10.1186/s13073-025-01552-3</t>
        </is>
      </c>
      <c r="Y672" s="43" t="inlineStr">
        <is>
          <t>doi:10.1186/s13073-025-01552-3</t>
        </is>
      </c>
      <c r="Z672" s="43" t="inlineStr">
        <is>
          <t>Background: Autism spectrum disorder (ASD) is a neurodevelopmental condition characterized by diverse presentations and a strong genetic component. Environmental factors, such as prematurity, have also been linked to increased liability for ASD, though the interaction between genetic predisposition and prematurity remains unclear. This study aims to investigate the impact of genetic liability and preterm birth on ASD conditions. Methods: We analyzed phenotype and genetic data from two large ASD cohorts, the Simons Foundation Powering Autism Research for Knowledge (SPARK) and Simons Simplex Collection (SSC), encompassing 78,559 individuals for phenotype analysis, 12,519 individuals with genome sequencing data, and 8104 individuals with exome sequencing data. Statistical significance of differences in clinical measures was evaluated between individuals with different ASD and preterm status. We assessed the rare variants burden using generalized estimating equations (GEE) models and polygenic load using the ASD-associated polygenic risk score (PRS). Furthermore, we developed a machine learning model to predict ASD in preterm children using phenotype and genetic features available at birth. Results: Individuals with both preterm birth and ASD exhibit more severe phenotypic outcomes despite similar levels of genetic liability for ASD across the term and preterm groups. Notably, preterm-ASD individuals showed an elevated rate of de novo variants identified in exome sequencing (GEE model, p = 0.005) in comparison to non-ASD-preterm group. Additionally, a GEE model showed that a higher ASD PRS, preterm birth, and male sex were positively associated with a higher predicted probability for ASD in SPARK, reaching a probability close to 90%. Lastly, we developed a machine learning model using phenotype and genetic features available at birth with limited predictive power (AUROC = 0.65). Conclusions: Preterm birth may exacerbate multimorbidity present in ASD, which was not due to ASD-associated genetic variants. However, increased ASD-associated rare variants may elevate the likelihood of a preterm child being diagnosed with ASD. Additionally, a polygenic load of ASD-associated variants had an additive role with preterm birth in the predicted probability for ASD, especially for boys. Future integration of genetic and phenotypic data in larger preterm or population-based cohorts will be crucial for advancing early ASD identification in preterm subgroup.</t>
        </is>
      </c>
      <c r="AA672" s="43" t="inlineStr">
        <is>
          <t>title_abstract_plus_targeted_primary_source_verification</t>
        </is>
      </c>
      <c r="AB672" s="43">
        <f>COUNTIF($A$2:$A$707,A672)</f>
        <v/>
      </c>
    </row>
    <row r="673" ht="32" customHeight="1">
      <c r="A673" s="43" t="inlineStr">
        <is>
          <t>U-0396</t>
        </is>
      </c>
      <c r="B673" s="43" t="inlineStr">
        <is>
          <t>Update 2026</t>
        </is>
      </c>
      <c r="C673" s="43" t="inlineStr">
        <is>
          <t>New record excluded</t>
        </is>
      </c>
      <c r="D673" s="43" t="n">
        <v>396</v>
      </c>
      <c r="E673" s="43" t="n"/>
      <c r="F673" s="43" t="n"/>
      <c r="G673" s="98" t="n">
        <v>396</v>
      </c>
      <c r="H673" s="98" t="n">
        <v>2025</v>
      </c>
      <c r="I673" s="41" t="inlineStr">
        <is>
          <t>A recent advances on autism spectrum disorders in diagnosing based on machine learning and deep learning</t>
        </is>
      </c>
      <c r="J673" s="43" t="inlineStr">
        <is>
          <t>10.1007/S10462-025-11302-X</t>
        </is>
      </c>
      <c r="K673" s="43" t="inlineStr">
        <is>
          <t>Hajir Ammar Hatim and Zaid Abdi Alkareem Alyasseri and Norziana Jamil</t>
        </is>
      </c>
      <c r="L673" s="41" t="inlineStr">
        <is>
          <t>Artificial Intelligence Review</t>
        </is>
      </c>
      <c r="M673" s="43" t="inlineStr">
        <is>
          <t>article</t>
        </is>
      </c>
      <c r="N673" s="43" t="inlineStr">
        <is>
          <t>Springer Nature</t>
        </is>
      </c>
      <c r="O673" s="43">
        <f>'Actualizacion_430'!B397</f>
        <v/>
      </c>
      <c r="P673" s="41">
        <f>'Actualizacion_430'!C397</f>
        <v/>
      </c>
      <c r="Q673" s="43">
        <f>'Actualizacion_430'!D397</f>
        <v/>
      </c>
      <c r="R673" s="43">
        <f>'Actualizacion_430'!E397</f>
        <v/>
      </c>
      <c r="S673" s="41">
        <f>'Actualizacion_430'!G397</f>
        <v/>
      </c>
      <c r="T673" s="41">
        <f>'Actualizacion_430'!I397</f>
        <v/>
      </c>
      <c r="U673" s="41">
        <f>'Actualizacion_430'!J397</f>
        <v/>
      </c>
      <c r="V673" s="43">
        <f>'Actualizacion_430'!K397</f>
        <v/>
      </c>
      <c r="W673" s="43">
        <f>'Actualizacion_430'!L397</f>
        <v/>
      </c>
      <c r="X673" s="43" t="inlineStr">
        <is>
          <t>https://doi.org/10.1007/S10462-025-11302-X</t>
        </is>
      </c>
      <c r="Y673" s="43" t="inlineStr">
        <is>
          <t>doi:10.1007/s10462-025-11302-x</t>
        </is>
      </c>
      <c r="Z673" s="43" t="inlineStr">
        <is>
          <t>Neurological disorders affect communication ability, social interaction, and a person’s conduct. Early diagnosis and treatment of ASD during the early stages of a person’s life may result in better outcomes and a higher quality of life for patients. Current methods of diagnosis are based on behavioral observations and interviews, which are subjective, time-consuming, and costly. EEG does not include invasive techniques, and it is a safe and painless way of measuring electrical activity in the brain. EEG signals may reflect neural differences and abnormalities related to ASD and serve as a potential biomarker for diagnosis. Due to the increase in prevalence, there has been an increased need to develop more sensitive and unbiased diagnostic methods for ASD. ML and DL are two sophisticated methods that researchers developed for detecting ASD by doing neural network analyses. The review paper incorporates the analysis of previous studies; more than 200 works have been analyzed from top publishers like Elsevier, IEEE, MDPI, and Springer, specifically related to EEG signal analysis and feature extraction techniques. It considers significant methods for ASD detection, including SVMs, CNN, and other models like KNN, ResNet50, and ANFIS. Other datasets central in these studies are KAU, BCIAUT-P300, and ADOS-2. The performance metrics adopted in this research include accuracy, sensitivity, and specificity. For example, the cubic SVM realized an accuracy of 95.8%, while the CNN models reached 95%. Other models, like ResNet50, achieved 99.39%, while ANFIS reached 98.9%. Sensitivity and specificity also showed varying scores across the methods, between 85 and 100%, indicating the high potential of these approaches in ASD diagnosis. Future studies could pay more attention to dataset representativeness improvements and do the clinical validation of these models for better generalization and relevance toward early diagnosis in ASD.</t>
        </is>
      </c>
      <c r="AA673" s="43" t="inlineStr">
        <is>
          <t>title_abstract_plus_targeted_primary_source_verification</t>
        </is>
      </c>
      <c r="AB673" s="43">
        <f>COUNTIF($A$2:$A$707,A673)</f>
        <v/>
      </c>
    </row>
    <row r="674" ht="32" customHeight="1">
      <c r="A674" s="43" t="inlineStr">
        <is>
          <t>U-0397</t>
        </is>
      </c>
      <c r="B674" s="43" t="inlineStr">
        <is>
          <t>Update 2026</t>
        </is>
      </c>
      <c r="C674" s="43" t="inlineStr">
        <is>
          <t>New record excluded</t>
        </is>
      </c>
      <c r="D674" s="43" t="n">
        <v>397</v>
      </c>
      <c r="E674" s="43" t="n"/>
      <c r="F674" s="43" t="n"/>
      <c r="G674" s="98" t="n">
        <v>397</v>
      </c>
      <c r="H674" s="98" t="n">
        <v>2025</v>
      </c>
      <c r="I674" s="41" t="inlineStr">
        <is>
          <t>The role of machine learning in autism spectrum disorder assessment and management</t>
        </is>
      </c>
      <c r="J674" s="43" t="inlineStr">
        <is>
          <t>10.1038/s41390-025-04566-0</t>
        </is>
      </c>
      <c r="K674" s="43" t="inlineStr">
        <is>
          <t>Aoife Reilly and Nicola Walsh and Daniel O’Reilly and Miriam Smyth and Kathleen Gorman and Sarah Ostadabbas and Claire Power</t>
        </is>
      </c>
      <c r="L674" s="41" t="inlineStr">
        <is>
          <t>Pediatric Research</t>
        </is>
      </c>
      <c r="M674" s="43" t="inlineStr">
        <is>
          <t>article</t>
        </is>
      </c>
      <c r="N674" s="43" t="inlineStr">
        <is>
          <t>Springer Nature</t>
        </is>
      </c>
      <c r="O674" s="43">
        <f>'Actualizacion_430'!B398</f>
        <v/>
      </c>
      <c r="P674" s="41">
        <f>'Actualizacion_430'!C398</f>
        <v/>
      </c>
      <c r="Q674" s="43">
        <f>'Actualizacion_430'!D398</f>
        <v/>
      </c>
      <c r="R674" s="43">
        <f>'Actualizacion_430'!E398</f>
        <v/>
      </c>
      <c r="S674" s="41">
        <f>'Actualizacion_430'!G398</f>
        <v/>
      </c>
      <c r="T674" s="41">
        <f>'Actualizacion_430'!I398</f>
        <v/>
      </c>
      <c r="U674" s="41">
        <f>'Actualizacion_430'!J398</f>
        <v/>
      </c>
      <c r="V674" s="43">
        <f>'Actualizacion_430'!K398</f>
        <v/>
      </c>
      <c r="W674" s="43">
        <f>'Actualizacion_430'!L398</f>
        <v/>
      </c>
      <c r="X674" s="43" t="inlineStr">
        <is>
          <t>https://doi.org/10.1038/s41390-025-04566-0</t>
        </is>
      </c>
      <c r="Y674" s="43" t="inlineStr">
        <is>
          <t>doi:10.1038/s41390-025-04566-0</t>
        </is>
      </c>
      <c r="Z674" s="43" t="inlineStr">
        <is>
          <t>Abstract: Autism Spectrum Disorder (ASD) presents significant challenges in diagnosis and treatment, driven by its heterogeneous nature and complex aetiology. Recent advances in machine learning (ML) have facilitated exploration of novel approaches to ASD detection, stratification, and intervention opportunities. This narrative review explores the current ML and artificial intelligence (AI) research landscape across several key domains, including early ASD screening, phenotypic stratification, diagnostic biomarkers, neuroimaging, personalised therapies, and the role of automation and robotics in the treatment of this complex condition. Detailed analyses of these approaches emphasise the transformative but not yet realised potential of ML to improve outcomes for individuals with ASD. Impact: Highlights emerging trends, including multimodal AI integration, digital phenotyping, and use of AI to achieve biomarker-driven precision medicine. Provides first comprehensive synthesis of AI advancements in screening, diagnosis and treatment of ASD. Identifies current gaps in AI ASD research, such as dataset heterogeneity, validation issues, and clinical trust barriers.</t>
        </is>
      </c>
      <c r="AA674" s="43" t="inlineStr">
        <is>
          <t>title_abstract_plus_targeted_primary_source_verification</t>
        </is>
      </c>
      <c r="AB674" s="43">
        <f>COUNTIF($A$2:$A$707,A674)</f>
        <v/>
      </c>
    </row>
    <row r="675" ht="32" customHeight="1">
      <c r="A675" s="43" t="inlineStr">
        <is>
          <t>U-0398</t>
        </is>
      </c>
      <c r="B675" s="43" t="inlineStr">
        <is>
          <t>Update 2026</t>
        </is>
      </c>
      <c r="C675" s="43" t="inlineStr">
        <is>
          <t>New provisional candidate</t>
        </is>
      </c>
      <c r="D675" s="43" t="n">
        <v>398</v>
      </c>
      <c r="E675" s="43" t="n"/>
      <c r="F675" s="43" t="n"/>
      <c r="G675" s="98" t="n">
        <v>398</v>
      </c>
      <c r="H675" s="98" t="n">
        <v>2026</v>
      </c>
      <c r="I675" s="41" t="inlineStr">
        <is>
          <t>Diagnostic Classification of Autism Spectrum Disorder Using SD Maps of fMRI Data and Machine Learning</t>
        </is>
      </c>
      <c r="J675" s="43" t="inlineStr">
        <is>
          <t>10.1007/S40846-026-01044-8</t>
        </is>
      </c>
      <c r="K675" s="43" t="inlineStr">
        <is>
          <t>Epimack Michael and Sandeep Singh Sengar and Jac Fredo Agastinose Ronickom and Deepesh Kumar</t>
        </is>
      </c>
      <c r="L675" s="41" t="inlineStr">
        <is>
          <t>Journal of Medical and Biological Engineering</t>
        </is>
      </c>
      <c r="M675" s="43" t="inlineStr">
        <is>
          <t>article</t>
        </is>
      </c>
      <c r="N675" s="43" t="inlineStr">
        <is>
          <t>Springer Science and Business Media Deutschland GmbH</t>
        </is>
      </c>
      <c r="O675" s="43">
        <f>'Actualizacion_430'!B399</f>
        <v/>
      </c>
      <c r="P675" s="41">
        <f>'Actualizacion_430'!C399</f>
        <v/>
      </c>
      <c r="Q675" s="43">
        <f>'Actualizacion_430'!D399</f>
        <v/>
      </c>
      <c r="R675" s="43">
        <f>'Actualizacion_430'!E399</f>
        <v/>
      </c>
      <c r="S675" s="41">
        <f>'Actualizacion_430'!G399</f>
        <v/>
      </c>
      <c r="T675" s="41">
        <f>'Actualizacion_430'!I399</f>
        <v/>
      </c>
      <c r="U675" s="41">
        <f>'Actualizacion_430'!J399</f>
        <v/>
      </c>
      <c r="V675" s="43">
        <f>'Actualizacion_430'!K399</f>
        <v/>
      </c>
      <c r="W675" s="43">
        <f>'Actualizacion_430'!L399</f>
        <v/>
      </c>
      <c r="X675" s="43" t="inlineStr">
        <is>
          <t>https://doi.org/10.1007/S40846-026-01044-8</t>
        </is>
      </c>
      <c r="Y675" s="43" t="inlineStr">
        <is>
          <t>doi:10.1007/s40846-026-01044-8</t>
        </is>
      </c>
      <c r="Z675" s="43" t="inlineStr">
        <is>
          <t>Purpose: Autism spectrum disorder (ASD) is a neurodevelopmental condition characterised by social, behavioural and communication traits. The diagnosis of ASD is challenging, particularly due to the heterogeneity of symptoms, overlapping clinical features with other neurodevelopmental conditions and the current reliance on subjective behavioural assessments. Our study investigates the effectiveness of features computed from standard deviation (SD) maps of resting-state functional magnetic resonance imaging (rs-fMRI) in discriminating between ASD and typical development (TD). Methods: The rs-fMRI data of TD and ASD considered in this study were obtained from the ABIDE-I and ABIDE-II databases. Initially, the images were pre-processed using a standard pipeline. Further, 3D SD maps were generated, and 110 features were computed from the maps. We fed the features to four machine learning models, such as logistic regression (LR), ridge classifier, gradient boosting, and extreme gradient boosting. We performed the grid search to optimize the parameters and evaluated the models with 5-fold nested cross-validation. Results: We achieved an average 5-fold classification accuracy of 70.71% using LR. Our results revealed that the 3D shape and global statistical features contributed well to the model. Conclusion: The findings demonstrate that features extracted from 3D SD maps provide a robust and clinically meaningful framework for diagnosing ASD.</t>
        </is>
      </c>
      <c r="AA675" s="43" t="inlineStr">
        <is>
          <t>title_abstract_plus_targeted_primary_source_verification</t>
        </is>
      </c>
      <c r="AB675" s="43">
        <f>COUNTIF($A$2:$A$707,A675)</f>
        <v/>
      </c>
    </row>
    <row r="676" ht="32" customHeight="1">
      <c r="A676" s="43" t="inlineStr">
        <is>
          <t>U-0399</t>
        </is>
      </c>
      <c r="B676" s="43" t="inlineStr">
        <is>
          <t>Update 2026</t>
        </is>
      </c>
      <c r="C676" s="43" t="inlineStr">
        <is>
          <t>New record excluded</t>
        </is>
      </c>
      <c r="D676" s="43" t="n">
        <v>399</v>
      </c>
      <c r="E676" s="43" t="n"/>
      <c r="F676" s="43" t="n"/>
      <c r="G676" s="98" t="n">
        <v>399</v>
      </c>
      <c r="H676" s="98" t="n">
        <v>2025</v>
      </c>
      <c r="I676" s="41" t="inlineStr">
        <is>
          <t>A Systematic Survey of Technology Driven Diagnosis for Autism Spectrum Disorder</t>
        </is>
      </c>
      <c r="J676" s="43" t="inlineStr">
        <is>
          <t>10.1007/S42979-025-04393-4</t>
        </is>
      </c>
      <c r="K676" s="43" t="inlineStr">
        <is>
          <t>Uday Singh and Shailendra Shukla and Manoj Madhava Gore</t>
        </is>
      </c>
      <c r="L676" s="41" t="inlineStr">
        <is>
          <t>SN Computer Science</t>
        </is>
      </c>
      <c r="M676" s="43" t="inlineStr">
        <is>
          <t>article</t>
        </is>
      </c>
      <c r="N676" s="43" t="inlineStr">
        <is>
          <t>Springer</t>
        </is>
      </c>
      <c r="O676" s="43">
        <f>'Actualizacion_430'!B400</f>
        <v/>
      </c>
      <c r="P676" s="41">
        <f>'Actualizacion_430'!C400</f>
        <v/>
      </c>
      <c r="Q676" s="43">
        <f>'Actualizacion_430'!D400</f>
        <v/>
      </c>
      <c r="R676" s="43">
        <f>'Actualizacion_430'!E400</f>
        <v/>
      </c>
      <c r="S676" s="41">
        <f>'Actualizacion_430'!G400</f>
        <v/>
      </c>
      <c r="T676" s="41">
        <f>'Actualizacion_430'!I400</f>
        <v/>
      </c>
      <c r="U676" s="41">
        <f>'Actualizacion_430'!J400</f>
        <v/>
      </c>
      <c r="V676" s="43">
        <f>'Actualizacion_430'!K400</f>
        <v/>
      </c>
      <c r="W676" s="43">
        <f>'Actualizacion_430'!L400</f>
        <v/>
      </c>
      <c r="X676" s="43" t="inlineStr">
        <is>
          <t>https://doi.org/10.1007/S42979-025-04393-4</t>
        </is>
      </c>
      <c r="Y676" s="43" t="inlineStr">
        <is>
          <t>doi:10.1007/s42979-025-04393-4</t>
        </is>
      </c>
      <c r="Z676" s="43" t="inlineStr">
        <is>
          <t>Autism Spectrum Disorder (ASD) is a neurodevelopmental disorder that includes deficits in social communication and social interaction, with the presence of restricted and repetitive behaviors. Children with ASD often struggle with joint attention and social reciprocity due to communication deficits. Genetic disorders and environmental factors are the primary causes of ASD. According to the Centers for Disease Control and Prevention (CDC) in 2021, ASD affected 1 in 44 children in the United States. The World Health Organization (WHO) reports that the prevalence of ASD among Asian children is 14 per 10,000, with a higher incidence of 23 per 10,000 in India. ASD has no cure, so early diagnosis is important for reducing problems related to social interaction and communication deficits. Early detection of ASD is challenging because its symptoms and severity levels vary widely from child to child. Research has shown that children with ASD can benefit significantly from early detection and intervention. Most surveys focused on ASD detection, but the affective states and self injurious behaviors of autistic children are less explored. This paper provides a systematic survey of ASD in the context of machine learning and Internet of Things (IoT) devices, focusing on three specific areas of autism: ASD detection, affective state detection, and self injurious behavior detection. We focus on clinical, machine learning, and IoT methods for ASD detection. Additionally, the paper examines self injurious behavior detection and affective state detection in autistic children, including the prevalence, causes, and possible interventions, as well as provides information on mobile applications used in ASD diagnosis. The purpose of the paper is to identify research limitations and gaps in the literature and propose future directions to detect ASD. In general, this article emphasizes the importance of increasing awareness and resources for the ASD community and provides valuable information for healthcare professionals, researchers, and product developers.</t>
        </is>
      </c>
      <c r="AA676" s="43" t="inlineStr">
        <is>
          <t>title_abstract_plus_targeted_primary_source_verification</t>
        </is>
      </c>
      <c r="AB676" s="43">
        <f>COUNTIF($A$2:$A$707,A676)</f>
        <v/>
      </c>
    </row>
    <row r="677" ht="32" customHeight="1">
      <c r="A677" s="43" t="inlineStr">
        <is>
          <t>U-0400</t>
        </is>
      </c>
      <c r="B677" s="43" t="inlineStr">
        <is>
          <t>Update 2026</t>
        </is>
      </c>
      <c r="C677" s="43" t="inlineStr">
        <is>
          <t>New provisional candidate</t>
        </is>
      </c>
      <c r="D677" s="43" t="n">
        <v>400</v>
      </c>
      <c r="E677" s="43" t="n"/>
      <c r="F677" s="43" t="n"/>
      <c r="G677" s="98" t="n">
        <v>400</v>
      </c>
      <c r="H677" s="98" t="n">
        <v>2026</v>
      </c>
      <c r="I677" s="41" t="inlineStr">
        <is>
          <t>Mitochondrial Gene Signature Reveals Novel Diagnostic Biomarkers for Autism Spectrum Disorder</t>
        </is>
      </c>
      <c r="J677" s="43" t="inlineStr">
        <is>
          <t>10.1007/s12035-026-05911-y</t>
        </is>
      </c>
      <c r="K677" s="43" t="inlineStr">
        <is>
          <t>Jieyu Wang and Zeyu Cheng and Mingyuan Liu and Yuting Zhang and Yi Jiang and Tianyu Liu and Junyu Ren and Lijie Wu and Mingyang Zou and Caihong Sun</t>
        </is>
      </c>
      <c r="L677" s="41" t="inlineStr">
        <is>
          <t>Molecular neurobiology</t>
        </is>
      </c>
      <c r="M677" s="43" t="inlineStr">
        <is>
          <t>article</t>
        </is>
      </c>
      <c r="N677" s="43" t="n"/>
      <c r="O677" s="43">
        <f>'Actualizacion_430'!B401</f>
        <v/>
      </c>
      <c r="P677" s="41">
        <f>'Actualizacion_430'!C401</f>
        <v/>
      </c>
      <c r="Q677" s="43">
        <f>'Actualizacion_430'!D401</f>
        <v/>
      </c>
      <c r="R677" s="43">
        <f>'Actualizacion_430'!E401</f>
        <v/>
      </c>
      <c r="S677" s="41">
        <f>'Actualizacion_430'!G401</f>
        <v/>
      </c>
      <c r="T677" s="41">
        <f>'Actualizacion_430'!I401</f>
        <v/>
      </c>
      <c r="U677" s="41">
        <f>'Actualizacion_430'!J401</f>
        <v/>
      </c>
      <c r="V677" s="43">
        <f>'Actualizacion_430'!K401</f>
        <v/>
      </c>
      <c r="W677" s="43">
        <f>'Actualizacion_430'!L401</f>
        <v/>
      </c>
      <c r="X677" s="43" t="inlineStr">
        <is>
          <t>https://doi.org/10.1007/s12035-026-05911-y</t>
        </is>
      </c>
      <c r="Y677" s="43" t="inlineStr">
        <is>
          <t>doi:10.1007/s12035-026-05911-y</t>
        </is>
      </c>
      <c r="Z677" s="43" t="inlineStr">
        <is>
          <t>Autism Spectrum Disorder (ASD) pathogenesis remains unclear, with mitochondrial dysfunction implicated as a key contributor. Reliable mitochondrial-related diagnostic biomarkers are lacking, hindering early detection and mechanistic studies. This study integrated transcriptomic data from postmortem ASD cortical tissues (GSE28521 for training; GSE64018 for validation) with mitochondrial-related genes (MRGs) from MitoCarta3.0. Mitochondrial pathways were investigated using gene set enrichment analysis (GSEA). Candidate ASD-mitochondria (ASD-MIT) genes were identified by combining differential expression analysis, weighted gene co-expression network analysis (WGCNA), and MRGs. Machine learning algorithms (LASSO, Random Forest, and SVM-RFE) were applied to screen hub genes. Diagnostic performance was evaluated using a linear predictive model, an artificial neural network (ANN), and a nomogram. Single-sample GSEA (ssGSEA) was used to assess associations between hub genes and mitochondrial pathway activity. Biological validation included qPCR in BTBR mice and protein localization analysis using the Human Protein Atlas (HPA). GSEA revealed significant downregulation of mitochondrial pathways in ASD. 22 candidate ASD-MIT genes were identified, from which three hub genes-IDH3A, MRPL2, and CHCHD4-were consistently selected by all three machine learning models. The three-gene panel demonstrated strong diagnostic ability (AUC = 0.910), confirmed by the ANN model (AUC = 0.903). The nomogram achieved excellent predictive accuracy (C-index = 0.964). Importantly, ssGSEA analysis showed that these genes were strongly associated with mitochondrial pathway activity, particularly mitochondrial calcium ion transport. qPCR validated significant downregulation of Idh3a and Mrpl2 in BTBR mice, and HPA confirmed mitochondrial localization and brain expression. This study identifies a mitochondrial gene signature associated with ASD and highlights IDH3A, MRPL2, and CHCHD4 as promising diagnostic biomarkers. These findings advance understanding of mitochondrial dysfunction in ASD pathogenesis and further suggest that disruption of mitochondrial Ca2⁺-energy coupling may represent a key mechanistic feature of the disease.</t>
        </is>
      </c>
      <c r="AA677" s="43" t="inlineStr">
        <is>
          <t>title_abstract_plus_targeted_primary_source_verification</t>
        </is>
      </c>
      <c r="AB677" s="43">
        <f>COUNTIF($A$2:$A$707,A677)</f>
        <v/>
      </c>
    </row>
    <row r="678" ht="32" customHeight="1">
      <c r="A678" s="43" t="inlineStr">
        <is>
          <t>U-0401</t>
        </is>
      </c>
      <c r="B678" s="43" t="inlineStr">
        <is>
          <t>Update 2026</t>
        </is>
      </c>
      <c r="C678" s="43" t="inlineStr">
        <is>
          <t>Duplicate update record</t>
        </is>
      </c>
      <c r="D678" s="43" t="n">
        <v>401</v>
      </c>
      <c r="E678" s="43" t="n"/>
      <c r="F678" s="43" t="n"/>
      <c r="G678" s="98" t="n">
        <v>401</v>
      </c>
      <c r="H678" s="98" t="n">
        <v>2025</v>
      </c>
      <c r="I678" s="41" t="inlineStr">
        <is>
          <t>Massively parallel characterization of non-coding de novo mutations in autism spectrum disorder</t>
        </is>
      </c>
      <c r="J678" s="43" t="inlineStr">
        <is>
          <t>10.1016/j.jgg.2025.07.008</t>
        </is>
      </c>
      <c r="K678" s="43" t="inlineStr">
        <is>
          <t>Congcong Chen and Songwei Guo and Yanan Shi and Xinyu Gu and Ziye Xu and Yingjia Chen and Yayun Gu and Na Qin and Yue Jiang and Juncheng Dai and Yuanlin He and Xiao Han and Yan Liu and Zhibin Hu and Xiaoyan Ke and Cheng Wang</t>
        </is>
      </c>
      <c r="L678" s="41" t="inlineStr">
        <is>
          <t>Journal of Genetics and Genomics</t>
        </is>
      </c>
      <c r="M678" s="43" t="inlineStr">
        <is>
          <t>article</t>
        </is>
      </c>
      <c r="N678" s="43" t="inlineStr">
        <is>
          <t>Institute of Genetics and Developmental Biology</t>
        </is>
      </c>
      <c r="O678" s="43">
        <f>'Actualizacion_430'!B402</f>
        <v/>
      </c>
      <c r="P678" s="41">
        <f>'Actualizacion_430'!C402</f>
        <v/>
      </c>
      <c r="Q678" s="43">
        <f>'Actualizacion_430'!D402</f>
        <v/>
      </c>
      <c r="R678" s="43">
        <f>'Actualizacion_430'!E402</f>
        <v/>
      </c>
      <c r="S678" s="41">
        <f>'Actualizacion_430'!G402</f>
        <v/>
      </c>
      <c r="T678" s="41">
        <f>'Actualizacion_430'!I402</f>
        <v/>
      </c>
      <c r="U678" s="41">
        <f>'Actualizacion_430'!J402</f>
        <v/>
      </c>
      <c r="V678" s="43">
        <f>'Actualizacion_430'!K402</f>
        <v/>
      </c>
      <c r="W678" s="43">
        <f>'Actualizacion_430'!L402</f>
        <v/>
      </c>
      <c r="X678" s="43" t="inlineStr">
        <is>
          <t>https://doi.org/10.1016/j.jgg.2025.07.008</t>
        </is>
      </c>
      <c r="Y678" s="43" t="inlineStr">
        <is>
          <t>doi:10.1016/j.jgg.2025.07.008</t>
        </is>
      </c>
      <c r="Z678" s="43" t="inlineStr">
        <is>
          <t>Autism spectrum disorder (ASD) is a neurodevelopmental disorder where de novo mutations play a significant role. Although coding mutations in ASD have been extensively characterized, the impact of non-coding de novo mutations (ncDNMs) remains less understood. Here, we integrate cortex cell-specific cis -regulatory element annotations, a deep learning-based variant prediction model, and massively parallel reporter assays to systematically evaluate the functional impact of 227,878 ncDNMs from Simons Simplex Collection (SSC) and Autism Speaks MSSNG resource (MSSNG) cohorts. Our analysis identifies 238 ncDNMs with confirmed functional regulatory effects, including 137 down-regulated regulatory mutations (DrMuts) and 101 up-regulated regulatory mutations (UrMuts). Subsequent association analyses reveal that only DrMuts regulating loss-of-function (LoF) intolerant genes rather than other ncDNMs are significantly associated with the risk of ASD (Odds ratio = 4.34; P = 0.001). A total of 42 potential ASD-risk DrMuts across 41 candidate ASD-susceptibility genes are identified, including 12 recognized and 29 unreported genes. Interestingly, these noncoding disruptive mutations tend to be observed in genes extremely intolerant to LoF mutations. Our study introduces an optimized approach for elucidating the functional roles of ncDNMs, thereby expanding the spectrum of pathogenic variants and deepening our understanding of the complex molecular mechanisms underlying ASD.</t>
        </is>
      </c>
      <c r="AA678" s="43" t="inlineStr">
        <is>
          <t>title_abstract_plus_targeted_primary_source_verification</t>
        </is>
      </c>
      <c r="AB678" s="43">
        <f>COUNTIF($A$2:$A$707,A678)</f>
        <v/>
      </c>
    </row>
    <row r="679" ht="32" customHeight="1">
      <c r="A679" s="43" t="inlineStr">
        <is>
          <t>U-0402</t>
        </is>
      </c>
      <c r="B679" s="43" t="inlineStr">
        <is>
          <t>Update 2026</t>
        </is>
      </c>
      <c r="C679" s="43" t="inlineStr">
        <is>
          <t>New record excluded</t>
        </is>
      </c>
      <c r="D679" s="43" t="n">
        <v>402</v>
      </c>
      <c r="E679" s="43" t="n"/>
      <c r="F679" s="43" t="n"/>
      <c r="G679" s="98" t="n">
        <v>402</v>
      </c>
      <c r="H679" s="98" t="n">
        <v>2026</v>
      </c>
      <c r="I679" s="41" t="inlineStr">
        <is>
          <t>Quantum-Enhanced Artificial Intelligence Framework for Early Diagnosis of Autism Spectrum Disorder</t>
        </is>
      </c>
      <c r="J679" s="43" t="inlineStr">
        <is>
          <t>10.1007/978-3-032-19690-3_50</t>
        </is>
      </c>
      <c r="K679" s="43" t="inlineStr">
        <is>
          <t>R Pavithra and Sharmila Sankar</t>
        </is>
      </c>
      <c r="L679" s="41" t="inlineStr">
        <is>
          <t>Lecture Notes in Networks and Systems</t>
        </is>
      </c>
      <c r="M679" s="43" t="inlineStr">
        <is>
          <t>article</t>
        </is>
      </c>
      <c r="N679" s="43" t="inlineStr">
        <is>
          <t>Springer Science and Business Media Deutschland GmbH</t>
        </is>
      </c>
      <c r="O679" s="43">
        <f>'Actualizacion_430'!B403</f>
        <v/>
      </c>
      <c r="P679" s="41">
        <f>'Actualizacion_430'!C403</f>
        <v/>
      </c>
      <c r="Q679" s="43">
        <f>'Actualizacion_430'!D403</f>
        <v/>
      </c>
      <c r="R679" s="43">
        <f>'Actualizacion_430'!E403</f>
        <v/>
      </c>
      <c r="S679" s="41">
        <f>'Actualizacion_430'!G403</f>
        <v/>
      </c>
      <c r="T679" s="41">
        <f>'Actualizacion_430'!I403</f>
        <v/>
      </c>
      <c r="U679" s="41">
        <f>'Actualizacion_430'!J403</f>
        <v/>
      </c>
      <c r="V679" s="43">
        <f>'Actualizacion_430'!K403</f>
        <v/>
      </c>
      <c r="W679" s="43">
        <f>'Actualizacion_430'!L403</f>
        <v/>
      </c>
      <c r="X679" s="43" t="inlineStr">
        <is>
          <t>https://doi.org/10.1007/978-3-032-19690-3_50</t>
        </is>
      </c>
      <c r="Y679" s="43" t="inlineStr">
        <is>
          <t>doi:10.1007/978-3-032-19690-3_50</t>
        </is>
      </c>
      <c r="Z679" s="43" t="inlineStr">
        <is>
          <t>Autism Spectrum Disorder is a neurodevelopmental disorder characterized by the persistence of deficits in communication, social interaction, and restricted and repetitive patterns of behavior, interests, or activities. Early and reliable identification—particularly before age three years—is of prime importance to enable timely interventions that can considerably enhance long-term outcomes. However, the traditional machine learning paradigm falls short while managing high-dimensionality, multi-modality, and the interpretation requirements of ASD datasets. In this paper, the authors propose a quantum–classical hybrid learning architecture for early diagnosis of ASD. This framework integrates VQCs and QNNs together with classical feature extractors, such as CNNs and ANNs, for the purposes of constructing stable multi-modal representations. Neuroimaging data (MRI/fMRI), genetic information, such as SNP/gene expression, and behavioral measures are combined into a common diagnostic workflow with quantum kernel-based classifiers at its heart. Early feature attention has been introduced to bring forth predictive biomarkers arising well before actual clinical diagnosis. The implementation and simulation of quantum parts will be performed using the PennyLane and Qiskit (IBMQ/Aer) environments. Performance will be benchmarked against the results from classical baselines, XGBoost, SVM, and CNN, by accuracy, precision, recall, F1-score, and ROC-AUC, while interpretability will be assessed by SHAP and QSHAP analyses. This work aims to emphasize the feasibility, interpretability, and diagnostic superiority of quantum-enhanced learning systems for ASD prediction and subsequently work toward developing scalable, explainable, and personalized clinical decision-support tools.</t>
        </is>
      </c>
      <c r="AA679" s="43" t="inlineStr">
        <is>
          <t>title_abstract_plus_targeted_primary_source_verification</t>
        </is>
      </c>
      <c r="AB679" s="43">
        <f>COUNTIF($A$2:$A$707,A679)</f>
        <v/>
      </c>
    </row>
    <row r="680" ht="32" customHeight="1">
      <c r="A680" s="43" t="inlineStr">
        <is>
          <t>U-0403</t>
        </is>
      </c>
      <c r="B680" s="43" t="inlineStr">
        <is>
          <t>Update 2026</t>
        </is>
      </c>
      <c r="C680" s="43" t="inlineStr">
        <is>
          <t>Duplicate update record</t>
        </is>
      </c>
      <c r="D680" s="43" t="n">
        <v>403</v>
      </c>
      <c r="E680" s="43" t="n"/>
      <c r="F680" s="43" t="n"/>
      <c r="G680" s="98" t="n">
        <v>403</v>
      </c>
      <c r="H680" s="98" t="n">
        <v>2025</v>
      </c>
      <c r="I680" s="41" t="inlineStr">
        <is>
          <t>Bridging the gap: explainable ai for autism diagnosis and parental support with TabPFNMix and SHAP</t>
        </is>
      </c>
      <c r="J680" s="43" t="inlineStr">
        <is>
          <t>10.1038/S41598-025-24662-9</t>
        </is>
      </c>
      <c r="K680" s="43" t="inlineStr">
        <is>
          <t>Shimei Jiang</t>
        </is>
      </c>
      <c r="L680" s="41" t="inlineStr">
        <is>
          <t>Scientific Reports</t>
        </is>
      </c>
      <c r="M680" s="43" t="inlineStr">
        <is>
          <t>article</t>
        </is>
      </c>
      <c r="N680" s="43" t="inlineStr">
        <is>
          <t>Nature Research</t>
        </is>
      </c>
      <c r="O680" s="43">
        <f>'Actualizacion_430'!B404</f>
        <v/>
      </c>
      <c r="P680" s="41">
        <f>'Actualizacion_430'!C404</f>
        <v/>
      </c>
      <c r="Q680" s="43">
        <f>'Actualizacion_430'!D404</f>
        <v/>
      </c>
      <c r="R680" s="43">
        <f>'Actualizacion_430'!E404</f>
        <v/>
      </c>
      <c r="S680" s="41">
        <f>'Actualizacion_430'!G404</f>
        <v/>
      </c>
      <c r="T680" s="41">
        <f>'Actualizacion_430'!I404</f>
        <v/>
      </c>
      <c r="U680" s="41">
        <f>'Actualizacion_430'!J404</f>
        <v/>
      </c>
      <c r="V680" s="43">
        <f>'Actualizacion_430'!K404</f>
        <v/>
      </c>
      <c r="W680" s="43">
        <f>'Actualizacion_430'!L404</f>
        <v/>
      </c>
      <c r="X680" s="43" t="inlineStr">
        <is>
          <t>https://doi.org/10.1038/S41598-025-24662-9</t>
        </is>
      </c>
      <c r="Y680" s="43" t="inlineStr">
        <is>
          <t>doi:10.1038/s41598-025-24662-9</t>
        </is>
      </c>
      <c r="Z680" s="43" t="inlineStr">
        <is>
          <t>Autism Spectrum Disorder (ASD) is a complex neurodevelopmental condition that affects a growing number of individuals worldwide. Despite extensive research, the underlying causes of ASD remain largely unknown, with genetic predisposition, parental history, and environmental influences identified as potential risk factors. Diagnosing ASD remains challenging due to its highly variable presentation and overlap with other neurodevelopmental disorders. Early and accurate diagnosis is crucial for timely intervention, which can significantly improve developmental outcomes and parental support. This work presents a novel artificial intelligence (AI) and explainable AI (XAI)-based framework to enhance ASD diagnosis and provide interpretable insights for medical professionals and caregivers. The proposed framework leverages advanced classification models, specifically the TabPFNMix regressor, which is optimized for structured medical datasets. Unlike traditional machine learning methods, TabPFNMix demonstrates superior performance in capturing complex ASD-related patterns. To address the black-box nature of AI models, Shapley Additive Explanations (SHAP) is integrated to provide transparent and interpretable reasoning behind the model’s decisions, ensuring better understanding for clinicians and caregivers. Extensive experiments were conducted using a publicly available benchmark dataset, with performance evaluated through standard metrics such as accuracy, precision, recall, F1-score, and AUC-ROC. Comparative analysis with baseline models, including Random Forest, XGBoost, Support Vector Machine (SVM), and Deep Neural Networks (DNNs), demonstrates that TabPFNMix achieves the highest accuracy (91.5%), surpassing XGBoost (87.3%) by 4.2 percentage points. Additionally, it attains superior recall (92.7%), precision (90.2%), F1-score (91.4%), and AUC-ROC (94.3%), ensuring both high diagnostic accuracy and robustness in real-world ASD screening. An ablation study highlights the significance of feature selection and preprocessing, revealing that omitting key features or preprocessing steps (such as normalization and missing data imputation) significantly degrades performance. Furthermore, SHAP-based feature importance analysis identifies social responsiveness scores, repetitive behavior scales, and parental age at birth as the most influential factors in ASD diagnosis. These insights align with medical literature, reinforcing the reliability of the model’s predictions and its applicability in clinical settings.</t>
        </is>
      </c>
      <c r="AA680" s="43" t="inlineStr">
        <is>
          <t>title_abstract_plus_targeted_primary_source_verification</t>
        </is>
      </c>
      <c r="AB680" s="43">
        <f>COUNTIF($A$2:$A$707,A680)</f>
        <v/>
      </c>
    </row>
    <row r="681" ht="32" customHeight="1">
      <c r="A681" s="43" t="inlineStr">
        <is>
          <t>U-0404</t>
        </is>
      </c>
      <c r="B681" s="43" t="inlineStr">
        <is>
          <t>Update 2026</t>
        </is>
      </c>
      <c r="C681" s="43" t="inlineStr">
        <is>
          <t>Duplicate of prior corpus</t>
        </is>
      </c>
      <c r="D681" s="43" t="n">
        <v>404</v>
      </c>
      <c r="E681" s="43" t="n"/>
      <c r="F681" s="43" t="n">
        <v>141</v>
      </c>
      <c r="G681" s="98" t="n">
        <v>404</v>
      </c>
      <c r="H681" s="98" t="n">
        <v>2025</v>
      </c>
      <c r="I681" s="41" t="inlineStr">
        <is>
          <t>Automatic Cry Analysis: Deep Learning for Screening of Autism Spectrum Disorder in Early Childhood</t>
        </is>
      </c>
      <c r="J681" s="43" t="inlineStr">
        <is>
          <t>10.1007/S10803-025-06811-1</t>
        </is>
      </c>
      <c r="K681" s="43" t="inlineStr">
        <is>
          <t>Ana Laguna and Sandra Pusil and Anna Lucia Paltrinieri and Silvia Orlandi</t>
        </is>
      </c>
      <c r="L681" s="41" t="inlineStr">
        <is>
          <t>Journal of Autism and Developmental Disorders</t>
        </is>
      </c>
      <c r="M681" s="43" t="inlineStr">
        <is>
          <t>article</t>
        </is>
      </c>
      <c r="N681" s="43" t="inlineStr">
        <is>
          <t>Springer</t>
        </is>
      </c>
      <c r="O681" s="43">
        <f>'Actualizacion_430'!B405</f>
        <v/>
      </c>
      <c r="P681" s="41">
        <f>'Actualizacion_430'!C405</f>
        <v/>
      </c>
      <c r="Q681" s="43">
        <f>'Actualizacion_430'!D405</f>
        <v/>
      </c>
      <c r="R681" s="43">
        <f>'Actualizacion_430'!E405</f>
        <v/>
      </c>
      <c r="S681" s="41">
        <f>'Actualizacion_430'!G405</f>
        <v/>
      </c>
      <c r="T681" s="41">
        <f>'Actualizacion_430'!I405</f>
        <v/>
      </c>
      <c r="U681" s="41">
        <f>'Actualizacion_430'!J405</f>
        <v/>
      </c>
      <c r="V681" s="43">
        <f>'Actualizacion_430'!K405</f>
        <v/>
      </c>
      <c r="W681" s="43">
        <f>'Actualizacion_430'!L405</f>
        <v/>
      </c>
      <c r="X681" s="43" t="inlineStr">
        <is>
          <t>https://doi.org/10.1007/S10803-025-06811-1</t>
        </is>
      </c>
      <c r="Y681" s="43" t="inlineStr">
        <is>
          <t>doi:10.1007/s10803-025-06811-1</t>
        </is>
      </c>
      <c r="Z681" s="43" t="inlineStr">
        <is>
          <t>Purpose: The objective of this study is to identify the acoustic characteristics of cries of Typically Developing (TD) and Autism Spectrum Disorder (ASD) children via Deep Learning (DL) techniques to support clinicians in the early detection of ASD.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 Results: We found a statistical significant increase in jitter and shimmer for ASD cries compared to TD, as well as a decrease in HNR for ASD cries. Additionally, the DL algorithm achieved an accuracy of 90.28% in differentiating ASD cries from TD.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is>
      </c>
      <c r="AA681" s="43" t="inlineStr">
        <is>
          <t>title_abstract_plus_targeted_primary_source_verification</t>
        </is>
      </c>
      <c r="AB681" s="43">
        <f>COUNTIF($A$2:$A$707,A681)</f>
        <v/>
      </c>
    </row>
    <row r="682" ht="32" customHeight="1">
      <c r="A682" s="43" t="inlineStr">
        <is>
          <t>U-0405</t>
        </is>
      </c>
      <c r="B682" s="43" t="inlineStr">
        <is>
          <t>Update 2026</t>
        </is>
      </c>
      <c r="C682" s="43" t="inlineStr">
        <is>
          <t>Duplicate of prior corpus</t>
        </is>
      </c>
      <c r="D682" s="43" t="n">
        <v>405</v>
      </c>
      <c r="E682" s="43" t="n"/>
      <c r="F682" s="43" t="n">
        <v>86</v>
      </c>
      <c r="G682" s="98" t="n">
        <v>405</v>
      </c>
      <c r="H682" s="98" t="n">
        <v>2025</v>
      </c>
      <c r="I682" s="41" t="inlineStr">
        <is>
          <t>Dissecting the heterogeneity of autism spectrum disorder with sensory behavior, brain, and epigenetic factors</t>
        </is>
      </c>
      <c r="J682" s="43" t="inlineStr">
        <is>
          <t>10.1038/s41398-025-03566-2</t>
        </is>
      </c>
      <c r="K682" s="43" t="inlineStr">
        <is>
          <t>Yongjeon Cheong and Jihyun Bae and Seonkyoung Lee and Jihyeong Ro and Hidehiko Okazawa and Hirotaka Kosaka and Minyoung Jung</t>
        </is>
      </c>
      <c r="L682" s="41" t="inlineStr">
        <is>
          <t>Translational Psychiatry</t>
        </is>
      </c>
      <c r="M682" s="43" t="inlineStr">
        <is>
          <t>article</t>
        </is>
      </c>
      <c r="N682" s="43" t="inlineStr">
        <is>
          <t>Springer Nature</t>
        </is>
      </c>
      <c r="O682" s="43">
        <f>'Actualizacion_430'!B406</f>
        <v/>
      </c>
      <c r="P682" s="41">
        <f>'Actualizacion_430'!C406</f>
        <v/>
      </c>
      <c r="Q682" s="43">
        <f>'Actualizacion_430'!D406</f>
        <v/>
      </c>
      <c r="R682" s="43">
        <f>'Actualizacion_430'!E406</f>
        <v/>
      </c>
      <c r="S682" s="41">
        <f>'Actualizacion_430'!G406</f>
        <v/>
      </c>
      <c r="T682" s="41">
        <f>'Actualizacion_430'!I406</f>
        <v/>
      </c>
      <c r="U682" s="41">
        <f>'Actualizacion_430'!J406</f>
        <v/>
      </c>
      <c r="V682" s="43">
        <f>'Actualizacion_430'!K406</f>
        <v/>
      </c>
      <c r="W682" s="43">
        <f>'Actualizacion_430'!L406</f>
        <v/>
      </c>
      <c r="X682" s="43" t="inlineStr">
        <is>
          <t>https://doi.org/10.1038/s41398-025-03566-2</t>
        </is>
      </c>
      <c r="Y682" s="43" t="inlineStr">
        <is>
          <t>doi:10.1038/s41398-025-03566-2</t>
        </is>
      </c>
      <c r="Z682" s="43" t="inlineStr">
        <is>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is>
      </c>
      <c r="AA682" s="43" t="inlineStr">
        <is>
          <t>title_abstract_plus_targeted_primary_source_verification</t>
        </is>
      </c>
      <c r="AB682" s="43">
        <f>COUNTIF($A$2:$A$707,A682)</f>
        <v/>
      </c>
    </row>
    <row r="683" ht="32" customHeight="1">
      <c r="A683" s="43" t="inlineStr">
        <is>
          <t>U-0406</t>
        </is>
      </c>
      <c r="B683" s="43" t="inlineStr">
        <is>
          <t>Update 2026</t>
        </is>
      </c>
      <c r="C683" s="43" t="inlineStr">
        <is>
          <t>New provisional candidate</t>
        </is>
      </c>
      <c r="D683" s="43" t="n">
        <v>406</v>
      </c>
      <c r="E683" s="43" t="n"/>
      <c r="F683" s="43" t="n"/>
      <c r="G683" s="98" t="n">
        <v>406</v>
      </c>
      <c r="H683" s="98" t="n">
        <v>2026</v>
      </c>
      <c r="I683" s="41" t="inlineStr">
        <is>
          <t>NeuroCypher ASD: Machine Learning with Knowledge Graph-Based Representation for ASD Screening in Toddlers</t>
        </is>
      </c>
      <c r="J683" s="43" t="inlineStr">
        <is>
          <t>10.1007/S41666-026-00243-X</t>
        </is>
      </c>
      <c r="K683" s="43" t="inlineStr">
        <is>
          <t>Georgios Bouchouras and Dimitrios Doumanas and Konstantinos Kotis</t>
        </is>
      </c>
      <c r="L683" s="41" t="inlineStr">
        <is>
          <t>Journal of Healthcare Informatics Research</t>
        </is>
      </c>
      <c r="M683" s="43" t="inlineStr">
        <is>
          <t>article</t>
        </is>
      </c>
      <c r="N683" s="43" t="inlineStr">
        <is>
          <t>Springer Science and Business Media Deutschland GmbH</t>
        </is>
      </c>
      <c r="O683" s="43">
        <f>'Actualizacion_430'!B407</f>
        <v/>
      </c>
      <c r="P683" s="41">
        <f>'Actualizacion_430'!C407</f>
        <v/>
      </c>
      <c r="Q683" s="43">
        <f>'Actualizacion_430'!D407</f>
        <v/>
      </c>
      <c r="R683" s="43">
        <f>'Actualizacion_430'!E407</f>
        <v/>
      </c>
      <c r="S683" s="41">
        <f>'Actualizacion_430'!G407</f>
        <v/>
      </c>
      <c r="T683" s="41">
        <f>'Actualizacion_430'!I407</f>
        <v/>
      </c>
      <c r="U683" s="41">
        <f>'Actualizacion_430'!J407</f>
        <v/>
      </c>
      <c r="V683" s="43">
        <f>'Actualizacion_430'!K407</f>
        <v/>
      </c>
      <c r="W683" s="43">
        <f>'Actualizacion_430'!L407</f>
        <v/>
      </c>
      <c r="X683" s="43" t="inlineStr">
        <is>
          <t>https://doi.org/10.1007/S41666-026-00243-X</t>
        </is>
      </c>
      <c r="Y683" s="43" t="inlineStr">
        <is>
          <t>doi:10.1007/s41666-026-00243-x</t>
        </is>
      </c>
      <c r="Z683" s="43" t="inlineStr">
        <is>
          <t>Autism Spectrum Disorder (ASD) screening often relies on structured questionnaires. Yet these data are not always easy to interpret or use in practice. There is a need for screening frameworks that support risk estimation, case comparison, and pattern exploration in a clear and accessible way. In this work, we present NeuroCypher ASD, a framework that combines tabular machine learning with a knowledge graph for ASD screening, interpretation, and data exploration. The tabular model uses questionnaire responses and demographic features to estimate ASD risk. The knowledge graph organizes the data and supports case comparison, pattern exploration, and natural language querying. The system is evaluated under a leakage-aware protocol using tabular, graph-based, and hybrid models. The results show strong performance for the tabular model and clarify the role of graph-based representations within the overall workflow. In this setting, the knowledge graph supports structured analysis of screening data by helping users examine relationships between cases, inspect shared features, and interpret predictions in context. To strengthen interpretability, the framework includes SHAP-based analysis and approximate mappings between embedding dimensions and original questionnaire features. It also includes an anomaly detection module that highlights atypical cases for closer review. Overall, NeuroCypher ASD provides a practical framework for combining prediction, interpretation, and data exploration in ASD screening. The results show the value of integrating machine learning, graph-based context, and natural language interaction in more transparent and accessible screening workflows, particularly in school-based environments.</t>
        </is>
      </c>
      <c r="AA683" s="43" t="inlineStr">
        <is>
          <t>title_abstract_plus_targeted_primary_source_verification</t>
        </is>
      </c>
      <c r="AB683" s="43">
        <f>COUNTIF($A$2:$A$707,A683)</f>
        <v/>
      </c>
    </row>
    <row r="684" ht="32" customHeight="1">
      <c r="A684" s="43" t="inlineStr">
        <is>
          <t>U-0407</t>
        </is>
      </c>
      <c r="B684" s="43" t="inlineStr">
        <is>
          <t>Update 2026</t>
        </is>
      </c>
      <c r="C684" s="43" t="inlineStr">
        <is>
          <t>New record excluded</t>
        </is>
      </c>
      <c r="D684" s="43" t="n">
        <v>407</v>
      </c>
      <c r="E684" s="43" t="n"/>
      <c r="F684" s="43" t="n"/>
      <c r="G684" s="98" t="n">
        <v>407</v>
      </c>
      <c r="H684" s="98" t="n">
        <v>2025</v>
      </c>
      <c r="I684" s="41" t="inlineStr">
        <is>
          <t>Perceptions of Special Education Professionals in the Kingdom of Saudi Arabia Regarding the Integration of Artificial Intelligence in Diagnosing Autism Spectrum Disorder</t>
        </is>
      </c>
      <c r="J684" s="43" t="inlineStr">
        <is>
          <t>10.1007/S10803-025-06947-0</t>
        </is>
      </c>
      <c r="K684" s="43" t="inlineStr">
        <is>
          <t>Reda Ebrahim Mohamed El-Ashram and Ohud Abdulrahman Aldaghmi and Sanaa Mostafa Mohammed</t>
        </is>
      </c>
      <c r="L684" s="41" t="inlineStr">
        <is>
          <t>Journal of Autism and Developmental Disorders</t>
        </is>
      </c>
      <c r="M684" s="43" t="inlineStr">
        <is>
          <t>article</t>
        </is>
      </c>
      <c r="N684" s="43" t="inlineStr">
        <is>
          <t>Springer</t>
        </is>
      </c>
      <c r="O684" s="43">
        <f>'Actualizacion_430'!B408</f>
        <v/>
      </c>
      <c r="P684" s="41">
        <f>'Actualizacion_430'!C408</f>
        <v/>
      </c>
      <c r="Q684" s="43">
        <f>'Actualizacion_430'!D408</f>
        <v/>
      </c>
      <c r="R684" s="43">
        <f>'Actualizacion_430'!E408</f>
        <v/>
      </c>
      <c r="S684" s="41">
        <f>'Actualizacion_430'!G408</f>
        <v/>
      </c>
      <c r="T684" s="41">
        <f>'Actualizacion_430'!I408</f>
        <v/>
      </c>
      <c r="U684" s="41">
        <f>'Actualizacion_430'!J408</f>
        <v/>
      </c>
      <c r="V684" s="43">
        <f>'Actualizacion_430'!K408</f>
        <v/>
      </c>
      <c r="W684" s="43">
        <f>'Actualizacion_430'!L408</f>
        <v/>
      </c>
      <c r="X684" s="43" t="inlineStr">
        <is>
          <t>https://doi.org/10.1007/S10803-025-06947-0</t>
        </is>
      </c>
      <c r="Y684" s="43" t="inlineStr">
        <is>
          <t>doi:10.1007/s10803-025-06947-0</t>
        </is>
      </c>
      <c r="Z684" s="43" t="inlineStr">
        <is>
          <t>Autism spectrum disorder (ASD) diagnosis often presents challenges due to its complexity and reliance on subjective clinical assessments, potentially leading to delays in identification and intervention. Artificial intelligence (AI) holds significant promise for transforming healthcare, including the potential to improve the accuracy, efficiency, and timeliness of ASD diagnosis. This study investigated the perspectives of 423 specialists in special education across the Kingdom of Saudi Arabia (KSA) on the requirements and challenges associated with integrating AI technologies into the ASD diagnostic process. Utilizing a descriptive survey methodology and a authors-developed questionnaire, we explored specialists’ perceptions of AI implementation’s financial, human, and regulatory aspects. According to our research, financial, human, and regulatory resources are seen to be crucial for a successful AI integration. However, a major barrier identified was the lack of awareness among specialists regarding the potential benefits and applications of AI in ASD diagnosis. These findings underscore the need for targeted interventions, including strategic investment in training programs, infrastructure development, and awareness campaigns, to facilitate the seamless integration of AI into the ASD diagnostic landscape in KSA. By addressing these requirements and challenges, we can pave the way for more accurate, efficient, and timely ASD diagnosis, ultimately resulting in better results for families and people with ASD.</t>
        </is>
      </c>
      <c r="AA684" s="43" t="inlineStr">
        <is>
          <t>title_abstract_plus_targeted_primary_source_verification</t>
        </is>
      </c>
      <c r="AB684" s="43">
        <f>COUNTIF($A$2:$A$707,A684)</f>
        <v/>
      </c>
    </row>
    <row r="685" ht="32" customHeight="1">
      <c r="A685" s="43" t="inlineStr">
        <is>
          <t>U-0408</t>
        </is>
      </c>
      <c r="B685" s="43" t="inlineStr">
        <is>
          <t>Update 2026</t>
        </is>
      </c>
      <c r="C685" s="43" t="inlineStr">
        <is>
          <t>New record excluded</t>
        </is>
      </c>
      <c r="D685" s="43" t="n">
        <v>408</v>
      </c>
      <c r="E685" s="43" t="n"/>
      <c r="F685" s="43" t="n"/>
      <c r="G685" s="98" t="n">
        <v>408</v>
      </c>
      <c r="H685" s="98" t="n">
        <v>2026</v>
      </c>
      <c r="I685" s="41" t="inlineStr">
        <is>
          <t>A Comprehensive Survey of Traditional, Machine Learning, Deep Learning, and Federated Learning Methods for Multimodal Autism Spectrum Disorder Diagnosis</t>
        </is>
      </c>
      <c r="J685" s="43" t="inlineStr">
        <is>
          <t>10.1007/978-3-032-26269-1_13</t>
        </is>
      </c>
      <c r="K685" s="43" t="inlineStr">
        <is>
          <t>A Sathish Kumar and Malmathanraj Ramnathan and Avik Hati and P Palanisamy</t>
        </is>
      </c>
      <c r="L685" s="41" t="n"/>
      <c r="M685" s="43" t="inlineStr">
        <is>
          <t>article</t>
        </is>
      </c>
      <c r="N685" s="43" t="n"/>
      <c r="O685" s="43">
        <f>'Actualizacion_430'!B409</f>
        <v/>
      </c>
      <c r="P685" s="41">
        <f>'Actualizacion_430'!C409</f>
        <v/>
      </c>
      <c r="Q685" s="43">
        <f>'Actualizacion_430'!D409</f>
        <v/>
      </c>
      <c r="R685" s="43">
        <f>'Actualizacion_430'!E409</f>
        <v/>
      </c>
      <c r="S685" s="41">
        <f>'Actualizacion_430'!G409</f>
        <v/>
      </c>
      <c r="T685" s="41">
        <f>'Actualizacion_430'!I409</f>
        <v/>
      </c>
      <c r="U685" s="41">
        <f>'Actualizacion_430'!J409</f>
        <v/>
      </c>
      <c r="V685" s="43">
        <f>'Actualizacion_430'!K409</f>
        <v/>
      </c>
      <c r="W685" s="43">
        <f>'Actualizacion_430'!L409</f>
        <v/>
      </c>
      <c r="X685" s="43" t="inlineStr">
        <is>
          <t>https://link.springer.com/10.1007/978-3-032-26269-1_13</t>
        </is>
      </c>
      <c r="Y685" s="43" t="inlineStr">
        <is>
          <t>doi:10.1007/978-3-032-26269-1_13</t>
        </is>
      </c>
      <c r="Z685" s="43" t="n"/>
      <c r="AA685" s="43" t="inlineStr">
        <is>
          <t>title_abstract_plus_targeted_primary_source_verification</t>
        </is>
      </c>
      <c r="AB685" s="43">
        <f>COUNTIF($A$2:$A$707,A685)</f>
        <v/>
      </c>
    </row>
    <row r="686" ht="32" customHeight="1">
      <c r="A686" s="43" t="inlineStr">
        <is>
          <t>U-0409</t>
        </is>
      </c>
      <c r="B686" s="43" t="inlineStr">
        <is>
          <t>Update 2026</t>
        </is>
      </c>
      <c r="C686" s="43" t="inlineStr">
        <is>
          <t>New provisional candidate</t>
        </is>
      </c>
      <c r="D686" s="43" t="n">
        <v>409</v>
      </c>
      <c r="E686" s="43" t="n"/>
      <c r="F686" s="43" t="n"/>
      <c r="G686" s="98" t="n">
        <v>409</v>
      </c>
      <c r="H686" s="98" t="n">
        <v>2025</v>
      </c>
      <c r="I686" s="41" t="inlineStr">
        <is>
          <t>Assessing the Efficacy of Deep Learning Algorithms for Behavioral and Neurological Markers in Autism Diagnosis in Children</t>
        </is>
      </c>
      <c r="J686" s="43" t="inlineStr">
        <is>
          <t>10.1007/978-981-96-6297-5_20</t>
        </is>
      </c>
      <c r="K686" s="43" t="inlineStr">
        <is>
          <t>Neetigya Maurya and Namrata Nagpal and Gauri Gupta and Meenakshi Srivastava</t>
        </is>
      </c>
      <c r="L686" s="41" t="inlineStr">
        <is>
          <t>Lecture Notes in Networks and Systems</t>
        </is>
      </c>
      <c r="M686" s="43" t="inlineStr">
        <is>
          <t>article</t>
        </is>
      </c>
      <c r="N686" s="43" t="inlineStr">
        <is>
          <t>Springer Science and Business Media Deutschland GmbH</t>
        </is>
      </c>
      <c r="O686" s="43">
        <f>'Actualizacion_430'!B410</f>
        <v/>
      </c>
      <c r="P686" s="41">
        <f>'Actualizacion_430'!C410</f>
        <v/>
      </c>
      <c r="Q686" s="43">
        <f>'Actualizacion_430'!D410</f>
        <v/>
      </c>
      <c r="R686" s="43">
        <f>'Actualizacion_430'!E410</f>
        <v/>
      </c>
      <c r="S686" s="41">
        <f>'Actualizacion_430'!G410</f>
        <v/>
      </c>
      <c r="T686" s="41">
        <f>'Actualizacion_430'!I410</f>
        <v/>
      </c>
      <c r="U686" s="41">
        <f>'Actualizacion_430'!J410</f>
        <v/>
      </c>
      <c r="V686" s="43">
        <f>'Actualizacion_430'!K410</f>
        <v/>
      </c>
      <c r="W686" s="43">
        <f>'Actualizacion_430'!L410</f>
        <v/>
      </c>
      <c r="X686" s="43" t="inlineStr">
        <is>
          <t>https://doi.org/10.1007/978-981-96-6297-5_20</t>
        </is>
      </c>
      <c r="Y686" s="43" t="inlineStr">
        <is>
          <t>doi:10.1007/978-981-96-6297-5_20</t>
        </is>
      </c>
      <c r="Z686" s="43" t="inlineStr">
        <is>
          <t>In the modern world, the prevalence of Autism Spectrum Disorder (ASD) is increasing, affecting approximately 1 in 54 children—a challenging neurodevelopmental condition. The early and precise identification of ASD is crucial for timely interventions and support for individuals and their families. This research paper delves into the domain of machine learning, aiming to harness its potential in enhancing ASD detection. To achieve this, a comprehensive dataset encompassing clinical, behavioral, and genetic information from both ASD and non-ASD individuals is leveraged. Various machine learning algorithms, including Decision Trees, Support Vector Machines, and Deep Neural Networks, are applied. Additionally, techniques like feature selection and engineering is integrated to enhance model performance and interpretability. The study yields promising results, demonstrating the effectiveness of machine learning in distinguishing between ASD and non-ASD cases. The research emphasizes the importance of model interpretability, providing insights into the key features influencing ASD classification. This data-driven approach empowers clinicians to make well-informed decisions, enabling early diagnosis and intervention for individuals with ASD, ultimately contributing to improved outcomes and quality of life. The newly devised Hybrid CNN model which is a combination of CNN with SVM outperformed all other basic models and gave 96.8% precision and 93.01% accuracy in determining autism disorder in children.</t>
        </is>
      </c>
      <c r="AA686" s="43" t="inlineStr">
        <is>
          <t>title_abstract_plus_targeted_primary_source_verification</t>
        </is>
      </c>
      <c r="AB686" s="43">
        <f>COUNTIF($A$2:$A$707,A686)</f>
        <v/>
      </c>
    </row>
    <row r="687" ht="32" customHeight="1">
      <c r="A687" s="43" t="inlineStr">
        <is>
          <t>U-0410</t>
        </is>
      </c>
      <c r="B687" s="43" t="inlineStr">
        <is>
          <t>Update 2026</t>
        </is>
      </c>
      <c r="C687" s="43" t="inlineStr">
        <is>
          <t>New provisional candidate</t>
        </is>
      </c>
      <c r="D687" s="43" t="n">
        <v>410</v>
      </c>
      <c r="E687" s="43" t="n"/>
      <c r="F687" s="43" t="n"/>
      <c r="G687" s="98" t="n">
        <v>410</v>
      </c>
      <c r="H687" s="98" t="n">
        <v>2026</v>
      </c>
      <c r="I687" s="41" t="inlineStr">
        <is>
          <t>Robust deep learning pipeline to improve access to autism triage and diagnosis</t>
        </is>
      </c>
      <c r="J687" s="43" t="inlineStr">
        <is>
          <t>10.1007/S44163-026-01299-9</t>
        </is>
      </c>
      <c r="K687" s="43" t="inlineStr">
        <is>
          <t>Edgar A Wakelin</t>
        </is>
      </c>
      <c r="L687" s="41" t="inlineStr">
        <is>
          <t>Discover Artificial Intelligence</t>
        </is>
      </c>
      <c r="M687" s="43" t="inlineStr">
        <is>
          <t>article</t>
        </is>
      </c>
      <c r="N687" s="43" t="inlineStr">
        <is>
          <t>Springer Nature</t>
        </is>
      </c>
      <c r="O687" s="43">
        <f>'Actualizacion_430'!B411</f>
        <v/>
      </c>
      <c r="P687" s="41">
        <f>'Actualizacion_430'!C411</f>
        <v/>
      </c>
      <c r="Q687" s="43">
        <f>'Actualizacion_430'!D411</f>
        <v/>
      </c>
      <c r="R687" s="43">
        <f>'Actualizacion_430'!E411</f>
        <v/>
      </c>
      <c r="S687" s="41">
        <f>'Actualizacion_430'!G411</f>
        <v/>
      </c>
      <c r="T687" s="41">
        <f>'Actualizacion_430'!I411</f>
        <v/>
      </c>
      <c r="U687" s="41">
        <f>'Actualizacion_430'!J411</f>
        <v/>
      </c>
      <c r="V687" s="43">
        <f>'Actualizacion_430'!K411</f>
        <v/>
      </c>
      <c r="W687" s="43">
        <f>'Actualizacion_430'!L411</f>
        <v/>
      </c>
      <c r="X687" s="43" t="inlineStr">
        <is>
          <t>https://doi.org/10.1007/S44163-026-01299-9</t>
        </is>
      </c>
      <c r="Y687" s="43" t="inlineStr">
        <is>
          <t>doi:10.1007/s44163-026-01299-9</t>
        </is>
      </c>
      <c r="Z687" s="43" t="inlineStr">
        <is>
          <t>Purpose: Timely access to autism spectrum disorder (ASD) diagnosis represents a major clinical burden, especially in children. Robust and quantitative triage tools to refer children at high risk of ASD for rapid evaluation are not available. We investigate a robust artificial intelligence pipeline combining anatomic and resting state MRI scans with demographics to triage children into high and low risk of an ASD diagnosis. Methods: The ABIDE I and II datasets were used to train deep learning (DL) models on both the anatomic and resting state MRI scans, which were then combined with demographics to render a prediction for an ASD diagnosis. The pipeline was formally tested using a train (70%, n = 1555), validation (20%, n = 439) and test (10%, n = 222) data split ensuring robust testing and assessment of generalizability. DL model outputs were combined with demographics in a generalized linear model with Lasso regularization, and was then optimized using area-under-the-curve (AUC) analysis. Results: The test, validation and train groups had similar demographics in which 46–52% of the population had an ASD diagnosis, 80–83% were male, with a median age of 13–14 and 71–75% reported eyes open during the resting state MRI. The AI pipeline successfully distinguished between ASD and non-ASD with suspicion scores of 0.803 [0.461–0.964] compared to 0.377 [0.044–0.873], p &lt; 0.0001 and an AUC of 71.1%. Under AUC optimization, an accuracy of 62.6% with a sensitivity of 58.9% and specificity of 66.1% was achieved. Conclusion: The artificial intelligence pipeline described here is a promising method for accurately distinguishing between ASD and non-ASD participants.</t>
        </is>
      </c>
      <c r="AA687" s="43" t="inlineStr">
        <is>
          <t>title_abstract_plus_targeted_primary_source_verification</t>
        </is>
      </c>
      <c r="AB687" s="43">
        <f>COUNTIF($A$2:$A$707,A687)</f>
        <v/>
      </c>
    </row>
    <row r="688" ht="32" customHeight="1">
      <c r="A688" s="43" t="inlineStr">
        <is>
          <t>U-0411</t>
        </is>
      </c>
      <c r="B688" s="43" t="inlineStr">
        <is>
          <t>Update 2026</t>
        </is>
      </c>
      <c r="C688" s="43" t="inlineStr">
        <is>
          <t>New provisional candidate</t>
        </is>
      </c>
      <c r="D688" s="43" t="n">
        <v>411</v>
      </c>
      <c r="E688" s="43" t="n"/>
      <c r="F688" s="43" t="n"/>
      <c r="G688" s="98" t="n">
        <v>411</v>
      </c>
      <c r="H688" s="98" t="n">
        <v>2025</v>
      </c>
      <c r="I688" s="41" t="inlineStr">
        <is>
          <t>Blood-based DNA methylation markers for autism spectrum disorder identification using machine learning</t>
        </is>
      </c>
      <c r="J688" s="43" t="inlineStr">
        <is>
          <t>10.1080/17501911.2025.2557186</t>
        </is>
      </c>
      <c r="K688" s="43" t="inlineStr">
        <is>
          <t>Yahui Yang and Zhiyuan Sun and Fengshu Zhu and Aiguo Chen</t>
        </is>
      </c>
      <c r="L688" s="41" t="inlineStr">
        <is>
          <t>Epigenomics</t>
        </is>
      </c>
      <c r="M688" s="43" t="inlineStr">
        <is>
          <t>article</t>
        </is>
      </c>
      <c r="N688" s="43" t="inlineStr">
        <is>
          <t>Taylor and Francis Ltd.</t>
        </is>
      </c>
      <c r="O688" s="43">
        <f>'Actualizacion_430'!B412</f>
        <v/>
      </c>
      <c r="P688" s="41">
        <f>'Actualizacion_430'!C412</f>
        <v/>
      </c>
      <c r="Q688" s="43">
        <f>'Actualizacion_430'!D412</f>
        <v/>
      </c>
      <c r="R688" s="43">
        <f>'Actualizacion_430'!E412</f>
        <v/>
      </c>
      <c r="S688" s="41">
        <f>'Actualizacion_430'!G412</f>
        <v/>
      </c>
      <c r="T688" s="41">
        <f>'Actualizacion_430'!I412</f>
        <v/>
      </c>
      <c r="U688" s="41">
        <f>'Actualizacion_430'!J412</f>
        <v/>
      </c>
      <c r="V688" s="43">
        <f>'Actualizacion_430'!K412</f>
        <v/>
      </c>
      <c r="W688" s="43">
        <f>'Actualizacion_430'!L412</f>
        <v/>
      </c>
      <c r="X688" s="43" t="inlineStr">
        <is>
          <t>https://doi.org/10.1080/17501911.2025.2557186</t>
        </is>
      </c>
      <c r="Y688" s="43" t="inlineStr">
        <is>
          <t>doi:10.1080/17501911.2025.2557186</t>
        </is>
      </c>
      <c r="Z688" s="43" t="inlineStr">
        <is>
          <t>Background: Autism spectrum disorder (ASD) is a complex neurodevelopmental disorder lacking objective biomarkers for early diagnosis. DNA methylation is a promising epigenetic marker, and machine learning offers a data-driven classification approach. However, few studies have examined whole-blood, genome-wide DNA methylation profiles for ASD diagnosis in school-aged children. Methods: We analyzed genome-wide DNA methylation data from GEO dataset GSE113967, including 52 children with ASD and 48 typically developing (TD) controls. Differentially methylated positions (DMPs) were identified, and feature selection was performed using support vector machine-recursive feature elimination with cross-validation (SVM-RFECV). Classification models were developed using random forest (RF), extreme gradient boosting (XGBoost), and decision tree (DT) classifiers. A nomogram visualized feature contributions. Results: A total of 138 DMPs differentiated ASD from TD children. Eleven CpG sites selected by SVM-RFECV formed the basis for model construction. RF and XGBoost achieved the highest accuracy (75%), with DT reaching 70%. Functional annotation indicated enrichment in cell adhesion and immune-related pathways. Conclusions: This exploratory study demonstrates the feasibility of integrating peripheral blood DNA methylation data with machine learning to distinguish children with ASD. While limited by sample size and moderate accuracy, this study provides methodological insights into the feasibility of integrating epigenetic and computational approaches for ASD-related biomarker exploration.</t>
        </is>
      </c>
      <c r="AA688" s="43" t="inlineStr">
        <is>
          <t>title_abstract_plus_targeted_primary_source_verification</t>
        </is>
      </c>
      <c r="AB688" s="43">
        <f>COUNTIF($A$2:$A$707,A688)</f>
        <v/>
      </c>
    </row>
    <row r="689" ht="32" customHeight="1">
      <c r="A689" s="43" t="inlineStr">
        <is>
          <t>U-0412</t>
        </is>
      </c>
      <c r="B689" s="43" t="inlineStr">
        <is>
          <t>Update 2026</t>
        </is>
      </c>
      <c r="C689" s="43" t="inlineStr">
        <is>
          <t>New provisional candidate</t>
        </is>
      </c>
      <c r="D689" s="43" t="n">
        <v>412</v>
      </c>
      <c r="E689" s="43" t="n"/>
      <c r="F689" s="43" t="n"/>
      <c r="G689" s="98" t="n">
        <v>412</v>
      </c>
      <c r="H689" s="98" t="n">
        <v>2026</v>
      </c>
      <c r="I689" s="41" t="inlineStr">
        <is>
          <t>Federated Transformer-Based Deep Learning Framework for Secure and Early Autism Diagnosis</t>
        </is>
      </c>
      <c r="J689" s="43" t="inlineStr">
        <is>
          <t>10.1007/S42979-026-04806-Y</t>
        </is>
      </c>
      <c r="K689" s="43" t="inlineStr">
        <is>
          <t>R Maddala Kranthi and R Venkatesan and C Amuthadevi and C Priyadharsini</t>
        </is>
      </c>
      <c r="L689" s="41" t="inlineStr">
        <is>
          <t>SN Computer Science</t>
        </is>
      </c>
      <c r="M689" s="43" t="inlineStr">
        <is>
          <t>article</t>
        </is>
      </c>
      <c r="N689" s="43" t="inlineStr">
        <is>
          <t>Springer</t>
        </is>
      </c>
      <c r="O689" s="43">
        <f>'Actualizacion_430'!B413</f>
        <v/>
      </c>
      <c r="P689" s="41">
        <f>'Actualizacion_430'!C413</f>
        <v/>
      </c>
      <c r="Q689" s="43">
        <f>'Actualizacion_430'!D413</f>
        <v/>
      </c>
      <c r="R689" s="43">
        <f>'Actualizacion_430'!E413</f>
        <v/>
      </c>
      <c r="S689" s="41">
        <f>'Actualizacion_430'!G413</f>
        <v/>
      </c>
      <c r="T689" s="41">
        <f>'Actualizacion_430'!I413</f>
        <v/>
      </c>
      <c r="U689" s="41">
        <f>'Actualizacion_430'!J413</f>
        <v/>
      </c>
      <c r="V689" s="43">
        <f>'Actualizacion_430'!K413</f>
        <v/>
      </c>
      <c r="W689" s="43">
        <f>'Actualizacion_430'!L413</f>
        <v/>
      </c>
      <c r="X689" s="43" t="inlineStr">
        <is>
          <t>https://doi.org/10.1007/S42979-026-04806-Y</t>
        </is>
      </c>
      <c r="Y689" s="43" t="inlineStr">
        <is>
          <t>doi:10.1007/s42979-026-04806-y</t>
        </is>
      </c>
      <c r="Z689" s="43" t="inlineStr">
        <is>
          <t>Autism Spectrum Disorder (ASD) diagnosis traditionally relies on centralized data aggregation of sensitive behavioural and physiological information, raising significant privacy and compliance challenges. To address these concerns, a novel Federated Transformer-Based Deep Learning Framework is designed for secure, decentralized, and early autism diagnosis using multimodal behavioural datasets. The system models intricate spatiotemporal connections in behavioural sequences collected from several clinical locations by using the self-attention mechanism of Transformer topologies, all without necessitating the exchange of raw data. Federated Learning (FL) and Transformer encoders are used in the proposed approach to jointly train a global model while protecting edge data privacy. The Autism Brain Imaging Data Exchange (ABIDE) dataset for neuroimaging-derived behavioural characteristics and the SPARK behavioural assessment dataset are two publicly accessible benchmark datasets used to examine this approach. Focused loss functions and federated weighted averaging were used to address the issues of class imbalance and data heterogeneity. The proposed federated Transformer model shows better diagnostic performance compared to baseline CNN models and RNN models in the federated settings, which is supported by experimental results. Evaluation on the ABIDE dataset showed that the model achieved an average accuracy of 99.4%, precision of 99.1%, recall of 98.6%, and an F1-score of 98.3%. Performance on the SPARK dataset resulted in an accuracy of 99.7%, precision of 98.8%, recall of 98.5% and an F1 - score of 98.6%. These results indicate strong generalization and efficient learning of long-range temporal dependencies that occur in behavioural data. In addition, communication efficiency was improved using model compression techniques, which led to a 40% reduction in bandwidth usage without significant reduction in performance. Privacy guarantees were enhanced by adding secure aggregation protocols in the federated training loop. This work is the first to apply Transformer architectures to federated autism diagnosis, and introduces a scalable, privacy-preserving solution for the early and accurate detection of ASD in compliance with data protection regulations.</t>
        </is>
      </c>
      <c r="AA689" s="43" t="inlineStr">
        <is>
          <t>title_abstract_plus_targeted_primary_source_verification</t>
        </is>
      </c>
      <c r="AB689" s="43">
        <f>COUNTIF($A$2:$A$707,A689)</f>
        <v/>
      </c>
    </row>
    <row r="690" ht="32" customHeight="1">
      <c r="A690" s="43" t="inlineStr">
        <is>
          <t>U-0413</t>
        </is>
      </c>
      <c r="B690" s="43" t="inlineStr">
        <is>
          <t>Update 2026</t>
        </is>
      </c>
      <c r="C690" s="43" t="inlineStr">
        <is>
          <t>New record excluded</t>
        </is>
      </c>
      <c r="D690" s="43" t="n">
        <v>413</v>
      </c>
      <c r="E690" s="43" t="n"/>
      <c r="F690" s="43" t="n"/>
      <c r="G690" s="98" t="n">
        <v>413</v>
      </c>
      <c r="H690" s="98" t="n">
        <v>2025</v>
      </c>
      <c r="I690" s="41" t="inlineStr">
        <is>
          <t>Recent Developments in the Application of Artificial Intelligence and Machine Learning in Early Screening and Diagnosis of Autism</t>
        </is>
      </c>
      <c r="J690" s="43" t="inlineStr">
        <is>
          <t>10.1007/978-1-0716-4690-8_13</t>
        </is>
      </c>
      <c r="K690" s="43" t="inlineStr">
        <is>
          <t>Shyam Sundar Rajagopalan and Sanjay Ghosh</t>
        </is>
      </c>
      <c r="L690" s="41" t="inlineStr">
        <is>
          <t>Methods in Molecular Biology</t>
        </is>
      </c>
      <c r="M690" s="43" t="inlineStr">
        <is>
          <t>article</t>
        </is>
      </c>
      <c r="N690" s="43" t="inlineStr">
        <is>
          <t>Humana Press Inc.</t>
        </is>
      </c>
      <c r="O690" s="43">
        <f>'Actualizacion_430'!B414</f>
        <v/>
      </c>
      <c r="P690" s="41">
        <f>'Actualizacion_430'!C414</f>
        <v/>
      </c>
      <c r="Q690" s="43">
        <f>'Actualizacion_430'!D414</f>
        <v/>
      </c>
      <c r="R690" s="43">
        <f>'Actualizacion_430'!E414</f>
        <v/>
      </c>
      <c r="S690" s="41">
        <f>'Actualizacion_430'!G414</f>
        <v/>
      </c>
      <c r="T690" s="41">
        <f>'Actualizacion_430'!I414</f>
        <v/>
      </c>
      <c r="U690" s="41">
        <f>'Actualizacion_430'!J414</f>
        <v/>
      </c>
      <c r="V690" s="43">
        <f>'Actualizacion_430'!K414</f>
        <v/>
      </c>
      <c r="W690" s="43">
        <f>'Actualizacion_430'!L414</f>
        <v/>
      </c>
      <c r="X690" s="43" t="inlineStr">
        <is>
          <t>https://doi.org/10.1007/978-1-0716-4690-8_13</t>
        </is>
      </c>
      <c r="Y690" s="43" t="inlineStr">
        <is>
          <t>doi:10.1007/978-1-0716-4690-8_13</t>
        </is>
      </c>
      <c r="Z690" s="43" t="inlineStr">
        <is>
          <t>Autism Spectrum Disorder (ASD or Autism) is a neurodevelopmental disorder that is characterized by challenges in social communication skills and the presence of restricted and repetitive behaviors during early childhood. ASD poses a significant public health challenge with increasing prevalence rates worldwide. Early diagnosis and intervention are critical for improving outcomes in children with ASD. However, current diagnostic methods often involve subjective assessments and are time-consuming. Currently, there are no known biomarkers for ASD, and the diagnosis is based on phenotypic manifestations observed by trained clinicians over time. Additionally, the heterogeneity of Autism and associated co-occurring conditions pose further challenges for screening and early detection. Recent advances in Artificial Intelligence (AI) and Machine Learning (ML) are transforming ASD screening and diagnosis. These computational technologies are capable of analyzing complex datasets and multiple modalities, including multi-omics, brain images, behavior assessments, medical and background information, and registry data to identify patterns that may not be evident to clinicians or parents. This article reviews recent developments in the application of AI/ML for ASD screening and early diagnosis. It also covers the use of AI/ML in understanding the biological underpinnings of ASD.</t>
        </is>
      </c>
      <c r="AA690" s="43" t="inlineStr">
        <is>
          <t>title_abstract_plus_targeted_primary_source_verification</t>
        </is>
      </c>
      <c r="AB690" s="43">
        <f>COUNTIF($A$2:$A$707,A690)</f>
        <v/>
      </c>
    </row>
    <row r="691" ht="32" customHeight="1">
      <c r="A691" s="43" t="inlineStr">
        <is>
          <t>U-0414</t>
        </is>
      </c>
      <c r="B691" s="43" t="inlineStr">
        <is>
          <t>Update 2026</t>
        </is>
      </c>
      <c r="C691" s="43" t="inlineStr">
        <is>
          <t>Invalid exported record</t>
        </is>
      </c>
      <c r="D691" s="43" t="n">
        <v>414</v>
      </c>
      <c r="E691" s="43" t="n"/>
      <c r="F691" s="43" t="n"/>
      <c r="G691" s="98" t="n">
        <v>414</v>
      </c>
      <c r="H691" s="98" t="n"/>
      <c r="I691" s="41" t="inlineStr">
        <is>
          <t>(("autism"[Title] OR "autism spectrum disorder"[Title] OR ASD[Title]) AND ("artificial intelligence"[Title/Abstract] OR "machine learning"[Title/Abstract] OR "deep learning"[Title/Abstract] OR "computer vision"[Title/Abstract] OR "natural language pr - S…</t>
        </is>
      </c>
      <c r="J691" s="43" t="n"/>
      <c r="K691" s="43" t="n"/>
      <c r="L691" s="41" t="n"/>
      <c r="M691" s="43" t="inlineStr">
        <is>
          <t>misc</t>
        </is>
      </c>
      <c r="N691" s="43" t="n"/>
      <c r="O691" s="43">
        <f>'Actualizacion_430'!B415</f>
        <v/>
      </c>
      <c r="P691" s="41">
        <f>'Actualizacion_430'!C415</f>
        <v/>
      </c>
      <c r="Q691" s="43">
        <f>'Actualizacion_430'!D415</f>
        <v/>
      </c>
      <c r="R691" s="43">
        <f>'Actualizacion_430'!E415</f>
        <v/>
      </c>
      <c r="S691" s="41">
        <f>'Actualizacion_430'!G415</f>
        <v/>
      </c>
      <c r="T691" s="41">
        <f>'Actualizacion_430'!I415</f>
        <v/>
      </c>
      <c r="U691" s="41">
        <f>'Actualizacion_430'!J415</f>
        <v/>
      </c>
      <c r="V691" s="43">
        <f>'Actualizacion_430'!K415</f>
        <v/>
      </c>
      <c r="W691" s="43">
        <f>'Actualizacion_430'!L415</f>
        <v/>
      </c>
      <c r="X691" s="43" t="inlineStr">
        <is>
          <t>https://pubmed.ncbi.nlm.nih.gov/?term=%28%28%22autism%22%5BTitle%5D+OR+%22autism+spectrum+disorder%22%5BTitle%5D+OR+ASD%5BTitle%5D%29+AND+%28%22artificial+intelligence%22%5BTitle%2FAbstract%5D+OR+%22machine+learning%22%5BTitle%2FAbstract%5D+OR+%22deep+learning%22%5BTitle%2FAbstract%5D+OR+%22computer+vision%22%5BTitle%2FAbstract%5D+OR+%22natural+language+processing%22%5BTitle%2FAbstract%5D%29+AND+%28screening%5BTitle%2FAbstract%5D+OR+diagnos*%5BTitle%2FAbstract%5D+OR+detect*%5BTitle%2FAbstract%5D+OR+classif*%5BTitle%2FAbstract%5D+OR+monitor*%5BTitle%2FAbstract%5D%29%29+AND+%28%222025%2F08%2F29%22%5BDate+-+Publication%5D+%3A+%222026%2F07%2F02%22%5BDate+-+Publication%5D%29+AND+English%5Blang%5D+AND+Humans%5BMesh%5D</t>
        </is>
      </c>
      <c r="Y691" s="43" t="inlineStr">
        <is>
          <t>title:autism title or autism spectrum disorder title or asd title and artificial intelligence title abstract or machine learning title abstract or deep learning title abstract or computer vision title abstract or natural language pr s</t>
        </is>
      </c>
      <c r="Z691" s="43" t="n"/>
      <c r="AA691" s="43" t="inlineStr">
        <is>
          <t>title_abstract_plus_targeted_primary_source_verification</t>
        </is>
      </c>
      <c r="AB691" s="43">
        <f>COUNTIF($A$2:$A$707,A691)</f>
        <v/>
      </c>
    </row>
    <row r="692" ht="32" customHeight="1">
      <c r="A692" s="43" t="inlineStr">
        <is>
          <t>U-0415</t>
        </is>
      </c>
      <c r="B692" s="43" t="inlineStr">
        <is>
          <t>Update 2026</t>
        </is>
      </c>
      <c r="C692" s="43" t="inlineStr">
        <is>
          <t>New provisional candidate</t>
        </is>
      </c>
      <c r="D692" s="43" t="n">
        <v>415</v>
      </c>
      <c r="E692" s="43" t="n"/>
      <c r="F692" s="43" t="n"/>
      <c r="G692" s="98" t="n">
        <v>415</v>
      </c>
      <c r="H692" s="98" t="n">
        <v>2025</v>
      </c>
      <c r="I692" s="41" t="inlineStr">
        <is>
          <t>Artificial intelligence-based diagnostic model for autism spectrum disorder using blood biomarkers</t>
        </is>
      </c>
      <c r="J692" s="43" t="inlineStr">
        <is>
          <t>10.1007/S00521-025-11553-3</t>
        </is>
      </c>
      <c r="K692" s="43" t="inlineStr">
        <is>
          <t>Warda M Shaban</t>
        </is>
      </c>
      <c r="L692" s="41" t="inlineStr">
        <is>
          <t>Neural Computing and Applications</t>
        </is>
      </c>
      <c r="M692" s="43" t="inlineStr">
        <is>
          <t>article</t>
        </is>
      </c>
      <c r="N692" s="43" t="inlineStr">
        <is>
          <t>Springer Science and Business Media Deutschland GmbH</t>
        </is>
      </c>
      <c r="O692" s="43">
        <f>'Actualizacion_430'!B416</f>
        <v/>
      </c>
      <c r="P692" s="41">
        <f>'Actualizacion_430'!C416</f>
        <v/>
      </c>
      <c r="Q692" s="43">
        <f>'Actualizacion_430'!D416</f>
        <v/>
      </c>
      <c r="R692" s="43">
        <f>'Actualizacion_430'!E416</f>
        <v/>
      </c>
      <c r="S692" s="41">
        <f>'Actualizacion_430'!G416</f>
        <v/>
      </c>
      <c r="T692" s="41">
        <f>'Actualizacion_430'!I416</f>
        <v/>
      </c>
      <c r="U692" s="41">
        <f>'Actualizacion_430'!J416</f>
        <v/>
      </c>
      <c r="V692" s="43">
        <f>'Actualizacion_430'!K416</f>
        <v/>
      </c>
      <c r="W692" s="43">
        <f>'Actualizacion_430'!L416</f>
        <v/>
      </c>
      <c r="X692" s="43" t="inlineStr">
        <is>
          <t>https://doi.org/10.1007/S00521-025-11553-3</t>
        </is>
      </c>
      <c r="Y692" s="43" t="inlineStr">
        <is>
          <t>doi:10.1007/s00521-025-11553-3</t>
        </is>
      </c>
      <c r="Z692" s="43" t="inlineStr">
        <is>
          <t>Autistic spectrum disorder (ASD) is a neurological condition characterized by difficulties in social interaction, communication, and repetitive behaviors. Despite its largely hereditary nature, early detection is crucial, and a potential strategy for more efficient and quicker diagnosis is to employ artificial intelligence (AI). In this paper, a new system is introduced that is called automatic screening autism (ASA) system. ASA comprises three primary stages: data preparation (DP), feature selection (FS), and patient detection (PD). In the first stage, the used dataset is preprocessed through several steps: handling missing values and rejecting outliers. Then, these preprocessed features are fed to the FS stage to select the most important features using improved genetic algorithm (IGA). IGA composed of two stages; (i) pre-selection stage (PS2) using information gain (IG) and (ii) conclusive selection stage (CS2) using genetic algorithm (GA). Subsequently, these attributes are input into the proposed classification model using optimized deep neural network (ODNN). Actually, ODNN is based on optimized weights of traditional DNN using various optimization algorithms, and the final decision is derived from the best performance. ASA has been evaluated against contemporary methodologies. Results from experimental studies demonstrate that the proposed ASA outperforms its competitors regarding accuracy, precision, sensitivity, and F-measure, achieving values of approximately 99.10, 98.90, 98.70, and 98.80% in that order.</t>
        </is>
      </c>
      <c r="AA692" s="43" t="inlineStr">
        <is>
          <t>title_abstract_plus_targeted_primary_source_verification</t>
        </is>
      </c>
      <c r="AB692" s="43">
        <f>COUNTIF($A$2:$A$707,A692)</f>
        <v/>
      </c>
    </row>
    <row r="693" ht="32" customHeight="1">
      <c r="A693" s="43" t="inlineStr">
        <is>
          <t>U-0416</t>
        </is>
      </c>
      <c r="B693" s="43" t="inlineStr">
        <is>
          <t>Update 2026</t>
        </is>
      </c>
      <c r="C693" s="43" t="inlineStr">
        <is>
          <t>New provisional candidate</t>
        </is>
      </c>
      <c r="D693" s="43" t="n">
        <v>416</v>
      </c>
      <c r="E693" s="43" t="n"/>
      <c r="F693" s="43" t="n"/>
      <c r="G693" s="98" t="n">
        <v>416</v>
      </c>
      <c r="H693" s="98" t="n">
        <v>2026</v>
      </c>
      <c r="I693" s="41" t="inlineStr">
        <is>
          <t>An explainable deep learning framework for screening level autism severity using behavioural data</t>
        </is>
      </c>
      <c r="J693" s="43" t="inlineStr">
        <is>
          <t>10.1007/S42452-026-08352-3</t>
        </is>
      </c>
      <c r="K693" s="43" t="inlineStr">
        <is>
          <t>Vijayalaxmi N Rathod and R H Goudar and Sangeeta Sangani</t>
        </is>
      </c>
      <c r="L693" s="41" t="inlineStr">
        <is>
          <t>Discover Applied Sciences</t>
        </is>
      </c>
      <c r="M693" s="43" t="inlineStr">
        <is>
          <t>article</t>
        </is>
      </c>
      <c r="N693" s="43" t="inlineStr">
        <is>
          <t>Springer Nature</t>
        </is>
      </c>
      <c r="O693" s="43">
        <f>'Actualizacion_430'!B417</f>
        <v/>
      </c>
      <c r="P693" s="41">
        <f>'Actualizacion_430'!C417</f>
        <v/>
      </c>
      <c r="Q693" s="43">
        <f>'Actualizacion_430'!D417</f>
        <v/>
      </c>
      <c r="R693" s="43">
        <f>'Actualizacion_430'!E417</f>
        <v/>
      </c>
      <c r="S693" s="41">
        <f>'Actualizacion_430'!G417</f>
        <v/>
      </c>
      <c r="T693" s="41">
        <f>'Actualizacion_430'!I417</f>
        <v/>
      </c>
      <c r="U693" s="41">
        <f>'Actualizacion_430'!J417</f>
        <v/>
      </c>
      <c r="V693" s="43">
        <f>'Actualizacion_430'!K417</f>
        <v/>
      </c>
      <c r="W693" s="43">
        <f>'Actualizacion_430'!L417</f>
        <v/>
      </c>
      <c r="X693" s="43" t="inlineStr">
        <is>
          <t>https://doi.org/10.1007/S42452-026-08352-3</t>
        </is>
      </c>
      <c r="Y693" s="43" t="inlineStr">
        <is>
          <t>doi:10.1007/s42452-026-08352-3</t>
        </is>
      </c>
      <c r="Z693" s="43" t="inlineStr">
        <is>
          <t>Autism Spectrum Disorder (ASD) is a complex neurodevelopmental condition characterized by heterogeneous behavioural manifestations that vary across age groups and severity strata. While questionnaire-based screening instruments enable large-scale ASD identification, reliable severity stratification remains challenging due to the absence of explicit clinician-annotated severity labels and the reliance of many existing approaches on fragmented or multi-stage pipelines. To address this gap, this study proposes a unified BiLSTM–CGBO framework for screening-level ASD identification and ordinal severity stratification under a controlled behavioural labeling paradigm. The proposed architecture integrates a Bidirectional Long Short-Term Memory (BiLSTM) network, employed as a high-capacity representation learner for modeling non-linear interactions among behavioural attributes, with a Chaotic Grey Ball Optimizer (CGBO) that adaptively modulates learning dynamics to enhance numerical stability and convergence. The framework is evaluated on harmonized ASD screening datasets from the Kaggle and UCI repositories, comprising 2154 participants across four developmental cohorts: toddlers, children, adolescents, and adults. Experimental results demonstrate consistently high classification accuracy and AUROC values across age groups, reflecting the model’s effectiveness in approximating a deterministic behavioural severity-scoring function rather than independent clinical diagnostic performance. Comparative analysis indicates that the proposed framework achieves stable improvements over classical machine learning and deep learning baselines, including SVM, CNN, and standard LSTM, under identical preprocessing and validation protocols. Model interpretability is examined using SHapley Additive Explanations (SHAP), which elucidate how behavioural attributes are utilized within the learned scoring structure without asserting causal or diagnostic attribution. Overall, the proposed BiLSTM–CGBO framework establishes a transparent, reproducible, and computationally efficient methodology for screening-level autism severity modeling, providing a robust foundation for future validation using independently clinician-annotated data and multimodal extensions.</t>
        </is>
      </c>
      <c r="AA693" s="43" t="inlineStr">
        <is>
          <t>title_abstract_plus_targeted_primary_source_verification</t>
        </is>
      </c>
      <c r="AB693" s="43">
        <f>COUNTIF($A$2:$A$707,A693)</f>
        <v/>
      </c>
    </row>
    <row r="694" ht="32" customHeight="1">
      <c r="A694" s="43" t="inlineStr">
        <is>
          <t>U-0417</t>
        </is>
      </c>
      <c r="B694" s="43" t="inlineStr">
        <is>
          <t>Update 2026</t>
        </is>
      </c>
      <c r="C694" s="43" t="inlineStr">
        <is>
          <t>New provisional candidate</t>
        </is>
      </c>
      <c r="D694" s="43" t="n">
        <v>417</v>
      </c>
      <c r="E694" s="43" t="n"/>
      <c r="F694" s="43" t="n"/>
      <c r="G694" s="98" t="n">
        <v>417</v>
      </c>
      <c r="H694" s="98" t="n">
        <v>2025</v>
      </c>
      <c r="I694" s="41" t="inlineStr">
        <is>
          <t>Perivascular Space Burden in Children With Autism Spectrum Disorder Correlates With Neurodevelopmental Severity</t>
        </is>
      </c>
      <c r="J694" s="43" t="inlineStr">
        <is>
          <t>10.1002/jmri.70023</t>
        </is>
      </c>
      <c r="K694" s="43" t="inlineStr">
        <is>
          <t>Giulia Frigerio and Gloria Rizzato and Denis Peruzzo and Tommaso Ciceri and Elisa Mani and Fabiola Lanteri and Valentina Mariani and Massimo Molteni and Nivedita Agarwal</t>
        </is>
      </c>
      <c r="L694" s="41" t="inlineStr">
        <is>
          <t>Journal of Magnetic Resonance Imaging</t>
        </is>
      </c>
      <c r="M694" s="43" t="inlineStr">
        <is>
          <t>article</t>
        </is>
      </c>
      <c r="N694" s="43" t="inlineStr">
        <is>
          <t>John Wiley and Sons Inc</t>
        </is>
      </c>
      <c r="O694" s="43">
        <f>'Actualizacion_430'!B418</f>
        <v/>
      </c>
      <c r="P694" s="41">
        <f>'Actualizacion_430'!C418</f>
        <v/>
      </c>
      <c r="Q694" s="43">
        <f>'Actualizacion_430'!D418</f>
        <v/>
      </c>
      <c r="R694" s="43">
        <f>'Actualizacion_430'!E418</f>
        <v/>
      </c>
      <c r="S694" s="41">
        <f>'Actualizacion_430'!G418</f>
        <v/>
      </c>
      <c r="T694" s="41">
        <f>'Actualizacion_430'!I418</f>
        <v/>
      </c>
      <c r="U694" s="41">
        <f>'Actualizacion_430'!J418</f>
        <v/>
      </c>
      <c r="V694" s="43">
        <f>'Actualizacion_430'!K418</f>
        <v/>
      </c>
      <c r="W694" s="43">
        <f>'Actualizacion_430'!L418</f>
        <v/>
      </c>
      <c r="X694" s="43" t="inlineStr">
        <is>
          <t>https://doi.org/10.1002/jmri.70023</t>
        </is>
      </c>
      <c r="Y694" s="43" t="inlineStr">
        <is>
          <t>doi:10.1002/jmri.70023</t>
        </is>
      </c>
      <c r="Z694" s="43" t="inlineStr">
        <is>
          <t>Background: Cerebral perivascular spaces (PVS) are involved in cerebrospinal fluid (CSF) circulation and clearance of metabolic waste in adult humans. A high number of PVS has been reported in autism spectrum disorder (ASD) but its relationship with CSF and disease severity is unclear. Purpose: To quantify PVS in children with ASD through MRI. Study Type: Retrospective. Population: Sixty six children with ASD (mean age: 4.7 ± 1.5 years; males/females: 59/7). Field Strength/Sequence: 3T, 3D T1-weighted GRE and 3D T2-weighted turbo spin echo sequences. Assessment: PVS were segmented using a weakly supervised PVS algorithm. PVS count, white matter-perivascular spaces (WM-PVStot) and normalized volume (WM-PVSvoln) were analyzed in the entire white matter. Six regions: frontal, parietal, limbic, occipital, temporal, and deep WM (WM-PVSsr). WM, GM, CSF, and extra-axial CSF (eaCSF) volumes were also calculated. Autism Diagnostic Observation Schedule, Wechsler Intelligence Scale, and Griffiths Mental Developmental scales were used to assess clinical severity and developmental quotient (DQ). Statistical Tests: Kendall correlation analysis (continuous variables) and Friedman (categorical variables) tests were used to compare medians of PVS variables across different WM regions. Post hoc pairwise comparisons with Wilcoxon tests were used to evaluate distributions of PVS in WM regions. Generalized linear models were employed to assess DQ, clinical severity, age, and eaCSF volume in relation to PVS variables. A p-value &lt; 0.05 indicated statistical significance. Results: Severe DQ (β = 0.0089), mild form of autism (β = −0.0174), and larger eaCSF (β = 0.0082) volume was significantly associated with greater WM-PVStot count. WM-PVSvoln was predominantly affected by normalized eaCSF volume (eaCSFvoln) (β = 0.0242; adjusted for WM volumes). The percentage of WM-PVSsr was higher in the frontal areas (32%) and was lowest in the temporal regions (11%). Data Conclusion: PVS count and volume in ASD are associated with eaCSFvoln. PVS count is related to clinical severity and DQ. PVS count was higher in frontal regions and lower in temporal regions. Evidence Level: 4. Technical Efficacy: Stage 3.</t>
        </is>
      </c>
      <c r="AA694" s="43" t="inlineStr">
        <is>
          <t>title_abstract_plus_targeted_primary_source_verification</t>
        </is>
      </c>
      <c r="AB694" s="43">
        <f>COUNTIF($A$2:$A$707,A694)</f>
        <v/>
      </c>
    </row>
    <row r="695" ht="32" customHeight="1">
      <c r="A695" s="43" t="inlineStr">
        <is>
          <t>U-0418</t>
        </is>
      </c>
      <c r="B695" s="43" t="inlineStr">
        <is>
          <t>Update 2026</t>
        </is>
      </c>
      <c r="C695" s="43" t="inlineStr">
        <is>
          <t>New record excluded</t>
        </is>
      </c>
      <c r="D695" s="43" t="n">
        <v>418</v>
      </c>
      <c r="E695" s="43" t="n"/>
      <c r="F695" s="43" t="n"/>
      <c r="G695" s="98" t="n">
        <v>418</v>
      </c>
      <c r="H695" s="98" t="n">
        <v>2025</v>
      </c>
      <c r="I695" s="41" t="inlineStr">
        <is>
          <t>A Review on Autism Spectrum Disorder Screening by Artificial Intelligence Methods</t>
        </is>
      </c>
      <c r="J695" s="43" t="inlineStr">
        <is>
          <t>10.1007/s10803-024-06429-9</t>
        </is>
      </c>
      <c r="K695" s="43" t="inlineStr">
        <is>
          <t>Si Jia Jia and Jia Qi Jing and Chang Jiang Yang</t>
        </is>
      </c>
      <c r="L695" s="41" t="inlineStr">
        <is>
          <t>Journal of Autism and Developmental Disorders</t>
        </is>
      </c>
      <c r="M695" s="43" t="inlineStr">
        <is>
          <t>article</t>
        </is>
      </c>
      <c r="N695" s="43" t="inlineStr">
        <is>
          <t>Springer</t>
        </is>
      </c>
      <c r="O695" s="43">
        <f>'Actualizacion_430'!B419</f>
        <v/>
      </c>
      <c r="P695" s="41">
        <f>'Actualizacion_430'!C419</f>
        <v/>
      </c>
      <c r="Q695" s="43">
        <f>'Actualizacion_430'!D419</f>
        <v/>
      </c>
      <c r="R695" s="43">
        <f>'Actualizacion_430'!E419</f>
        <v/>
      </c>
      <c r="S695" s="41">
        <f>'Actualizacion_430'!G419</f>
        <v/>
      </c>
      <c r="T695" s="41">
        <f>'Actualizacion_430'!I419</f>
        <v/>
      </c>
      <c r="U695" s="41">
        <f>'Actualizacion_430'!J419</f>
        <v/>
      </c>
      <c r="V695" s="43">
        <f>'Actualizacion_430'!K419</f>
        <v/>
      </c>
      <c r="W695" s="43">
        <f>'Actualizacion_430'!L419</f>
        <v/>
      </c>
      <c r="X695" s="43" t="inlineStr">
        <is>
          <t>https://doi.org/10.1007/s10803-024-06429-9</t>
        </is>
      </c>
      <c r="Y695" s="43" t="inlineStr">
        <is>
          <t>doi:10.1007/s10803-024-06429-9</t>
        </is>
      </c>
      <c r="Z695" s="43" t="inlineStr">
        <is>
          <t>Purpose: With the increasing prevalence of autism spectrum disorders (ASD), the importance of early screening and diagnosis has been subject to considerable discussion. Given the subtle differences between ASD children and typically developing children during the early stages of development, it is imperative to investigate the utilization of automatic recognition methods powered by artificial intelligence. We aim to summarize the research work on this topic and sort out the markers that can be used for identification. Methods: We searched the papers published in the Web of Science, PubMed, Scopus, Medline, SpringerLink, Wiley Online Library, and EBSCO databases from 1st January 2013 to 13th November 2023, and 43 articles were included. Results: These articles mainly divided recognition markers into five categories: gaze behaviors, facial expressions, motor movements, voice features, and task performance. Based on the above markers, the accuracy of artificial intelligence screening ranged from 62.13 to 100%, the sensitivity ranged from 69.67 to 100%, the specificity ranged from 54 to 100%. Conclusion: Therefore, artificial intelligence recognition holds promise as a tool for identifying children with ASD. However, it still needs to continually enhance the screening model and improve accuracy through multimodal screening, thereby facilitating timely intervention and treatment.</t>
        </is>
      </c>
      <c r="AA695" s="43" t="inlineStr">
        <is>
          <t>title_abstract_plus_targeted_primary_source_verification</t>
        </is>
      </c>
      <c r="AB695" s="43">
        <f>COUNTIF($A$2:$A$707,A695)</f>
        <v/>
      </c>
    </row>
    <row r="696" ht="32" customHeight="1">
      <c r="A696" s="43" t="inlineStr">
        <is>
          <t>U-0419</t>
        </is>
      </c>
      <c r="B696" s="43" t="inlineStr">
        <is>
          <t>Update 2026</t>
        </is>
      </c>
      <c r="C696" s="43" t="inlineStr">
        <is>
          <t>New record excluded</t>
        </is>
      </c>
      <c r="D696" s="43" t="n">
        <v>419</v>
      </c>
      <c r="E696" s="43" t="n"/>
      <c r="F696" s="43" t="n"/>
      <c r="G696" s="98" t="n">
        <v>419</v>
      </c>
      <c r="H696" s="98" t="n">
        <v>2026</v>
      </c>
      <c r="I696" s="41" t="inlineStr">
        <is>
          <t>Emerging Role of Artificial Intelligence (AI) in Early Autism Diagnosis: Comprehensive Review</t>
        </is>
      </c>
      <c r="J696" s="43" t="inlineStr">
        <is>
          <t>10.1007/978-3-032-18144-2_16</t>
        </is>
      </c>
      <c r="K696" s="43" t="inlineStr">
        <is>
          <t>Shivani Pant and Anita Gehlot and Rajesh Singh and Shital Yadav and Rahul Mahala and Nagendar Yamsani</t>
        </is>
      </c>
      <c r="L696" s="41" t="inlineStr">
        <is>
          <t>Lecture Notes in Networks and Systems</t>
        </is>
      </c>
      <c r="M696" s="43" t="inlineStr">
        <is>
          <t>article</t>
        </is>
      </c>
      <c r="N696" s="43" t="inlineStr">
        <is>
          <t>Springer Science and Business Media Deutschland GmbH</t>
        </is>
      </c>
      <c r="O696" s="43">
        <f>'Actualizacion_430'!B420</f>
        <v/>
      </c>
      <c r="P696" s="41">
        <f>'Actualizacion_430'!C420</f>
        <v/>
      </c>
      <c r="Q696" s="43">
        <f>'Actualizacion_430'!D420</f>
        <v/>
      </c>
      <c r="R696" s="43">
        <f>'Actualizacion_430'!E420</f>
        <v/>
      </c>
      <c r="S696" s="41">
        <f>'Actualizacion_430'!G420</f>
        <v/>
      </c>
      <c r="T696" s="41">
        <f>'Actualizacion_430'!I420</f>
        <v/>
      </c>
      <c r="U696" s="41">
        <f>'Actualizacion_430'!J420</f>
        <v/>
      </c>
      <c r="V696" s="43">
        <f>'Actualizacion_430'!K420</f>
        <v/>
      </c>
      <c r="W696" s="43">
        <f>'Actualizacion_430'!L420</f>
        <v/>
      </c>
      <c r="X696" s="43" t="inlineStr">
        <is>
          <t>https://doi.org/10.1007/978-3-032-18144-2_16</t>
        </is>
      </c>
      <c r="Y696" s="43" t="inlineStr">
        <is>
          <t>doi:10.1007/978-3-032-18144-2_16</t>
        </is>
      </c>
      <c r="Z696" s="43" t="inlineStr">
        <is>
          <t>SDG 10 aims to reduce inequalities and ensure no one is left behind. Autism, a complex neurological disorder, is found in around 1/100 children worldwide. Early diagnosis is crucial for effective treatment and intervention. Artificial Intelligence (AI) has emerged as a revolutionary tool in ASD research, enhancing early detection mechanisms and improving symptom management. ML, supervised, unsupervised, semi-supervised, and reinforcement learning algorithms are used for image recognition, language understanding, and speech processing. This paper aims to emphasize the role of AI in early autism diagnosis and to identify and evaluate various AI-based algorithms used for accurate autism detection. Autism diagnosis is challenging due to the lack of standard medical tests. AI interventions, such as natural language processing, machine learning and deep learning. Can improve early diagnosis by identifying complex patterns and detecting subtle symptoms. However, issues such as algorithm transparency and data privacy must be addressed. With continued research and ethical AI technology, these algorithms can transform early ASD diagnosis, enabling timely intervention and improved outcomes.</t>
        </is>
      </c>
      <c r="AA696" s="43" t="inlineStr">
        <is>
          <t>title_abstract_plus_targeted_primary_source_verification</t>
        </is>
      </c>
      <c r="AB696" s="43">
        <f>COUNTIF($A$2:$A$707,A696)</f>
        <v/>
      </c>
    </row>
    <row r="697" ht="32" customHeight="1">
      <c r="A697" s="43" t="inlineStr">
        <is>
          <t>U-0420</t>
        </is>
      </c>
      <c r="B697" s="43" t="inlineStr">
        <is>
          <t>Update 2026</t>
        </is>
      </c>
      <c r="C697" s="43" t="inlineStr">
        <is>
          <t>New provisional candidate</t>
        </is>
      </c>
      <c r="D697" s="43" t="n">
        <v>420</v>
      </c>
      <c r="E697" s="43" t="n"/>
      <c r="F697" s="43" t="n"/>
      <c r="G697" s="98" t="n">
        <v>420</v>
      </c>
      <c r="H697" s="98" t="n">
        <v>2025</v>
      </c>
      <c r="I697" s="41" t="inlineStr">
        <is>
          <t>Two-tier nature inspired optimization-driven ensemble of deep learning models for effective autism spectrum disorder diagnosis in disabled persons</t>
        </is>
      </c>
      <c r="J697" s="43" t="inlineStr">
        <is>
          <t>10.1038/S41598-025-93802-Y</t>
        </is>
      </c>
      <c r="K697" s="43" t="inlineStr">
        <is>
          <t>Saud S Alotaibi and Turki Ali Alghamdi and Reem Alharthi</t>
        </is>
      </c>
      <c r="L697" s="41" t="inlineStr">
        <is>
          <t>Scientific Reports</t>
        </is>
      </c>
      <c r="M697" s="43" t="inlineStr">
        <is>
          <t>article</t>
        </is>
      </c>
      <c r="N697" s="43" t="inlineStr">
        <is>
          <t>Nature Research</t>
        </is>
      </c>
      <c r="O697" s="43">
        <f>'Actualizacion_430'!B421</f>
        <v/>
      </c>
      <c r="P697" s="41">
        <f>'Actualizacion_430'!C421</f>
        <v/>
      </c>
      <c r="Q697" s="43">
        <f>'Actualizacion_430'!D421</f>
        <v/>
      </c>
      <c r="R697" s="43">
        <f>'Actualizacion_430'!E421</f>
        <v/>
      </c>
      <c r="S697" s="41">
        <f>'Actualizacion_430'!G421</f>
        <v/>
      </c>
      <c r="T697" s="41">
        <f>'Actualizacion_430'!I421</f>
        <v/>
      </c>
      <c r="U697" s="41">
        <f>'Actualizacion_430'!J421</f>
        <v/>
      </c>
      <c r="V697" s="43">
        <f>'Actualizacion_430'!K421</f>
        <v/>
      </c>
      <c r="W697" s="43">
        <f>'Actualizacion_430'!L421</f>
        <v/>
      </c>
      <c r="X697" s="43" t="inlineStr">
        <is>
          <t>https://doi.org/10.1038/S41598-025-93802-Y</t>
        </is>
      </c>
      <c r="Y697" s="43" t="inlineStr">
        <is>
          <t>doi:10.1038/s41598-025-93802-y</t>
        </is>
      </c>
      <c r="Z697" s="43" t="inlineStr">
        <is>
          <t>Autism spectrum disorder (ASD) includes a varied set of neuropsychiatric illnesses. This disorder is described by a definite grade of loss in social communication, academic functioning, personal contact, and limited and repetitive behaviours. Individuals with ASD might perform, convey, and study in a different way than others. ASDs naturally are apparent before age 3 years, with related impairments affecting manifold regions of a person’s lifespan. Deep learning (DL) and machine learning (ML) techniques are used in medical research to diagnose and detect ASD promptly. This study presents a Two-Tier Metaheuristic-Driven Ensemble Deep Learning for Effective Autism Spectrum Disorder Diagnosis in Disabled Persons (T2MEDL-EASDDP) model. The main aim of the presented T2MEDL-EASDDP model is to analyze and diagnose the different stages of ASD in disabled individuals. To accomplish this, the T2MEDL-EASDDP model utilizes min-max normalization for data pre-processing to ensure that the input data is scaled to a uniform range. Furthermore, the improved butterfly optimization algorithm (IBOA)-based feature selection (FS) is utilized to identify the most relevant features and reduce dimensionality efficiently. Additionally, an ensemble of DL holds three approaches, namely autoencoder (AE), long short-term memory (LSTM), and deep belief network (DBN) approach is employed for analyzing and detecting ASD. Finally, the presented T2MEDL-EASDDP model employs brownian motion (BM) and directional mutation scheme-based coati optimizer algorithm (BDCOA) techniques to fine-tune the hyperparameters involved in the three ensemble methods. A wide range of simulation analyses of the T2MEDL-EASDDP technique is accomplished under the ASD-Toddler and ASD-Adult datasets. The performance validation of the T2MEDL-EASDDP method portrayed a superior accuracy value of 97.79% over existing techniques.</t>
        </is>
      </c>
      <c r="AA697" s="43" t="inlineStr">
        <is>
          <t>title_abstract_plus_targeted_primary_source_verification</t>
        </is>
      </c>
      <c r="AB697" s="43">
        <f>COUNTIF($A$2:$A$707,A697)</f>
        <v/>
      </c>
    </row>
    <row r="698" ht="32" customHeight="1">
      <c r="A698" s="43" t="inlineStr">
        <is>
          <t>U-0421</t>
        </is>
      </c>
      <c r="B698" s="43" t="inlineStr">
        <is>
          <t>Update 2026</t>
        </is>
      </c>
      <c r="C698" s="43" t="inlineStr">
        <is>
          <t>New provisional candidate</t>
        </is>
      </c>
      <c r="D698" s="43" t="n">
        <v>421</v>
      </c>
      <c r="E698" s="43" t="n"/>
      <c r="F698" s="43" t="n"/>
      <c r="G698" s="98" t="n">
        <v>421</v>
      </c>
      <c r="H698" s="98" t="n">
        <v>2026</v>
      </c>
      <c r="I698" s="41" t="inlineStr">
        <is>
          <t>Edge-Based Robot-Assisted Hand Gesture Recognition for Autism Intervention Using Hybrid Keyframe Selection and Contrastive Learning</t>
        </is>
      </c>
      <c r="J698" s="43" t="inlineStr">
        <is>
          <t>10.1109/TMRB.2026.3680976</t>
        </is>
      </c>
      <c r="K698" s="43" t="inlineStr">
        <is>
          <t>Sougatamoy Biswas and Soumyajeet Mahapatra and Anup Nandy and Asim Kumar Naskar</t>
        </is>
      </c>
      <c r="L698" s="41" t="inlineStr">
        <is>
          <t>IEEE Transactions on Medical Robotics and Bionics</t>
        </is>
      </c>
      <c r="M698" s="43" t="inlineStr">
        <is>
          <t>article</t>
        </is>
      </c>
      <c r="N698" s="43" t="inlineStr">
        <is>
          <t>Institute of Electrical and Electronics Engineers Inc.</t>
        </is>
      </c>
      <c r="O698" s="43">
        <f>'Actualizacion_430'!B422</f>
        <v/>
      </c>
      <c r="P698" s="41">
        <f>'Actualizacion_430'!C422</f>
        <v/>
      </c>
      <c r="Q698" s="43">
        <f>'Actualizacion_430'!D422</f>
        <v/>
      </c>
      <c r="R698" s="43">
        <f>'Actualizacion_430'!E422</f>
        <v/>
      </c>
      <c r="S698" s="41">
        <f>'Actualizacion_430'!G422</f>
        <v/>
      </c>
      <c r="T698" s="41">
        <f>'Actualizacion_430'!I422</f>
        <v/>
      </c>
      <c r="U698" s="41">
        <f>'Actualizacion_430'!J422</f>
        <v/>
      </c>
      <c r="V698" s="43">
        <f>'Actualizacion_430'!K422</f>
        <v/>
      </c>
      <c r="W698" s="43">
        <f>'Actualizacion_430'!L422</f>
        <v/>
      </c>
      <c r="X698" s="43" t="inlineStr">
        <is>
          <t>https://ieeexplore.ieee.org/document/11480896</t>
        </is>
      </c>
      <c r="Y698" s="43" t="inlineStr">
        <is>
          <t>doi:10.1109/tmrb.2026.3680976</t>
        </is>
      </c>
      <c r="Z698" s="43" t="inlineStr">
        <is>
          <t>Children with Autism Spectrum Disorder (ASD) often face challenges in expressing and interpreting social gestures essential for social skill development. Traditional approaches depend on intrusive wearable sensors and manual supervision, with minimal adaptation to real-time, resource-constrained environments. To address these limitations, we present a real-time vision-based human-robot interaction (HRI) framework that autonomously supports gesture learning and correction without therapist intervention. The system employs MediaPipe-based skeletal landmark extraction with a novel hybrid keyframe selection strategy. This strategy integrates entropy-based filtering to retain semantically rich frames and a clustering-based mechanism to identify representative frames from similar gesture groups. Spatial features are modeled using one-dimensional convolutions across hand joints to capture intra-frame structural dependencies. The framework executes gesture classification and correctness evaluation simultaneously, with contrastive learning incorporated to enhance the separability of learned embeddings. An in-house assistive robot, named CARAT (Caregiver Autism Robot with AI-based Technology), has been developed to realize this framework. CARAT is equipped with a gesture-performing arm, deployed on a Jetson Orin Nano edge device, and provides real-time verbal feedback alongside physical gesture demonstrations. The dataset for evaluation was collected using CARAT, involving participants from both healthy children and children with ASD. The framework demonstrates strong recognition performance, achieving 98.85% accuracy with healthy participants, 96.42% with autistic participants, and 97.41% on the combined dataset of both groups. These results validate the effectiveness of the proposed approach for hand gesture recognition in edge-deployed assistive robots for autism intervention.</t>
        </is>
      </c>
      <c r="AA698" s="43" t="inlineStr">
        <is>
          <t>title_abstract_plus_targeted_primary_source_verification</t>
        </is>
      </c>
      <c r="AB698" s="43">
        <f>COUNTIF($A$2:$A$707,A698)</f>
        <v/>
      </c>
    </row>
    <row r="699" ht="32" customHeight="1">
      <c r="A699" s="43" t="inlineStr">
        <is>
          <t>U-0422</t>
        </is>
      </c>
      <c r="B699" s="43" t="inlineStr">
        <is>
          <t>Update 2026</t>
        </is>
      </c>
      <c r="C699" s="43" t="inlineStr">
        <is>
          <t>New provisional candidate</t>
        </is>
      </c>
      <c r="D699" s="43" t="n">
        <v>422</v>
      </c>
      <c r="E699" s="43" t="n"/>
      <c r="F699" s="43" t="n"/>
      <c r="G699" s="98" t="n">
        <v>422</v>
      </c>
      <c r="H699" s="98" t="n">
        <v>2026</v>
      </c>
      <c r="I699" s="41" t="inlineStr">
        <is>
          <t>MIND-TEA: An Adaptive Multi-Agent Framework for Multimodal Autism Diagnosis</t>
        </is>
      </c>
      <c r="J699" s="43" t="inlineStr">
        <is>
          <t>10.1109/ACCESS.2026.3688987</t>
        </is>
      </c>
      <c r="K699" s="43" t="inlineStr">
        <is>
          <t>Evandro Carvalho De Andrade and Francisco Nauber Bernardo Gois and Joaquim Celestino Júnior and Thiago Damasceno Faria Bluhm and João Alexandre Lobo Marques and Arthur Magalhães Da Silva</t>
        </is>
      </c>
      <c r="L699" s="41" t="inlineStr">
        <is>
          <t>IEEE Access</t>
        </is>
      </c>
      <c r="M699" s="43" t="inlineStr">
        <is>
          <t>article</t>
        </is>
      </c>
      <c r="N699" s="43" t="inlineStr">
        <is>
          <t>Institute of Electrical and Electronics Engineers Inc.</t>
        </is>
      </c>
      <c r="O699" s="43">
        <f>'Actualizacion_430'!B423</f>
        <v/>
      </c>
      <c r="P699" s="41">
        <f>'Actualizacion_430'!C423</f>
        <v/>
      </c>
      <c r="Q699" s="43">
        <f>'Actualizacion_430'!D423</f>
        <v/>
      </c>
      <c r="R699" s="43">
        <f>'Actualizacion_430'!E423</f>
        <v/>
      </c>
      <c r="S699" s="41">
        <f>'Actualizacion_430'!G423</f>
        <v/>
      </c>
      <c r="T699" s="41">
        <f>'Actualizacion_430'!I423</f>
        <v/>
      </c>
      <c r="U699" s="41">
        <f>'Actualizacion_430'!J423</f>
        <v/>
      </c>
      <c r="V699" s="43">
        <f>'Actualizacion_430'!K423</f>
        <v/>
      </c>
      <c r="W699" s="43">
        <f>'Actualizacion_430'!L423</f>
        <v/>
      </c>
      <c r="X699" s="43" t="inlineStr">
        <is>
          <t>https://ieeexplore.ieee.org/document/11499363</t>
        </is>
      </c>
      <c r="Y699" s="43" t="inlineStr">
        <is>
          <t>doi:10.1109/access.2026.3688987</t>
        </is>
      </c>
      <c r="Z699" s="43" t="inlineStr">
        <is>
          <t>Autism Spectrum Disorder (ASD) presents substantial diagnostic heterogeneity, challenging the reliability and generalization of static, single-model classifiers. To address this, MIND-TEA is introduced as an adaptive multimodal framework for neurodevelopmental diagnosis. The system integrates resting-state fMRI (rs-fMRI) features with clinical text and utilizes a meta-learning orchestrator to dynamically route each patient to an optimal specialist model. Using subject-wise, site-stratified five-fold cross-validation on ABIDE I (n=1,112), the proposed method achieves 87.3% accuracy and 0.910 AUC (p &lt; 0.05). This corresponds to an absolute improvement of 17.3 percentage points in accuracy compared to representative deep learning baselines reported in prior ASD neuroimaging studies. To assess generalization under clinical conditions, a zero-shot external evaluation is conducted on the independent ABIDE II cohort (n=626). While cross-site domain shift reduces overall accuracy (52.3%), protocol-compatible subsets maintain performance above 60%, highlighting the impact of acquisition variability. The framework distills 108 candidate configurations into three plane-specific specialists (axial, coronal, sagittal). At inference, a single model is executed per subject, guaranteeing O(1) complexity and clinically viable latency without relying on large ensemble strategies. By selecting the most suitable specialist based on semantic similarity and historical performance, MIND-TEA enables adaptive decision-making tailored to individual cases and highlights the importance of data harmonization for robust multi-site generalization.</t>
        </is>
      </c>
      <c r="AA699" s="43" t="inlineStr">
        <is>
          <t>title_abstract_plus_targeted_primary_source_verification</t>
        </is>
      </c>
      <c r="AB699" s="43">
        <f>COUNTIF($A$2:$A$707,A699)</f>
        <v/>
      </c>
    </row>
    <row r="700" ht="32" customHeight="1">
      <c r="A700" s="43" t="inlineStr">
        <is>
          <t>U-0423</t>
        </is>
      </c>
      <c r="B700" s="43" t="inlineStr">
        <is>
          <t>Update 2026</t>
        </is>
      </c>
      <c r="C700" s="43" t="inlineStr">
        <is>
          <t>New provisional candidate</t>
        </is>
      </c>
      <c r="D700" s="43" t="n">
        <v>423</v>
      </c>
      <c r="E700" s="43" t="n"/>
      <c r="F700" s="43" t="n"/>
      <c r="G700" s="98" t="n">
        <v>423</v>
      </c>
      <c r="H700" s="98" t="n">
        <v>2026</v>
      </c>
      <c r="I700" s="41" t="inlineStr">
        <is>
          <t>Toward a Smartwatch-Based System for Automated Social Interaction Monitoring in Autism</t>
        </is>
      </c>
      <c r="J700" s="43" t="inlineStr">
        <is>
          <t>10.1109/ACCESS.2026.3674057</t>
        </is>
      </c>
      <c r="K700" s="43" t="inlineStr">
        <is>
          <t>Srinivas Goud Kalagotla and Fang Wang and Kirti Datla and Bradley J Ferguson and David Q Beversdorf</t>
        </is>
      </c>
      <c r="L700" s="41" t="inlineStr">
        <is>
          <t>IEEE Access</t>
        </is>
      </c>
      <c r="M700" s="43" t="inlineStr">
        <is>
          <t>article</t>
        </is>
      </c>
      <c r="N700" s="43" t="inlineStr">
        <is>
          <t>Institute of Electrical and Electronics Engineers Inc.</t>
        </is>
      </c>
      <c r="O700" s="43">
        <f>'Actualizacion_430'!B424</f>
        <v/>
      </c>
      <c r="P700" s="41">
        <f>'Actualizacion_430'!C424</f>
        <v/>
      </c>
      <c r="Q700" s="43">
        <f>'Actualizacion_430'!D424</f>
        <v/>
      </c>
      <c r="R700" s="43">
        <f>'Actualizacion_430'!E424</f>
        <v/>
      </c>
      <c r="S700" s="41">
        <f>'Actualizacion_430'!G424</f>
        <v/>
      </c>
      <c r="T700" s="41">
        <f>'Actualizacion_430'!I424</f>
        <v/>
      </c>
      <c r="U700" s="41">
        <f>'Actualizacion_430'!J424</f>
        <v/>
      </c>
      <c r="V700" s="43">
        <f>'Actualizacion_430'!K424</f>
        <v/>
      </c>
      <c r="W700" s="43">
        <f>'Actualizacion_430'!L424</f>
        <v/>
      </c>
      <c r="X700" s="43" t="inlineStr">
        <is>
          <t>https://ieeexplore.ieee.org/document/11433679</t>
        </is>
      </c>
      <c r="Y700" s="43" t="inlineStr">
        <is>
          <t>doi:10.1109/access.2026.3674057</t>
        </is>
      </c>
      <c r="Z700" s="43" t="inlineStr">
        <is>
          <t>Autism Spectrum Disorder (ASD) is a complex neurodevelopmental condition that affects social interactions and communication. Traditional assessment methods are often manual, subjective - lack ecological validity and scalability. This study presents a fully automated, machine learning-based system for continuous monitoring of social interactions in individuals with ASD using voice and physiological data collected in naturalistic environments. The system leverages speaker diarization to quantify the duration the ASD individual speaks during real-life conversations. An enhanced deep learning-based diarization method built on pyannote-audio is used to identify the target speaker, with each recording beginning with a short voice sample from the participant for identification purposes. Audio and heart rate data are simultaneously collected via a standalone smartwatch app, requiring no phone or network connectivity during data capture. Data are then processed through a cloud-based pipeline. The system was validated in both controlled and real-world settings, including testing with ASD individuals. Results show that the system can accurately and effectively capture speaking time, identify speaker turns, and track physiological signals during social interactions. This approach provides an objective, scalable framework for social behavior assessment in ASD, with strong potential for clinical application and long-term, real-world monitoring.</t>
        </is>
      </c>
      <c r="AA700" s="43" t="inlineStr">
        <is>
          <t>title_abstract_plus_targeted_primary_source_verification</t>
        </is>
      </c>
      <c r="AB700" s="43">
        <f>COUNTIF($A$2:$A$707,A700)</f>
        <v/>
      </c>
    </row>
    <row r="701" ht="32" customHeight="1">
      <c r="A701" s="43" t="inlineStr">
        <is>
          <t>U-0424</t>
        </is>
      </c>
      <c r="B701" s="43" t="inlineStr">
        <is>
          <t>Update 2026</t>
        </is>
      </c>
      <c r="C701" s="43" t="inlineStr">
        <is>
          <t>New provisional candidate</t>
        </is>
      </c>
      <c r="D701" s="43" t="n">
        <v>424</v>
      </c>
      <c r="E701" s="43" t="n"/>
      <c r="F701" s="43" t="n"/>
      <c r="G701" s="98" t="n">
        <v>424</v>
      </c>
      <c r="H701" s="98" t="n">
        <v>2025</v>
      </c>
      <c r="I701" s="41" t="inlineStr">
        <is>
          <t>Interpretable Autism Screening via Object-Based Analysis of Child-Drawn Sketches</t>
        </is>
      </c>
      <c r="J701" s="43" t="inlineStr">
        <is>
          <t>10.1109/ACCESS.2025.3642950</t>
        </is>
      </c>
      <c r="K701" s="43" t="inlineStr">
        <is>
          <t>Tae Gyun Lee and Jang Hee Yoo</t>
        </is>
      </c>
      <c r="L701" s="41" t="inlineStr">
        <is>
          <t>IEEE Access</t>
        </is>
      </c>
      <c r="M701" s="43" t="inlineStr">
        <is>
          <t>article</t>
        </is>
      </c>
      <c r="N701" s="43" t="inlineStr">
        <is>
          <t>Institute of Electrical and Electronics Engineers Inc.</t>
        </is>
      </c>
      <c r="O701" s="43">
        <f>'Actualizacion_430'!B425</f>
        <v/>
      </c>
      <c r="P701" s="41">
        <f>'Actualizacion_430'!C425</f>
        <v/>
      </c>
      <c r="Q701" s="43">
        <f>'Actualizacion_430'!D425</f>
        <v/>
      </c>
      <c r="R701" s="43">
        <f>'Actualizacion_430'!E425</f>
        <v/>
      </c>
      <c r="S701" s="41">
        <f>'Actualizacion_430'!G425</f>
        <v/>
      </c>
      <c r="T701" s="41">
        <f>'Actualizacion_430'!I425</f>
        <v/>
      </c>
      <c r="U701" s="41">
        <f>'Actualizacion_430'!J425</f>
        <v/>
      </c>
      <c r="V701" s="43">
        <f>'Actualizacion_430'!K425</f>
        <v/>
      </c>
      <c r="W701" s="43">
        <f>'Actualizacion_430'!L425</f>
        <v/>
      </c>
      <c r="X701" s="43" t="inlineStr">
        <is>
          <t>https://ieeexplore.ieee.org/document/11298160</t>
        </is>
      </c>
      <c r="Y701" s="43" t="inlineStr">
        <is>
          <t>doi:10.1109/access.2025.3642950</t>
        </is>
      </c>
      <c r="Z701" s="43" t="inlineStr">
        <is>
          <t>Developmental assessment methods for children largely rely on subjective manual scoring, which leads to limitations in interpretability, consistency, and scalability. For high-stakes applications in clinical and educational environments, high accuracy and transparency are essential in decision-making, which underscores the growing importance of explainable artificial intelligence techniques for automated developmental assessment. To address these challenges, we propose an explainable deep learning framework for automated developmental assessment based on freehand portraits drawn by children. The proposed system integrates clinically evaluated criteria directly into the design of a computational model to ensure both accuracy and interpretability. Focusing specifically on unstructured freehand portrait sketches, the framework introduces an object-based contribution analysis that segments each sketch into semantically meaningful parts such as eyes, nose, ears, and torso, for localized contribution scoring. A customized vision transformer architecture equipped with relative position encoding and safe layer normalization was utilized to model inter-object dependencies and extract robust features. Contribution scores were computed using layer-wise relevance propagation and visualized via heatmaps and bar plots, to allow clinicians to trace the rationale behind the predictions. The results of an extensive evaluation demonstrated that this method yields high classification accuracy in distinguishing between autism spectrum disorder and typical development, and provides rule-aligned explanations that mirror clinical reasoning. The findings of this study provide a foundation for future real-world deployment of early screening, special education, and pediatric neuropsychological applications.</t>
        </is>
      </c>
      <c r="AA701" s="43" t="inlineStr">
        <is>
          <t>title_abstract_plus_targeted_primary_source_verification</t>
        </is>
      </c>
      <c r="AB701" s="43">
        <f>COUNTIF($A$2:$A$707,A701)</f>
        <v/>
      </c>
    </row>
    <row r="702" ht="32" customHeight="1">
      <c r="A702" s="43" t="inlineStr">
        <is>
          <t>U-0425</t>
        </is>
      </c>
      <c r="B702" s="43" t="inlineStr">
        <is>
          <t>Update 2026</t>
        </is>
      </c>
      <c r="C702" s="43" t="inlineStr">
        <is>
          <t>New provisional candidate</t>
        </is>
      </c>
      <c r="D702" s="43" t="n">
        <v>425</v>
      </c>
      <c r="E702" s="43" t="n"/>
      <c r="F702" s="43" t="n"/>
      <c r="G702" s="98" t="n">
        <v>425</v>
      </c>
      <c r="H702" s="98" t="n">
        <v>2025</v>
      </c>
      <c r="I702" s="41" t="inlineStr">
        <is>
          <t>Bridging Deep Learning and Quantum Computing for EEG-Driven P300 Targeted ASD Response Detection</t>
        </is>
      </c>
      <c r="J702" s="43" t="inlineStr">
        <is>
          <t>10.1109/ACCESS.2025.3646589</t>
        </is>
      </c>
      <c r="K702" s="43" t="inlineStr">
        <is>
          <t>Sapthak Mohajon Turjya and Mulham Fawakherji</t>
        </is>
      </c>
      <c r="L702" s="41" t="inlineStr">
        <is>
          <t>IEEE Access</t>
        </is>
      </c>
      <c r="M702" s="43" t="inlineStr">
        <is>
          <t>article</t>
        </is>
      </c>
      <c r="N702" s="43" t="inlineStr">
        <is>
          <t>Institute of Electrical and Electronics Engineers Inc.</t>
        </is>
      </c>
      <c r="O702" s="43">
        <f>'Actualizacion_430'!B426</f>
        <v/>
      </c>
      <c r="P702" s="41">
        <f>'Actualizacion_430'!C426</f>
        <v/>
      </c>
      <c r="Q702" s="43">
        <f>'Actualizacion_430'!D426</f>
        <v/>
      </c>
      <c r="R702" s="43">
        <f>'Actualizacion_430'!E426</f>
        <v/>
      </c>
      <c r="S702" s="41">
        <f>'Actualizacion_430'!G426</f>
        <v/>
      </c>
      <c r="T702" s="41">
        <f>'Actualizacion_430'!I426</f>
        <v/>
      </c>
      <c r="U702" s="41">
        <f>'Actualizacion_430'!J426</f>
        <v/>
      </c>
      <c r="V702" s="43">
        <f>'Actualizacion_430'!K426</f>
        <v/>
      </c>
      <c r="W702" s="43">
        <f>'Actualizacion_430'!L426</f>
        <v/>
      </c>
      <c r="X702" s="43" t="inlineStr">
        <is>
          <t>https://ieeexplore.ieee.org/document/11305215</t>
        </is>
      </c>
      <c r="Y702" s="43" t="inlineStr">
        <is>
          <t>doi:10.1109/access.2025.3646589</t>
        </is>
      </c>
      <c r="Z702" s="43" t="inlineStr">
        <is>
          <t>Autism Spectrum Disorder (ASD) is a neurodevelopmental condition whose diagnosis relies heavily on subjective behavioral assessments. Electroencephalography (EEG) provides an inexpensive and non-invasive method of objective biomarker detection, but is plagued by high dimensionality and noise that complicates automated analysis. This article introduces a hybrid Transformer-Quantum Neural Network (QNN) model that combines deep learning and quantum computing to enhance P300 targeted ASD responses from non-targeted responses. The model uses transformer capabilities to capture cross-domain correlations and feature-level dependencies across heterogeneous feature sources, and the quantum heads introduced via parameterized quantum circuits detect high-order, nonlinear relations in a Hilbert space via entanglement and superposition. Experimental results on the BCIAUT-P300 dataset better pure classical alternatives with higher diagnostic accuracy at higher accuracy (0.921) and F1-score (0.915). Statistical comparisons confirm that the hybrid approach yields significant improvements in discriminative reliability and diagnostic odds ratio, justifying quantum feature embedding's expressivity and efficiency. The results bear witness to the feasibility and potential of hybrid quantum-classical systems as potential future intelligent diagnostic devices for ASD responses from EEG signals.</t>
        </is>
      </c>
      <c r="AA702" s="43" t="inlineStr">
        <is>
          <t>title_abstract_plus_targeted_primary_source_verification</t>
        </is>
      </c>
      <c r="AB702" s="43">
        <f>COUNTIF($A$2:$A$707,A702)</f>
        <v/>
      </c>
    </row>
    <row r="703" ht="32" customHeight="1">
      <c r="A703" s="43" t="inlineStr">
        <is>
          <t>U-0426</t>
        </is>
      </c>
      <c r="B703" s="43" t="inlineStr">
        <is>
          <t>Update 2026</t>
        </is>
      </c>
      <c r="C703" s="43" t="inlineStr">
        <is>
          <t>Duplicate update record</t>
        </is>
      </c>
      <c r="D703" s="43" t="n">
        <v>426</v>
      </c>
      <c r="E703" s="43" t="n"/>
      <c r="F703" s="43" t="n"/>
      <c r="G703" s="98" t="n">
        <v>426</v>
      </c>
      <c r="H703" s="98" t="n">
        <v>2025</v>
      </c>
      <c r="I703" s="41" t="inlineStr">
        <is>
          <t>Adaptive Multi-Scale Dynamic Graph Representation Learning With Overlapping Community-Awareness for ASD Classification</t>
        </is>
      </c>
      <c r="J703" s="43" t="inlineStr">
        <is>
          <t>10.1109/JBHI.2025.3622540</t>
        </is>
      </c>
      <c r="K703" s="43" t="inlineStr">
        <is>
          <t>Wenwen Zeng and Feiyu Yin and Pengfei Song and Yonghuang Wu and Chengqian Zhao and Guoqing Wu and Jinhua Yu</t>
        </is>
      </c>
      <c r="L703" s="41" t="inlineStr">
        <is>
          <t>IEEE Journal of Biomedical and Health Informatics</t>
        </is>
      </c>
      <c r="M703" s="43" t="inlineStr">
        <is>
          <t>article</t>
        </is>
      </c>
      <c r="N703" s="43" t="inlineStr">
        <is>
          <t>Institute of Electrical and Electronics Engineers Inc.</t>
        </is>
      </c>
      <c r="O703" s="43">
        <f>'Actualizacion_430'!B427</f>
        <v/>
      </c>
      <c r="P703" s="41">
        <f>'Actualizacion_430'!C427</f>
        <v/>
      </c>
      <c r="Q703" s="43">
        <f>'Actualizacion_430'!D427</f>
        <v/>
      </c>
      <c r="R703" s="43">
        <f>'Actualizacion_430'!E427</f>
        <v/>
      </c>
      <c r="S703" s="41">
        <f>'Actualizacion_430'!G427</f>
        <v/>
      </c>
      <c r="T703" s="41">
        <f>'Actualizacion_430'!I427</f>
        <v/>
      </c>
      <c r="U703" s="41">
        <f>'Actualizacion_430'!J427</f>
        <v/>
      </c>
      <c r="V703" s="43">
        <f>'Actualizacion_430'!K427</f>
        <v/>
      </c>
      <c r="W703" s="43">
        <f>'Actualizacion_430'!L427</f>
        <v/>
      </c>
      <c r="X703" s="43" t="inlineStr">
        <is>
          <t>https://ieeexplore.ieee.org/document/11284680</t>
        </is>
      </c>
      <c r="Y703" s="43" t="inlineStr">
        <is>
          <t>doi:10.1109/jbhi.2025.3622540</t>
        </is>
      </c>
      <c r="Z703" s="43" t="inlineStr">
        <is>
          <t>In recent years, dynamic functional connectivity (dFC) has been widely employed for brain disease diagnosis. By leveraging the inherent topological characteristics of the brain, graph neural networks (GNNs) have emerged as prominent deep learning methods for utilizing dFC in this context. However, existing research has some limitations. Temporally, the conventional fixed-length sliding window approach often fails to capture the multi-scale temporal characteristics inherent in brain activity. Spatially, GNN-derived graph representations usually overlook the multi-network participation of brain regions. To address these limitations, we propose Ada-MST, an adaptive multi-scale spatio-temporal model utilizing multi-scale dFC for brain disease diagnosis. Our framework constructs personalized multi-scale dFC graphs that adapt to subject-specific temporal characteristics. Moreover, we introduce a novel overlapping community-aware readout module that incorporates the participation of brain regions in multiple functional networks, leading to more accurate graph-level representations. Experiments on ABIDE-I and ABIDE-II datasets demonstrate that our method outperforms state-of-the-art approaches. Visualization analysis further confirms the generalizability of the subject-adaptive graphs and their focus on disease-related brain activity. Furthermore, the fuzzy memberships revealed by our readout module indicate distinct patterns across diseases, suggesting the promise of considering functional community membership changes for exploring disease biomarkers.</t>
        </is>
      </c>
      <c r="AA703" s="43" t="inlineStr">
        <is>
          <t>title_abstract_plus_targeted_primary_source_verification</t>
        </is>
      </c>
      <c r="AB703" s="43">
        <f>COUNTIF($A$2:$A$707,A703)</f>
        <v/>
      </c>
    </row>
    <row r="704" ht="32" customHeight="1">
      <c r="A704" s="43" t="inlineStr">
        <is>
          <t>U-0427</t>
        </is>
      </c>
      <c r="B704" s="43" t="inlineStr">
        <is>
          <t>Update 2026</t>
        </is>
      </c>
      <c r="C704" s="43" t="inlineStr">
        <is>
          <t>New provisional candidate</t>
        </is>
      </c>
      <c r="D704" s="43" t="n">
        <v>427</v>
      </c>
      <c r="E704" s="43" t="n"/>
      <c r="F704" s="43" t="n"/>
      <c r="G704" s="98" t="n">
        <v>427</v>
      </c>
      <c r="H704" s="98" t="n">
        <v>2026</v>
      </c>
      <c r="I704" s="41" t="inlineStr">
        <is>
          <t>A Hybrid Multi-Branch Deep Learning Model for Autism Spectrum Disorder Detection Using Spatiotemporal Gait Analysis</t>
        </is>
      </c>
      <c r="J704" s="43" t="inlineStr">
        <is>
          <t>10.1109/ACCESS.2026.3704046</t>
        </is>
      </c>
      <c r="K704" s="43" t="inlineStr">
        <is>
          <t>Ayagoz Mukhanova and Aizat Amirbay and Zhazira Taszhurekova and Abdugani Kholbekov and Khilola Khaydarova and Sabokhat Kalanova and Gulzira Abdikerimova and Aidana Akhmetova and Rohaya Latip and Makbal Baibulova</t>
        </is>
      </c>
      <c r="L704" s="41" t="inlineStr">
        <is>
          <t>IEEE Access</t>
        </is>
      </c>
      <c r="M704" s="43" t="inlineStr">
        <is>
          <t>article</t>
        </is>
      </c>
      <c r="N704" s="43" t="inlineStr">
        <is>
          <t>Institute of Electrical and Electronics Engineers Inc.</t>
        </is>
      </c>
      <c r="O704" s="43">
        <f>'Actualizacion_430'!B428</f>
        <v/>
      </c>
      <c r="P704" s="41">
        <f>'Actualizacion_430'!C428</f>
        <v/>
      </c>
      <c r="Q704" s="43">
        <f>'Actualizacion_430'!D428</f>
        <v/>
      </c>
      <c r="R704" s="43">
        <f>'Actualizacion_430'!E428</f>
        <v/>
      </c>
      <c r="S704" s="41">
        <f>'Actualizacion_430'!G428</f>
        <v/>
      </c>
      <c r="T704" s="41">
        <f>'Actualizacion_430'!I428</f>
        <v/>
      </c>
      <c r="U704" s="41">
        <f>'Actualizacion_430'!J428</f>
        <v/>
      </c>
      <c r="V704" s="43">
        <f>'Actualizacion_430'!K428</f>
        <v/>
      </c>
      <c r="W704" s="43">
        <f>'Actualizacion_430'!L428</f>
        <v/>
      </c>
      <c r="X704" s="43" t="inlineStr">
        <is>
          <t>https://ieeexplore.ieee.org/document/11563754</t>
        </is>
      </c>
      <c r="Y704" s="43" t="inlineStr">
        <is>
          <t>doi:10.1109/access.2026.3704046</t>
        </is>
      </c>
      <c r="Z704" s="43" t="inlineStr">
        <is>
          <t>Early and objective diagnosis of autism spectrum disorders (ASD) remains a pressing issue in modern medical and cognitive informatics, where motor behavior analysis is considered a promising source of digital biomarkers. In particular, kinematic gait characteristics obtained with contactless sensors enable the identification of subtle motor impairments that may not be apparent on visual assessment. In this paper, we propose a hybrid multi-branch deep learning model, HMB-TSC, for the automatic classification of children with ASD based on spatiotemporal gait data extracted from the Kinect v2 camera. An open dataset containing gait recordings of children with ASD and typically developing (TD) peers was used for the experiments. Data preprocessing included outlier filtering, feature normalization, feature expansion, and time-series segmentation using a sliding-window method. The HMB-TSC architecture combines three complementary branches: a Transformer for modeling global temporal dependencies, a CNN-BiLSTM for extracting local spatiotemporal patterns, and a CNN-BiGRU for efficient sequential analysis. The performance evaluation was conducted using the holdout, 5-fold, and 5 × 3 nested validation protocols. In a reproducible released run, HMB-TSC achieved Accuracy = 0.850, AUROC = 0.948, and F1 = 0.880 in holdout validation. Under 5-fold and 5 × 3 nested cross-validation, the model achieved Accuracy = 0.850 ± 0.035, AUROC = 0.940 ± 0.029, and F1 = 0.845 ± 0.036. Compared with the baseline CNN, LSTM, and Transformer models, the proposed model demonstrated strong and stable overall performance across validation protocols, especially in terms of AUROC and balanced F1-score.</t>
        </is>
      </c>
      <c r="AA704" s="43" t="inlineStr">
        <is>
          <t>title_abstract_plus_targeted_primary_source_verification</t>
        </is>
      </c>
      <c r="AB704" s="43">
        <f>COUNTIF($A$2:$A$707,A704)</f>
        <v/>
      </c>
    </row>
    <row r="705" ht="32" customHeight="1">
      <c r="A705" s="43" t="inlineStr">
        <is>
          <t>U-0428</t>
        </is>
      </c>
      <c r="B705" s="43" t="inlineStr">
        <is>
          <t>Update 2026</t>
        </is>
      </c>
      <c r="C705" s="43" t="inlineStr">
        <is>
          <t>New provisional candidate</t>
        </is>
      </c>
      <c r="D705" s="43" t="n">
        <v>428</v>
      </c>
      <c r="E705" s="43" t="n"/>
      <c r="F705" s="43" t="n"/>
      <c r="G705" s="98" t="n">
        <v>428</v>
      </c>
      <c r="H705" s="98" t="n">
        <v>2026</v>
      </c>
      <c r="I705" s="41" t="inlineStr">
        <is>
          <t>Autism Action Dataset (AAD): A Comprehensive Video Benchmark for ASD Behavior Recognition Using Deep Learning</t>
        </is>
      </c>
      <c r="J705" s="43" t="inlineStr">
        <is>
          <t>10.1109/ACCESS.2026.3686583</t>
        </is>
      </c>
      <c r="K705" s="43" t="inlineStr">
        <is>
          <t>Md Arif Shahriar and Md Zasim Uddin and Md Rafiul Islam Rafi and Most Farhana Akter and Fady Alnajjar and Md Atiqur Rahman Ahad</t>
        </is>
      </c>
      <c r="L705" s="41" t="inlineStr">
        <is>
          <t>IEEE Access</t>
        </is>
      </c>
      <c r="M705" s="43" t="inlineStr">
        <is>
          <t>article</t>
        </is>
      </c>
      <c r="N705" s="43" t="inlineStr">
        <is>
          <t>Institute of Electrical and Electronics Engineers Inc.</t>
        </is>
      </c>
      <c r="O705" s="43">
        <f>'Actualizacion_430'!B429</f>
        <v/>
      </c>
      <c r="P705" s="41">
        <f>'Actualizacion_430'!C429</f>
        <v/>
      </c>
      <c r="Q705" s="43">
        <f>'Actualizacion_430'!D429</f>
        <v/>
      </c>
      <c r="R705" s="43">
        <f>'Actualizacion_430'!E429</f>
        <v/>
      </c>
      <c r="S705" s="41">
        <f>'Actualizacion_430'!G429</f>
        <v/>
      </c>
      <c r="T705" s="41">
        <f>'Actualizacion_430'!I429</f>
        <v/>
      </c>
      <c r="U705" s="41">
        <f>'Actualizacion_430'!J429</f>
        <v/>
      </c>
      <c r="V705" s="43">
        <f>'Actualizacion_430'!K429</f>
        <v/>
      </c>
      <c r="W705" s="43">
        <f>'Actualizacion_430'!L429</f>
        <v/>
      </c>
      <c r="X705" s="43" t="inlineStr">
        <is>
          <t>https://ieeexplore.ieee.org/document/11493427</t>
        </is>
      </c>
      <c r="Y705" s="43" t="inlineStr">
        <is>
          <t>doi:10.1109/access.2026.3686583</t>
        </is>
      </c>
      <c r="Z705" s="43" t="inlineStr">
        <is>
          <t>Autism spectrum disorder (ASD) is a neurodevelopmental disorder characterized by impairments in social interaction, communication, and behavior. Accurately recognizing the behaviors of children with ASD is crucial for diagnosis and early intervention. Traditional clinician- or caregiver-based approaches are often time-consuming, subjective, and delayed. In contrast, computer vision, along with modern deep learning (DL)-based methods, offers promising alternative solutions. However, a significant obstacle for this purpose is the lack of large-scale, publicly available datasets of ASD-related behaviors. To address the gap, we present the Autism Action Dataset (AAD), a novel publicly available video dataset including 202 manually annotated videos with seven distinct ASD-related action classes: Jumping, Arm Flapping, Joint Attention, Spinning, Head Banging, Head Shaking, and Imitation. These videos were collected from diverse YouTube sources to ensure variability in environment and subject condition. We evaluated the dataset using several state-of-the-art convolutional neural network (CNN)-based action recognition benchmarks, including CNN-LSTM, Inflated 3D (I3D), SlowFast, and Expandable 3D (X3D), as well as transformer-based attention benchmarks such as Video Vision Transformer (ViViT) and Multiscale Vision Transformer (MViT). Additionally, we evaluated pre-trained models fine-tuned on our dataset, as well as models trained from scratch under 5-fold stratified cross-validation. Among fine-tuned pre-trained methods, X3D achieved the best performance, reaching an accuracy of 84.18% along with a 79.82% F1-score. When trained from scratch, I3D achieved the highest performance with an accuracy of 64.29% with a 59.29% F1-score. These results demonstrate both the value of the AAD dataset as a publicly available benchmark and the efficacy of the I3D and X3D methods for ASD behavior analysis. They provide a solid foundation for future research and the development of assistive diagnostic tools. The dataset, metadata, and corresponding benchmark result will be publicly available at https://github.com/reyadhasan605/Autism-Action-Dataset</t>
        </is>
      </c>
      <c r="AA705" s="43" t="inlineStr">
        <is>
          <t>title_abstract_plus_targeted_primary_source_verification</t>
        </is>
      </c>
      <c r="AB705" s="43">
        <f>COUNTIF($A$2:$A$707,A705)</f>
        <v/>
      </c>
    </row>
    <row r="706" ht="32" customHeight="1">
      <c r="A706" s="43" t="inlineStr">
        <is>
          <t>U-0429</t>
        </is>
      </c>
      <c r="B706" s="43" t="inlineStr">
        <is>
          <t>Update 2026</t>
        </is>
      </c>
      <c r="C706" s="43" t="inlineStr">
        <is>
          <t>New provisional candidate</t>
        </is>
      </c>
      <c r="D706" s="43" t="n">
        <v>429</v>
      </c>
      <c r="E706" s="43" t="n"/>
      <c r="F706" s="43" t="n"/>
      <c r="G706" s="98" t="n">
        <v>429</v>
      </c>
      <c r="H706" s="98" t="n">
        <v>2026</v>
      </c>
      <c r="I706" s="41" t="inlineStr">
        <is>
          <t>A Data-Driven Approach for Autism Spectrum Disorder Screening</t>
        </is>
      </c>
      <c r="J706" s="43" t="inlineStr">
        <is>
          <t>10.1109/ACCESS.2026.3650856</t>
        </is>
      </c>
      <c r="K706" s="43" t="inlineStr">
        <is>
          <t>Rafael Stubs Parpinelli and Gabriel Lenz Balatka and Max Hupfeld Toviansky and Maísa Fernandes Gomes and Tatiana Moura De Barros Sanches and Higor Dos Santos Alves and Marlon do Amaral Correa and Ismael Antiqueira Costa</t>
        </is>
      </c>
      <c r="L706" s="41" t="inlineStr">
        <is>
          <t>IEEE Access</t>
        </is>
      </c>
      <c r="M706" s="43" t="inlineStr">
        <is>
          <t>article</t>
        </is>
      </c>
      <c r="N706" s="43" t="inlineStr">
        <is>
          <t>Institute of Electrical and Electronics Engineers Inc.</t>
        </is>
      </c>
      <c r="O706" s="43">
        <f>'Actualizacion_430'!B430</f>
        <v/>
      </c>
      <c r="P706" s="41">
        <f>'Actualizacion_430'!C430</f>
        <v/>
      </c>
      <c r="Q706" s="43">
        <f>'Actualizacion_430'!D430</f>
        <v/>
      </c>
      <c r="R706" s="43">
        <f>'Actualizacion_430'!E430</f>
        <v/>
      </c>
      <c r="S706" s="41">
        <f>'Actualizacion_430'!G430</f>
        <v/>
      </c>
      <c r="T706" s="41">
        <f>'Actualizacion_430'!I430</f>
        <v/>
      </c>
      <c r="U706" s="41">
        <f>'Actualizacion_430'!J430</f>
        <v/>
      </c>
      <c r="V706" s="43">
        <f>'Actualizacion_430'!K430</f>
        <v/>
      </c>
      <c r="W706" s="43">
        <f>'Actualizacion_430'!L430</f>
        <v/>
      </c>
      <c r="X706" s="43" t="inlineStr">
        <is>
          <t>https://ieeexplore.ieee.org/document/11328106</t>
        </is>
      </c>
      <c r="Y706" s="43" t="inlineStr">
        <is>
          <t>doi:10.1109/access.2026.3650856</t>
        </is>
      </c>
      <c r="Z706" s="43" t="inlineStr">
        <is>
          <t>Autism spectrum disorder (ASD) is a brain development condition influenced by genes and environment, with no known cause or cure. The diagnosis is challenging due to the absence of biological markers, requiring various examinations and specialist input. Delayed diagnosis often results in late intervention, emphasizing the need for early, individualized therapeutic approaches to enhance quality of life. Current ASD research emphasizes early detection, integrating clinical assessments with advanced technology to expedite diagnosis. One alternative for achieving rapid detection is the use of Machine Learning (ML) models, which have shown potential in identifying patterns in datasets, aiding in early ASD diagnosis. For this purpose, a representative dataset needs to be used to train these models for the ASD classification task. However, healthcare providers often lack access to detailed diagnostic data, making ML model applications challenging. This study proposes utilizing non-diagnostic data from healthcare providers, such as requests for consultations and procedures, to develop ML models for ASD classification. The approach involves creating a dataset without diagnostic data, selecting essential variables, and training ML models for classification. The classifiers utilized were Random Forest, XGboost, Catboost and a stacking strategy to combine the base classifiers. Models trained with parameter tuning presented better results, and the stacking strategy achieved the accuracy of 73.62%. The present study demonstrates the predictive power of a new strategy for ASD screening, providing an alternative where traditional diagnostic data is unavailable. The proposed approach is running in a healthcare provider operator for ASD screening and is benefiting many children and adolescents with faster and more accurate diagnoses.</t>
        </is>
      </c>
      <c r="AA706" s="43" t="inlineStr">
        <is>
          <t>title_abstract_plus_targeted_primary_source_verification</t>
        </is>
      </c>
      <c r="AB706" s="43">
        <f>COUNTIF($A$2:$A$707,A706)</f>
        <v/>
      </c>
    </row>
    <row r="707" ht="32" customHeight="1">
      <c r="A707" s="43" t="inlineStr">
        <is>
          <t>U-0430</t>
        </is>
      </c>
      <c r="B707" s="43" t="inlineStr">
        <is>
          <t>Update 2026</t>
        </is>
      </c>
      <c r="C707" s="43" t="inlineStr">
        <is>
          <t>New record excluded</t>
        </is>
      </c>
      <c r="D707" s="43" t="n">
        <v>430</v>
      </c>
      <c r="E707" s="43" t="n"/>
      <c r="F707" s="43" t="n"/>
      <c r="G707" s="98" t="n">
        <v>430</v>
      </c>
      <c r="H707" s="98" t="n">
        <v>2026</v>
      </c>
      <c r="I707" s="41" t="inlineStr">
        <is>
          <t>Advancing Autism Spectrum Disorder Diagnosis with Multimodal Data: A Survey</t>
        </is>
      </c>
      <c r="J707" s="43" t="inlineStr">
        <is>
          <t>10.1109/OJCS.2026.3666102</t>
        </is>
      </c>
      <c r="K707" s="43" t="inlineStr">
        <is>
          <t>K Namitha and S Girish and M P Anuvind and R S.Harish Kumar and Harishankar Binu Nair and Dhanya Chandran</t>
        </is>
      </c>
      <c r="L707" s="41" t="inlineStr">
        <is>
          <t>IEEE Open Journal of the Computer Society</t>
        </is>
      </c>
      <c r="M707" s="43" t="inlineStr">
        <is>
          <t>article</t>
        </is>
      </c>
      <c r="N707" s="43" t="inlineStr">
        <is>
          <t>Institute of Electrical and Electronics Engineers Inc.</t>
        </is>
      </c>
      <c r="O707" s="43">
        <f>'Actualizacion_430'!B431</f>
        <v/>
      </c>
      <c r="P707" s="41">
        <f>'Actualizacion_430'!C431</f>
        <v/>
      </c>
      <c r="Q707" s="43">
        <f>'Actualizacion_430'!D431</f>
        <v/>
      </c>
      <c r="R707" s="43">
        <f>'Actualizacion_430'!E431</f>
        <v/>
      </c>
      <c r="S707" s="41">
        <f>'Actualizacion_430'!G431</f>
        <v/>
      </c>
      <c r="T707" s="41">
        <f>'Actualizacion_430'!I431</f>
        <v/>
      </c>
      <c r="U707" s="41">
        <f>'Actualizacion_430'!J431</f>
        <v/>
      </c>
      <c r="V707" s="43">
        <f>'Actualizacion_430'!K431</f>
        <v/>
      </c>
      <c r="W707" s="43">
        <f>'Actualizacion_430'!L431</f>
        <v/>
      </c>
      <c r="X707" s="43" t="inlineStr">
        <is>
          <t>https://ieeexplore.ieee.org/document/11398113</t>
        </is>
      </c>
      <c r="Y707" s="43" t="inlineStr">
        <is>
          <t>doi:10.1109/ojcs.2026.3666102</t>
        </is>
      </c>
      <c r="Z707" s="43" t="inlineStr">
        <is>
          <t>Autism Spectrum Disorder (ASD) is a complicated neurodevelopmental condition characterised by a variety of behavioural and communication challenges, marking timely and accurate diagnosis and intervention essential. Despite their widespread occurrence, conventional diagnostic methods like clinical observations and standardised questionnaires are hindered by issues like subjectivity, practitioner variability, and long evaluation durations and existing works using AI for diagnosis falters as they fail to capture range of symptoms, generalizability across cohorts and a lot more challenges. This survey compiles a comprehensive set of ASD datasets, including the limited multimodal collections, and outlines clear modality specific preprocessing steps that ensures data quality. By reviewing prior multimodal fusion surveys and highlighting breakthroughs across individual modalities with the main fusion studies, it establishes a unified view of the diagnostic approach and the fusion techniques used in ASD research. Furthermore, the survey explains the advantages of multimodal fusion, summarises the major limitations reported across existing work, and introduces a simple taxonomy with practical solutions that address these challenges and guide future development.</t>
        </is>
      </c>
      <c r="AA707" s="43" t="inlineStr">
        <is>
          <t>title_abstract_plus_targeted_primary_source_verification</t>
        </is>
      </c>
      <c r="AB707" s="43">
        <f>COUNTIF($A$2:$A$707,A707)</f>
        <v/>
      </c>
    </row>
  </sheetData>
  <conditionalFormatting sqref="Q2:Q707">
    <cfRule type="containsText" priority="1" operator="containsText" dxfId="1" text="Provisional include"/>
    <cfRule type="containsText" priority="2" operator="containsText" dxfId="5" text="Excluded"/>
    <cfRule type="containsText" priority="3" operator="containsText" dxfId="3" text="Report not retrieved"/>
    <cfRule type="containsText" priority="4" operator="containsText" dxfId="9" text="Duplicate"/>
    <cfRule type="containsText" priority="5" operator="containsText" dxfId="10" text="Already in base"/>
    <cfRule type="containsText" priority="6" operator="containsText" dxfId="11" text="Invalid"/>
  </conditionalFormatting>
  <conditionalFormatting sqref="T2:T707">
    <cfRule type="containsText" priority="7" operator="containsText" dxfId="3" text="Expression of Concern"/>
    <cfRule type="containsText" priority="8" operator="containsText" dxfId="2" text="Retract"/>
    <cfRule type="containsText" priority="9" operator="containsText" dxfId="5" text="Removal"/>
  </conditionalFormatting>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N175"/>
  <sheetViews>
    <sheetView showGridLines="0" workbookViewId="0">
      <selection activeCell="A1" sqref="A1"/>
    </sheetView>
  </sheetViews>
  <sheetFormatPr baseColWidth="8" defaultRowHeight="15"/>
  <cols>
    <col width="10" customWidth="1" min="1" max="1"/>
    <col width="34" customWidth="1" min="2" max="2"/>
    <col width="34" customWidth="1" min="3" max="3"/>
    <col width="55" customWidth="1" min="4" max="4"/>
    <col width="14" customWidth="1" min="5" max="5"/>
    <col width="14" customWidth="1" min="6" max="6"/>
    <col width="9" customWidth="1" min="7" max="7"/>
    <col width="54" customWidth="1" min="8" max="8"/>
    <col width="38" customWidth="1" min="9" max="9"/>
    <col width="31" customWidth="1" min="10" max="10"/>
    <col width="38" customWidth="1" min="11" max="11"/>
    <col width="45" customWidth="1" min="12" max="12"/>
    <col width="58" customWidth="1" min="13" max="13"/>
    <col width="34" customWidth="1" min="14" max="14"/>
  </cols>
  <sheetData>
    <row r="1" ht="38" customHeight="1">
      <c r="A1" s="77" t="inlineStr">
        <is>
          <t>bib_index</t>
        </is>
      </c>
      <c r="B1" s="78" t="inlineStr">
        <is>
          <t>decision_code</t>
        </is>
      </c>
      <c r="C1" s="78" t="inlineStr">
        <is>
          <t>decision</t>
        </is>
      </c>
      <c r="D1" s="78" t="inlineStr">
        <is>
          <t>motivo</t>
        </is>
      </c>
      <c r="E1" s="78" t="inlineStr">
        <is>
          <t>duplicado_de</t>
        </is>
      </c>
      <c r="F1" s="78" t="inlineStr">
        <is>
          <t>study_id_en_276</t>
        </is>
      </c>
      <c r="G1" s="78" t="inlineStr">
        <is>
          <t>año</t>
        </is>
      </c>
      <c r="H1" s="78" t="inlineStr">
        <is>
          <t>título</t>
        </is>
      </c>
      <c r="I1" s="78" t="inlineStr">
        <is>
          <t>autores</t>
        </is>
      </c>
      <c r="J1" s="78" t="inlineStr">
        <is>
          <t>DOI</t>
        </is>
      </c>
      <c r="K1" s="78" t="inlineStr">
        <is>
          <t>revista_o_libro</t>
        </is>
      </c>
      <c r="L1" s="78" t="inlineStr">
        <is>
          <t>URL_fuente</t>
        </is>
      </c>
      <c r="M1" s="78" t="inlineStr">
        <is>
          <t>nota_verificación</t>
        </is>
      </c>
      <c r="N1" s="79" t="inlineStr">
        <is>
          <t>canonical_key</t>
        </is>
      </c>
    </row>
    <row r="2" ht="38" customHeight="1">
      <c r="A2" s="95" t="n">
        <v>2</v>
      </c>
      <c r="B2" s="41" t="inlineStr">
        <is>
          <t>exclude_no_qualifying_ai_application</t>
        </is>
      </c>
      <c r="C2" s="41" t="inlineStr">
        <is>
          <t>Excluir: sin aplicación de IA elegible</t>
        </is>
      </c>
      <c r="D2" s="41" t="inlineStr">
        <is>
          <t>El trabajo no implementa ni evalúa una técnica de IA/ML como componente sustantivo del estudio de ASD.</t>
        </is>
      </c>
      <c r="E2" s="41" t="n"/>
      <c r="F2" s="41" t="n"/>
      <c r="G2" s="95" t="n">
        <v>2025</v>
      </c>
      <c r="H2" s="41" t="inlineStr">
        <is>
          <t>A systematic analysis of effectiveness of music therapy in children with autism spectrum disorder</t>
        </is>
      </c>
      <c r="I2" s="41" t="inlineStr">
        <is>
          <t>Debmitra Ghosh and Biswarup Neogi and Dharmpal Singh</t>
        </is>
      </c>
      <c r="J2" s="41" t="inlineStr">
        <is>
          <t>10.1016/B978-0-443-26480-1.00006-0</t>
        </is>
      </c>
      <c r="K2" s="41" t="inlineStr">
        <is>
          <t>Advancing Healthcare through Decision Intelligence: Machine Learning, Robotics, and Analytics in Biomedical Informatics</t>
        </is>
      </c>
      <c r="L2" s="41" t="inlineStr">
        <is>
          <t>https://www.sciencedirect.com/science/article/pii/B9780443264801000060</t>
        </is>
      </c>
      <c r="M2" s="41" t="n"/>
      <c r="N2" s="41" t="inlineStr">
        <is>
          <t>doi:10.1016/b978-0-443-26480-1.00006-0</t>
        </is>
      </c>
    </row>
    <row r="3" ht="38" customHeight="1">
      <c r="A3" s="95" t="n">
        <v>6</v>
      </c>
      <c r="B3" s="41" t="inlineStr">
        <is>
          <t>exclude_secondary_or_nonempirical_publication</t>
        </is>
      </c>
      <c r="C3" s="41" t="inlineStr">
        <is>
          <t>Excluir: publicación secundaria/no empírica</t>
        </is>
      </c>
      <c r="D3" s="41" t="inlineStr">
        <is>
          <t>Revisión, metaanálisis, encuesta de literatura, protocolo, perspectiva, carta, editorial o capítulo de síntesis sin estudio primario elegible.</t>
        </is>
      </c>
      <c r="E3" s="41" t="n"/>
      <c r="F3" s="41" t="n"/>
      <c r="G3" s="95" t="n">
        <v>2025</v>
      </c>
      <c r="H3" s="41" t="inlineStr">
        <is>
          <t>AI-based non-invasive imaging technologies for early autism spectrum disorder diagnosis: A short review and future directions</t>
        </is>
      </c>
      <c r="I3" s="41" t="inlineStr">
        <is>
          <t>Mostafa Abdelrahim and Mohamed Khudri and Ahmed Elnakib and Mohamed Shehata and Kate Weafer and Ashraf Khalil and Gehad A Saleh and Nihal M Batouty and Mohammed Ghazal and Sohail Contractor and Gregory Barnes and Ayman El-Baz</t>
        </is>
      </c>
      <c r="J3" s="41" t="inlineStr">
        <is>
          <t>10.1016/j.artmed.2025.103074</t>
        </is>
      </c>
      <c r="K3" s="41" t="inlineStr">
        <is>
          <t>Artificial Intelligence in Medicine</t>
        </is>
      </c>
      <c r="L3" s="41" t="inlineStr">
        <is>
          <t>https://www.sciencedirect.com/science/article/pii/S0933365725000090</t>
        </is>
      </c>
      <c r="M3" s="41" t="n"/>
      <c r="N3" s="41" t="inlineStr">
        <is>
          <t>doi:10.1016/j.artmed.2025.103074</t>
        </is>
      </c>
    </row>
    <row r="4" ht="38" customHeight="1">
      <c r="A4" s="95" t="n">
        <v>8</v>
      </c>
      <c r="B4" s="41" t="inlineStr">
        <is>
          <t>exclude_secondary_or_nonempirical_publication</t>
        </is>
      </c>
      <c r="C4" s="41" t="inlineStr">
        <is>
          <t>Excluir: publicación secundaria/no empírica</t>
        </is>
      </c>
      <c r="D4" s="41" t="inlineStr">
        <is>
          <t>Revisión, metaanálisis, encuesta de literatura, protocolo, perspectiva, carta, editorial o capítulo de síntesis sin estudio primario elegible.</t>
        </is>
      </c>
      <c r="E4" s="41" t="n"/>
      <c r="F4" s="41" t="n"/>
      <c r="G4" s="95" t="n">
        <v>2025</v>
      </c>
      <c r="H4" s="41" t="inlineStr">
        <is>
          <t>Artificial intelligence in autism spectrum disorder: A path to early detection and improved outcomes</t>
        </is>
      </c>
      <c r="I4" s="41" t="inlineStr">
        <is>
          <t>Prakriti Pokhrel and Surbhi Joshi and Laraib Fatima</t>
        </is>
      </c>
      <c r="J4" s="41" t="inlineStr">
        <is>
          <t>10.1016/j.ajp.2025.104530</t>
        </is>
      </c>
      <c r="K4" s="41" t="inlineStr">
        <is>
          <t>Asian Journal of Psychiatry</t>
        </is>
      </c>
      <c r="L4" s="41" t="inlineStr">
        <is>
          <t>https://pubmed.ncbi.nlm.nih.gov/40403676/</t>
        </is>
      </c>
      <c r="M4" s="41" t="inlineStr">
        <is>
          <t>PubMed clasifica este registro como Letter (PMID 40403676).</t>
        </is>
      </c>
      <c r="N4" s="41" t="inlineStr">
        <is>
          <t>doi:10.1016/j.ajp.2025.104530</t>
        </is>
      </c>
    </row>
    <row r="5" ht="38" customHeight="1">
      <c r="A5" s="95" t="n">
        <v>9</v>
      </c>
      <c r="B5" s="41" t="inlineStr">
        <is>
          <t>exclude_secondary_or_nonempirical_publication</t>
        </is>
      </c>
      <c r="C5" s="41" t="inlineStr">
        <is>
          <t>Excluir: publicación secundaria/no empírica</t>
        </is>
      </c>
      <c r="D5" s="41" t="inlineStr">
        <is>
          <t>Revisión, metaanálisis, encuesta de literatura, protocolo, perspectiva, carta, editorial o capítulo de síntesis sin estudio primario elegible.</t>
        </is>
      </c>
      <c r="E5" s="41" t="n"/>
      <c r="F5" s="41" t="n"/>
      <c r="G5" s="95" t="n">
        <v>2025</v>
      </c>
      <c r="H5" s="41" t="inlineStr">
        <is>
          <t>Accelerating autism spectrum disorder care: A rapid review of data science applications in diagnosis and intervention</t>
        </is>
      </c>
      <c r="I5" s="41" t="inlineStr">
        <is>
          <t>Mogana Darshini Ganggayah and Diyan Zhao and Ewilly Jie Ying Liew and Nurul Aqilah Mohd Nor and Thayapari Paramasivam and Yu Ying Lee and Nurhasniza Idham Abu Hasan and Shazwani Shaharuddin</t>
        </is>
      </c>
      <c r="J5" s="41" t="inlineStr">
        <is>
          <t>10.1016/j.ajp.2025.104498</t>
        </is>
      </c>
      <c r="K5" s="41" t="inlineStr">
        <is>
          <t>Asian Journal of Psychiatry</t>
        </is>
      </c>
      <c r="L5" s="41" t="inlineStr">
        <is>
          <t>https://www.sciencedirect.com/science/article/pii/S1876201825001418</t>
        </is>
      </c>
      <c r="M5" s="41" t="n"/>
      <c r="N5" s="41" t="inlineStr">
        <is>
          <t>doi:10.1016/j.ajp.2025.104498</t>
        </is>
      </c>
    </row>
    <row r="6" ht="38" customHeight="1">
      <c r="A6" s="95" t="n">
        <v>10</v>
      </c>
      <c r="B6" s="41" t="inlineStr">
        <is>
          <t>exclude_no_qualifying_ai_application</t>
        </is>
      </c>
      <c r="C6" s="41" t="inlineStr">
        <is>
          <t>Excluir: sin aplicación de IA elegible</t>
        </is>
      </c>
      <c r="D6" s="41" t="inlineStr">
        <is>
          <t>El trabajo no implementa ni evalúa una técnica de IA/ML como componente sustantivo del estudio de ASD.</t>
        </is>
      </c>
      <c r="E6" s="41" t="n"/>
      <c r="F6" s="41" t="n"/>
      <c r="G6" s="95" t="n">
        <v>2025</v>
      </c>
      <c r="H6" s="41" t="inlineStr">
        <is>
          <t>Exploring the association between serum magnesium level and autism spectrum disorder using validated spectrofluorimetric method</t>
        </is>
      </c>
      <c r="I6" s="41" t="inlineStr">
        <is>
          <t>Atiah H Almalki and Ahmed K Bamaga and Adnan Alharbi and Maram H Abduljabbar and Reem M Alnemari and Fahad H Baali and Majed A Algarni and Marwa F Ahmed and Sherif Ramzy</t>
        </is>
      </c>
      <c r="J6" s="41" t="inlineStr">
        <is>
          <t>10.1016/j.ab.2024.115755</t>
        </is>
      </c>
      <c r="K6" s="41" t="inlineStr">
        <is>
          <t>Analytical Biochemistry</t>
        </is>
      </c>
      <c r="L6" s="41" t="inlineStr">
        <is>
          <t>https://www.sciencedirect.com/science/article/pii/S0003269724002999</t>
        </is>
      </c>
      <c r="M6" s="41" t="n"/>
      <c r="N6" s="41" t="inlineStr">
        <is>
          <t>doi:10.1016/j.ab.2024.115755</t>
        </is>
      </c>
    </row>
    <row r="7" ht="38" customHeight="1">
      <c r="A7" s="95" t="n">
        <v>18</v>
      </c>
      <c r="B7" s="41" t="inlineStr">
        <is>
          <t>exclude_no_qualifying_ai_application</t>
        </is>
      </c>
      <c r="C7" s="41" t="inlineStr">
        <is>
          <t>Excluir: sin aplicación de IA elegible</t>
        </is>
      </c>
      <c r="D7" s="41" t="inlineStr">
        <is>
          <t>El trabajo no implementa ni evalúa una técnica de IA/ML como componente sustantivo del estudio de ASD.</t>
        </is>
      </c>
      <c r="E7" s="41" t="n"/>
      <c r="F7" s="41" t="n"/>
      <c r="G7" s="95" t="n">
        <v>2025</v>
      </c>
      <c r="H7" s="41" t="inlineStr">
        <is>
          <t>What About Life Skills? Tailoring Interventions for Autism and Beyond</t>
        </is>
      </c>
      <c r="I7" s="41" t="inlineStr">
        <is>
          <t>Elaine B Clarke and Amie Duncan and Catherine Lord</t>
        </is>
      </c>
      <c r="J7" s="41" t="inlineStr">
        <is>
          <t>10.1016/j.jaac.2024.12.012</t>
        </is>
      </c>
      <c r="K7" s="41" t="inlineStr">
        <is>
          <t>Journal of the American Academy of Child and Adolescent Psychiatry</t>
        </is>
      </c>
      <c r="L7" s="41" t="inlineStr">
        <is>
          <t>https://www.sciencedirect.com/science/article/pii/S0890856725000851</t>
        </is>
      </c>
      <c r="M7" s="41" t="n"/>
      <c r="N7" s="41" t="inlineStr">
        <is>
          <t>doi:10.1016/j.jaac.2024.12.012</t>
        </is>
      </c>
    </row>
    <row r="8" ht="38" customHeight="1">
      <c r="A8" s="95" t="n">
        <v>22</v>
      </c>
      <c r="B8" s="41" t="inlineStr">
        <is>
          <t>exclude_secondary_or_nonempirical_publication</t>
        </is>
      </c>
      <c r="C8" s="41" t="inlineStr">
        <is>
          <t>Excluir: publicación secundaria/no empírica</t>
        </is>
      </c>
      <c r="D8" s="41" t="inlineStr">
        <is>
          <t>Revisión, metaanálisis, encuesta de literatura, protocolo, perspectiva, carta, editorial o capítulo de síntesis sin estudio primario elegible.</t>
        </is>
      </c>
      <c r="E8" s="41" t="n"/>
      <c r="F8" s="41" t="n"/>
      <c r="G8" s="95" t="n">
        <v>2025</v>
      </c>
      <c r="H8" s="41" t="inlineStr">
        <is>
          <t>Latest clinical frontiers related to autism diagnostic strategies</t>
        </is>
      </c>
      <c r="I8" s="41" t="inlineStr">
        <is>
          <t>Samuele Cortese and Alessio Bellato and Alessandra Gabellone and Lucia Marzulli and Emilia Matera and Valeria Parlatini and Maria Giuseppina Petruzzelli and Antonio M Persico and Richard Delorme and Paolo Fusar-Poli and Corentin J Gosling and Marco Solmi and Lucia Margari</t>
        </is>
      </c>
      <c r="J8" s="41" t="inlineStr">
        <is>
          <t>10.1016/j.xcrm.2024.101916</t>
        </is>
      </c>
      <c r="K8" s="41" t="inlineStr">
        <is>
          <t>Cell Reports Medicine</t>
        </is>
      </c>
      <c r="L8" s="41" t="inlineStr">
        <is>
          <t>https://www.sciencedirect.com/science/article/pii/S2666379124006876</t>
        </is>
      </c>
      <c r="M8" s="41" t="n"/>
      <c r="N8" s="41" t="inlineStr">
        <is>
          <t>doi:10.1016/j.xcrm.2024.101916</t>
        </is>
      </c>
    </row>
    <row r="9" ht="38" customHeight="1">
      <c r="A9" s="95" t="n">
        <v>24</v>
      </c>
      <c r="B9" s="41" t="inlineStr">
        <is>
          <t>exclude_out_of_scope_topic_or_population</t>
        </is>
      </c>
      <c r="C9" s="41" t="inlineStr">
        <is>
          <t>Excluir: tema/población fuera de alcance</t>
        </is>
      </c>
      <c r="D9" s="41" t="inlineStr">
        <is>
          <t>No estudia ASD en el sentido del protocolo, usa otro significado de ASD o aborda otra población/resultado sin aplicación pertinente al proceso ASD.</t>
        </is>
      </c>
      <c r="E9" s="41" t="n"/>
      <c r="F9" s="41" t="n"/>
      <c r="G9" s="95" t="n">
        <v>2026</v>
      </c>
      <c r="H9" s="41" t="inlineStr">
        <is>
          <t>Families Moving Forward Connect mHealth Intervention for Caregivers of Children With Fetal Alcohol Spectrum Disorders: Randomized Controlled Trial</t>
        </is>
      </c>
      <c r="I9" s="41" t="inlineStr">
        <is>
          <t>Christie L M Petrenko and Madeline N Rockhold and Julianne M Myers and Cristiano Tapparello and Carson Kautz-Turnbull and Emily Speybroeck and Zhi Li and Lynn L Cole and Heather Carmichael Olson</t>
        </is>
      </c>
      <c r="J9" s="41" t="inlineStr">
        <is>
          <t>10.2196/73647</t>
        </is>
      </c>
      <c r="K9" s="41" t="inlineStr">
        <is>
          <t>JMIR mHealth and uHealth</t>
        </is>
      </c>
      <c r="L9" s="41" t="inlineStr">
        <is>
          <t>https://doi.org/10.2196/73647</t>
        </is>
      </c>
      <c r="M9" s="41" t="n"/>
      <c r="N9" s="41" t="inlineStr">
        <is>
          <t>doi:10.2196/73647</t>
        </is>
      </c>
    </row>
    <row r="10" ht="38" customHeight="1">
      <c r="A10" s="95" t="n">
        <v>25</v>
      </c>
      <c r="B10" s="41" t="inlineStr">
        <is>
          <t>exclude_out_of_scope_topic_or_population</t>
        </is>
      </c>
      <c r="C10" s="41" t="inlineStr">
        <is>
          <t>Excluir: tema/población fuera de alcance</t>
        </is>
      </c>
      <c r="D10" s="41" t="inlineStr">
        <is>
          <t>No estudia ASD en el sentido del protocolo, usa otro significado de ASD o aborda otra población/resultado sin aplicación pertinente al proceso ASD.</t>
        </is>
      </c>
      <c r="E10" s="41" t="n"/>
      <c r="F10" s="41" t="n"/>
      <c r="G10" s="95" t="n">
        <v>2026</v>
      </c>
      <c r="H10" s="41" t="inlineStr">
        <is>
          <t>Assessment of the Cultural Nuances in COVID-19 Vaccine Uptake Through a Comparative Analysis of English and Spanish Facebook Posts in Tarrant County, Texas: Longitudinal Study</t>
        </is>
      </c>
      <c r="I10" s="41" t="inlineStr">
        <is>
          <t>Ana Aleksandric and Anisha Dangal and Shirin Nilizadeh and Gabriela Mustata Wilson</t>
        </is>
      </c>
      <c r="J10" s="41" t="inlineStr">
        <is>
          <t>10.2196/72465</t>
        </is>
      </c>
      <c r="K10" s="41" t="inlineStr">
        <is>
          <t>Online Journal of Public Health Informatics</t>
        </is>
      </c>
      <c r="L10" s="41" t="inlineStr">
        <is>
          <t>https://doi.org/10.2196/72465</t>
        </is>
      </c>
      <c r="M10" s="41" t="n"/>
      <c r="N10" s="41" t="inlineStr">
        <is>
          <t>doi:10.2196/72465</t>
        </is>
      </c>
    </row>
    <row r="11" ht="38" customHeight="1">
      <c r="A11" s="95" t="n">
        <v>26</v>
      </c>
      <c r="B11" s="41" t="inlineStr">
        <is>
          <t>exclude_integrity_notice_or_retracted</t>
        </is>
      </c>
      <c r="C11" s="41" t="inlineStr">
        <is>
          <t>Excluir por integridad/tipo de registro</t>
        </is>
      </c>
      <c r="D11" s="41" t="inlineStr">
        <is>
          <t>Aviso editorial, corrección, retirada, retractación o artículo retractado; no constituye un estudio nuevo incorporable.</t>
        </is>
      </c>
      <c r="E11" s="41" t="n"/>
      <c r="F11" s="41" t="n"/>
      <c r="G11" s="95" t="n">
        <v>2025</v>
      </c>
      <c r="H11" s="41" t="inlineStr">
        <is>
          <t>Code Error in “Diagnostic Classification and Prognostic Prediction Using Common Genetic Variants in Autism Spectrum Disorder: Genotype-Based Deep Learning”</t>
        </is>
      </c>
      <c r="I11" s="41" t="inlineStr">
        <is>
          <t>Catriona Miller and Theo Portlock and Denis M Nyaga and Greg D Gamble and Justin M O'Sullivan</t>
        </is>
      </c>
      <c r="J11" s="41" t="inlineStr">
        <is>
          <t>10.2196/66556</t>
        </is>
      </c>
      <c r="K11" s="41" t="inlineStr">
        <is>
          <t>JMIR Medical Informatics</t>
        </is>
      </c>
      <c r="L11" s="41" t="inlineStr">
        <is>
          <t>https://www.sciencedirect.com/science/article/pii/S2291969425000845</t>
        </is>
      </c>
      <c r="M11" s="41" t="n"/>
      <c r="N11" s="41" t="inlineStr">
        <is>
          <t>doi:10.2196/66556</t>
        </is>
      </c>
    </row>
    <row r="12" ht="38" customHeight="1">
      <c r="A12" s="95" t="n">
        <v>28</v>
      </c>
      <c r="B12" s="41" t="inlineStr">
        <is>
          <t>exclude_secondary_or_nonempirical_publication</t>
        </is>
      </c>
      <c r="C12" s="41" t="inlineStr">
        <is>
          <t>Excluir: publicación secundaria/no empírica</t>
        </is>
      </c>
      <c r="D12" s="41" t="inlineStr">
        <is>
          <t>Revisión, metaanálisis, encuesta de literatura, protocolo, perspectiva, carta, editorial o capítulo de síntesis sin estudio primario elegible.</t>
        </is>
      </c>
      <c r="E12" s="41" t="n"/>
      <c r="F12" s="41" t="n"/>
      <c r="G12" s="95" t="n">
        <v>2026</v>
      </c>
      <c r="H12" s="41" t="inlineStr">
        <is>
          <t>Barriers and Facilitators to the 3 Sides of Extended Reality-Rehabilitation Adoption: Scoping Review</t>
        </is>
      </c>
      <c r="I12" s="41" t="inlineStr">
        <is>
          <t>Luuk Baltissen and Miranda Stienstra and Lien Denoo and Joris Knoben</t>
        </is>
      </c>
      <c r="J12" s="41" t="inlineStr">
        <is>
          <t>10.2196/80055</t>
        </is>
      </c>
      <c r="K12" s="41" t="inlineStr">
        <is>
          <t>Journal of Medical Internet Research</t>
        </is>
      </c>
      <c r="L12" s="41" t="inlineStr">
        <is>
          <t>https://doi.org/10.2196/80055</t>
        </is>
      </c>
      <c r="M12" s="41" t="n"/>
      <c r="N12" s="41" t="inlineStr">
        <is>
          <t>doi:10.2196/80055</t>
        </is>
      </c>
    </row>
    <row r="13" ht="38" customHeight="1">
      <c r="A13" s="95" t="n">
        <v>29</v>
      </c>
      <c r="B13" s="41" t="inlineStr">
        <is>
          <t>exclude_out_of_scope_topic_or_population</t>
        </is>
      </c>
      <c r="C13" s="41" t="inlineStr">
        <is>
          <t>Excluir: tema/población fuera de alcance</t>
        </is>
      </c>
      <c r="D13" s="41" t="inlineStr">
        <is>
          <t>No estudia ASD en el sentido del protocolo, usa otro significado de ASD o aborda otra población/resultado sin aplicación pertinente al proceso ASD.</t>
        </is>
      </c>
      <c r="E13" s="41" t="n"/>
      <c r="F13" s="41" t="n"/>
      <c r="G13" s="95" t="n">
        <v>2026</v>
      </c>
      <c r="H13" s="41" t="inlineStr">
        <is>
          <t>Therapeutic Use of Virtual Reality for Patients With Fibromyalgia and Chronic Neck Pain: Randomized Controlled Trial</t>
        </is>
      </c>
      <c r="I13" s="41" t="inlineStr">
        <is>
          <t>Edurne Úbeda-D’Ocasar and Yaiza Moreno-Crespo and Eduardo Cimadevilla-Fernández-Pola and Juan Hernández-Lougedo and Álvaro Navas-Mosqueda and Mario Caballero-Corella and Noemí Mayoral-Gonzalo and Blanca Pedauyé-Rueda and María Jesús Fernández-Aceñero and Juan Pablo Hervás-Pérez and Cristina Ojedo-Martín</t>
        </is>
      </c>
      <c r="J13" s="41" t="inlineStr">
        <is>
          <t>10.2196/84364</t>
        </is>
      </c>
      <c r="K13" s="41" t="inlineStr">
        <is>
          <t>JMIR Rehabilitation and Assistive Technologies</t>
        </is>
      </c>
      <c r="L13" s="41" t="inlineStr">
        <is>
          <t>https://doi.org/10.2196/84364</t>
        </is>
      </c>
      <c r="M13" s="41" t="n"/>
      <c r="N13" s="41" t="inlineStr">
        <is>
          <t>doi:10.2196/84364</t>
        </is>
      </c>
    </row>
    <row r="14" ht="38" customHeight="1">
      <c r="A14" s="95" t="n">
        <v>30</v>
      </c>
      <c r="B14" s="41" t="inlineStr">
        <is>
          <t>exclude_secondary_or_nonempirical_publication</t>
        </is>
      </c>
      <c r="C14" s="41" t="inlineStr">
        <is>
          <t>Excluir: publicación secundaria/no empírica</t>
        </is>
      </c>
      <c r="D14" s="41" t="inlineStr">
        <is>
          <t>Revisión, metaanálisis, encuesta de literatura, protocolo, perspectiva, carta, editorial o capítulo de síntesis sin estudio primario elegible.</t>
        </is>
      </c>
      <c r="E14" s="41" t="n"/>
      <c r="F14" s="41" t="n"/>
      <c r="G14" s="95" t="n">
        <v>2025</v>
      </c>
      <c r="H14" s="41" t="inlineStr">
        <is>
          <t>The emergence of artificial intelligence in autism spectrum disorder research: A review of neuro imaging and behavioral applications</t>
        </is>
      </c>
      <c r="I14" s="41" t="inlineStr">
        <is>
          <t>Indra Devi Indra and Durai Raj Vincent Durai Raj</t>
        </is>
      </c>
      <c r="J14" s="41" t="inlineStr">
        <is>
          <t>10.1016/j.cosrev.2024.100718</t>
        </is>
      </c>
      <c r="K14" s="41" t="inlineStr">
        <is>
          <t>Computer Science Review</t>
        </is>
      </c>
      <c r="L14" s="41" t="inlineStr">
        <is>
          <t>https://www.sciencedirect.com/science/article/pii/S1574013724001011</t>
        </is>
      </c>
      <c r="M14" s="41" t="n"/>
      <c r="N14" s="41" t="inlineStr">
        <is>
          <t>doi:10.1016/j.cosrev.2024.100718</t>
        </is>
      </c>
    </row>
    <row r="15" ht="38" customHeight="1">
      <c r="A15" s="95" t="n">
        <v>32</v>
      </c>
      <c r="B15" s="41" t="inlineStr">
        <is>
          <t>exclude_out_of_scope_topic_or_population</t>
        </is>
      </c>
      <c r="C15" s="41" t="inlineStr">
        <is>
          <t>Excluir: tema/población fuera de alcance</t>
        </is>
      </c>
      <c r="D15" s="41" t="inlineStr">
        <is>
          <t>No estudia ASD en el sentido del protocolo, usa otro significado de ASD o aborda otra población/resultado sin aplicación pertinente al proceso ASD.</t>
        </is>
      </c>
      <c r="E15" s="41" t="n"/>
      <c r="F15" s="41" t="n"/>
      <c r="G15" s="95" t="n">
        <v>2026</v>
      </c>
      <c r="H15" s="41" t="inlineStr">
        <is>
          <t>Centering Equity During Health Technology Innovation: Scoping Review of Methods and Research Adjustments to Promote Inclusive Coproduction</t>
        </is>
      </c>
      <c r="I15" s="41" t="inlineStr">
        <is>
          <t>Kara Burns and Carrie Van Rensburg and Shoshana Bloom and Cleva Villanueva and Amio Matenga-Ikihele and Ngaree Blow and Antonela Vogranic and Elizabeth M Crone and Clea Du Toit and Maya G Panniset and Mahima Kalla and Noor El-Dassouki and Sreshta Sheri and Syed Mustafa Ali and Lama Nazer and Lindsay A Stevens and Hasan Ferdous and Husain Salilul Akareem and Raima Lohani and Cecily Gilbert and Bronwen Merner</t>
        </is>
      </c>
      <c r="J15" s="41" t="inlineStr">
        <is>
          <t>10.2196/89596</t>
        </is>
      </c>
      <c r="K15" s="41" t="inlineStr">
        <is>
          <t>Journal of Medical Internet Research</t>
        </is>
      </c>
      <c r="L15" s="41" t="inlineStr">
        <is>
          <t>https://doi.org/10.2196/89596</t>
        </is>
      </c>
      <c r="M15" s="41" t="n"/>
      <c r="N15" s="41" t="inlineStr">
        <is>
          <t>doi:10.2196/89596</t>
        </is>
      </c>
    </row>
    <row r="16" ht="38" customHeight="1">
      <c r="A16" s="95" t="n">
        <v>33</v>
      </c>
      <c r="B16" s="41" t="inlineStr">
        <is>
          <t>exclude_out_of_scope_topic_or_population</t>
        </is>
      </c>
      <c r="C16" s="41" t="inlineStr">
        <is>
          <t>Excluir: tema/población fuera de alcance</t>
        </is>
      </c>
      <c r="D16" s="41" t="inlineStr">
        <is>
          <t>No estudia ASD en el sentido del protocolo, usa otro significado de ASD o aborda otra población/resultado sin aplicación pertinente al proceso ASD.</t>
        </is>
      </c>
      <c r="E16" s="41" t="n"/>
      <c r="F16" s="41" t="n"/>
      <c r="G16" s="95" t="n">
        <v>2026</v>
      </c>
      <c r="H16" s="41" t="inlineStr">
        <is>
          <t>Gamified Assessment of Cognitive Impulsivity in Eating Disorders and Mental Ill-Health: Mixed Methods Study Incorporating Lived Experience Co-Design and Evaluation</t>
        </is>
      </c>
      <c r="I16" s="41" t="inlineStr">
        <is>
          <t>Emily Colton and Courtney McLean and Alexandra Anderson and Lauren Hanegraaf and Antonio Verdejo-Garcia</t>
        </is>
      </c>
      <c r="J16" s="41" t="inlineStr">
        <is>
          <t>10.2196/79784</t>
        </is>
      </c>
      <c r="K16" s="41" t="inlineStr">
        <is>
          <t>JMIR Serious Games</t>
        </is>
      </c>
      <c r="L16" s="41" t="inlineStr">
        <is>
          <t>https://doi.org/10.2196/79784</t>
        </is>
      </c>
      <c r="M16" s="41" t="n"/>
      <c r="N16" s="41" t="inlineStr">
        <is>
          <t>doi:10.2196/79784</t>
        </is>
      </c>
    </row>
    <row r="17" ht="38" customHeight="1">
      <c r="A17" s="95" t="n">
        <v>36</v>
      </c>
      <c r="B17" s="41" t="inlineStr">
        <is>
          <t>exclude_out_of_scope_topic_or_population</t>
        </is>
      </c>
      <c r="C17" s="41" t="inlineStr">
        <is>
          <t>Excluir: tema/población fuera de alcance</t>
        </is>
      </c>
      <c r="D17" s="41" t="inlineStr">
        <is>
          <t>No estudia ASD en el sentido del protocolo, usa otro significado de ASD o aborda otra población/resultado sin aplicación pertinente al proceso ASD.</t>
        </is>
      </c>
      <c r="E17" s="41" t="n"/>
      <c r="F17" s="41" t="n"/>
      <c r="G17" s="95" t="n">
        <v>2026</v>
      </c>
      <c r="H17" s="41" t="inlineStr">
        <is>
          <t>Health Care Professionals' and Patients' Perceptions and Experiences of Who Uses Video Consultations, and Why: Qualitative Study</t>
        </is>
      </c>
      <c r="I17" s="41" t="inlineStr">
        <is>
          <t>Irene Muli and Åsa Cajander and Nadia Davoody and Lovisa Jäderlund Hagstedt and Helena Hvitfeldt and Maria Hägglund and Marina Taloyan</t>
        </is>
      </c>
      <c r="J17" s="41" t="inlineStr">
        <is>
          <t>10.2196/68658</t>
        </is>
      </c>
      <c r="K17" s="41" t="inlineStr">
        <is>
          <t>JMIR Human Factors</t>
        </is>
      </c>
      <c r="L17" s="41" t="inlineStr">
        <is>
          <t>https://doi.org/10.2196/68658</t>
        </is>
      </c>
      <c r="M17" s="41" t="n"/>
      <c r="N17" s="41" t="inlineStr">
        <is>
          <t>doi:10.2196/68658</t>
        </is>
      </c>
    </row>
    <row r="18" ht="38" customHeight="1">
      <c r="A18" s="95" t="n">
        <v>39</v>
      </c>
      <c r="B18" s="41" t="inlineStr">
        <is>
          <t>exclude_out_of_scope_topic_or_population</t>
        </is>
      </c>
      <c r="C18" s="41" t="inlineStr">
        <is>
          <t>Excluir: tema/población fuera de alcance</t>
        </is>
      </c>
      <c r="D18" s="41" t="inlineStr">
        <is>
          <t>No estudia ASD en el sentido del protocolo, usa otro significado de ASD o aborda otra población/resultado sin aplicación pertinente al proceso ASD.</t>
        </is>
      </c>
      <c r="E18" s="41" t="n"/>
      <c r="F18" s="41" t="n"/>
      <c r="G18" s="95" t="n">
        <v>2026</v>
      </c>
      <c r="H18" s="41" t="inlineStr">
        <is>
          <t>Empowering Informal Caregivers of Persons With Early-Stage Dementia by Large Language Models: Mixed Methods Evaluation</t>
        </is>
      </c>
      <c r="I18" s="41" t="inlineStr">
        <is>
          <t>Huayu Zhou and Ziwei Zhu and Kyeung Mi Oh and Sungsoo Ray Hong</t>
        </is>
      </c>
      <c r="J18" s="41" t="inlineStr">
        <is>
          <t>10.2196/79975</t>
        </is>
      </c>
      <c r="K18" s="41" t="inlineStr">
        <is>
          <t>JMIR Formative Research</t>
        </is>
      </c>
      <c r="L18" s="41" t="inlineStr">
        <is>
          <t>https://doi.org/10.2196/79975</t>
        </is>
      </c>
      <c r="M18" s="41" t="n"/>
      <c r="N18" s="41" t="inlineStr">
        <is>
          <t>doi:10.2196/79975</t>
        </is>
      </c>
    </row>
    <row r="19" ht="38" customHeight="1">
      <c r="A19" s="95" t="n">
        <v>40</v>
      </c>
      <c r="B19" s="41" t="inlineStr">
        <is>
          <t>exclude_out_of_scope_topic_or_population</t>
        </is>
      </c>
      <c r="C19" s="41" t="inlineStr">
        <is>
          <t>Excluir: tema/población fuera de alcance</t>
        </is>
      </c>
      <c r="D19" s="41" t="inlineStr">
        <is>
          <t>No estudia ASD en el sentido del protocolo, usa otro significado de ASD o aborda otra población/resultado sin aplicación pertinente al proceso ASD.</t>
        </is>
      </c>
      <c r="E19" s="41" t="n"/>
      <c r="F19" s="41" t="n"/>
      <c r="G19" s="95" t="n">
        <v>2026</v>
      </c>
      <c r="H19" s="41" t="inlineStr">
        <is>
          <t>Striving for Triadic Collaboration in Pediatric Speech Sound Disorder Intervention: Grounded Theory Study</t>
        </is>
      </c>
      <c r="I19" s="41" t="inlineStr">
        <is>
          <t>Soyoung Kyung and Youngsam Min and Byoung-a Min and Yuyoung Kim and Jinwoo Kim</t>
        </is>
      </c>
      <c r="J19" s="41" t="inlineStr">
        <is>
          <t>10.2196/86364</t>
        </is>
      </c>
      <c r="K19" s="41" t="inlineStr">
        <is>
          <t>JMIR Pediatrics and Parenting</t>
        </is>
      </c>
      <c r="L19" s="41" t="inlineStr">
        <is>
          <t>https://pediatrics.jmir.org/2026/1/e86364</t>
        </is>
      </c>
      <c r="M19" s="41" t="n"/>
      <c r="N19" s="41" t="inlineStr">
        <is>
          <t>doi:10.2196/86364</t>
        </is>
      </c>
    </row>
    <row r="20" ht="38" customHeight="1">
      <c r="A20" s="95" t="n">
        <v>43</v>
      </c>
      <c r="B20" s="41" t="inlineStr">
        <is>
          <t>exclude_secondary_or_nonempirical_publication</t>
        </is>
      </c>
      <c r="C20" s="41" t="inlineStr">
        <is>
          <t>Excluir: publicación secundaria/no empírica</t>
        </is>
      </c>
      <c r="D20" s="41" t="inlineStr">
        <is>
          <t>Revisión, metaanálisis, encuesta de literatura, protocolo, perspectiva, carta, editorial o capítulo de síntesis sin estudio primario elegible.</t>
        </is>
      </c>
      <c r="E20" s="41" t="n"/>
      <c r="F20" s="41" t="n"/>
      <c r="G20" s="95" t="n">
        <v>2026</v>
      </c>
      <c r="H20" s="41" t="inlineStr">
        <is>
          <t>Questionnaires Used to Explore the Perspectives of Parents and Health Professionals on Young Children’s Use of Technology: Systematic Review</t>
        </is>
      </c>
      <c r="I20" s="41" t="inlineStr">
        <is>
          <t>Charlotte Lund Rasmussen and Ivan Pui Hung Au and Danica Hendry and Amber Beynon and Sarah Stearne and George Thomas and Kate Mannell and Lisa Kervin and Susan Edwards and Courtenay Harris and Leon Straker and Juliana Zabatiero</t>
        </is>
      </c>
      <c r="J20" s="41" t="inlineStr">
        <is>
          <t>10.2196/84712</t>
        </is>
      </c>
      <c r="K20" s="41" t="inlineStr">
        <is>
          <t>JMIR Pediatrics and Parenting</t>
        </is>
      </c>
      <c r="L20" s="41" t="inlineStr">
        <is>
          <t>https://doi.org/10.2196/84712</t>
        </is>
      </c>
      <c r="M20" s="41" t="n"/>
      <c r="N20" s="41" t="inlineStr">
        <is>
          <t>doi:10.2196/84712</t>
        </is>
      </c>
    </row>
    <row r="21" ht="38" customHeight="1">
      <c r="A21" s="95" t="n">
        <v>44</v>
      </c>
      <c r="B21" s="41" t="inlineStr">
        <is>
          <t>exclude_out_of_scope_topic_or_population</t>
        </is>
      </c>
      <c r="C21" s="41" t="inlineStr">
        <is>
          <t>Excluir: tema/población fuera de alcance</t>
        </is>
      </c>
      <c r="D21" s="41" t="inlineStr">
        <is>
          <t>No estudia ASD en el sentido del protocolo, usa otro significado de ASD o aborda otra población/resultado sin aplicación pertinente al proceso ASD.</t>
        </is>
      </c>
      <c r="E21" s="41" t="n"/>
      <c r="F21" s="41" t="n"/>
      <c r="G21" s="95" t="n">
        <v>2025</v>
      </c>
      <c r="H21" s="41" t="inlineStr">
        <is>
          <t>Counteracting the loss of release for indomethacin-copovidone ASDs</t>
        </is>
      </c>
      <c r="I21" s="41" t="inlineStr">
        <is>
          <t>Dominik Borrmann and Pascal Friedrich and Justin Smuda and Gabriele Sadowski</t>
        </is>
      </c>
      <c r="J21" s="41" t="inlineStr">
        <is>
          <t>10.1016/j.xphs.2024.10.022</t>
        </is>
      </c>
      <c r="K21" s="41" t="inlineStr">
        <is>
          <t>Journal of Pharmaceutical Sciences</t>
        </is>
      </c>
      <c r="L21" s="41" t="inlineStr">
        <is>
          <t>https://www.sciencedirect.com/science/article/pii/S0022354924004726</t>
        </is>
      </c>
      <c r="M21" s="41" t="n"/>
      <c r="N21" s="41" t="inlineStr">
        <is>
          <t>doi:10.1016/j.xphs.2024.10.022</t>
        </is>
      </c>
    </row>
    <row r="22" ht="38" customHeight="1">
      <c r="A22" s="95" t="n">
        <v>48</v>
      </c>
      <c r="B22" s="41" t="inlineStr">
        <is>
          <t>exclude_secondary_or_nonempirical_publication</t>
        </is>
      </c>
      <c r="C22" s="41" t="inlineStr">
        <is>
          <t>Excluir: publicación secundaria/no empírica</t>
        </is>
      </c>
      <c r="D22" s="41" t="inlineStr">
        <is>
          <t>Revisión, metaanálisis, encuesta de literatura, protocolo, perspectiva, carta, editorial o capítulo de síntesis sin estudio primario elegible.</t>
        </is>
      </c>
      <c r="E22" s="41" t="n"/>
      <c r="F22" s="41" t="n"/>
      <c r="G22" s="95" t="n">
        <v>2025</v>
      </c>
      <c r="H22" s="41" t="inlineStr">
        <is>
          <t>Antidepressant and Antipsychotic Drug Use and Cancer Risk: Protocol for an Overview of Systematic Reviews and Meta-Analyses</t>
        </is>
      </c>
      <c r="I22" s="41" t="inlineStr">
        <is>
          <t>Joan Vicent Sánchez-Ortí and Jaume Forés-Martos and Vui Doan and Pablo Vicente-Martínez and Diego Macías Saint-Gerons and María Flores-Rodero and Jon Sánchez-Valle and Patricia Correa-Ghisays and Vicent Balanzá-Martínez and Pau Soldevila-Matías and Joan Vila-Francés and Emilio Soria-Olivas and Alfonso Valencia and Rafael Tabarés-Seisdedos</t>
        </is>
      </c>
      <c r="J22" s="41" t="inlineStr">
        <is>
          <t>10.2196/78596</t>
        </is>
      </c>
      <c r="K22" s="41" t="inlineStr">
        <is>
          <t>JMIR Research Protocols</t>
        </is>
      </c>
      <c r="L22" s="41" t="inlineStr">
        <is>
          <t>https://doi.org/10.2196/78596</t>
        </is>
      </c>
      <c r="M22" s="41" t="n"/>
      <c r="N22" s="41" t="inlineStr">
        <is>
          <t>doi:10.2196/78596</t>
        </is>
      </c>
    </row>
    <row r="23" ht="38" customHeight="1">
      <c r="A23" s="95" t="n">
        <v>49</v>
      </c>
      <c r="B23" s="41" t="inlineStr">
        <is>
          <t>exclude_secondary_or_nonempirical_publication</t>
        </is>
      </c>
      <c r="C23" s="41" t="inlineStr">
        <is>
          <t>Excluir: publicación secundaria/no empírica</t>
        </is>
      </c>
      <c r="D23" s="41" t="inlineStr">
        <is>
          <t>Revisión, metaanálisis, encuesta de literatura, protocolo, perspectiva, carta, editorial o capítulo de síntesis sin estudio primario elegible.</t>
        </is>
      </c>
      <c r="E23" s="41" t="n"/>
      <c r="F23" s="41" t="n"/>
      <c r="G23" s="95" t="n">
        <v>2024</v>
      </c>
      <c r="H23" s="41" t="inlineStr">
        <is>
          <t>Using a Rapid Learning Health System for Stratified Care in Emerging Adult Mental Health Services: Protocol for the Implementation of Patient-Reported Outcome Measures</t>
        </is>
      </c>
      <c r="I23" s="41" t="inlineStr">
        <is>
          <t>Gina Dimitropoulos and David Lindenbach and Melissa Potestio and Tom Mogan and Amanda Richardson and Alida Anderson and Madison Heintz and Karen Moskovic and Jason Gondziola and Jessica Bradley and Haley M LaMonica and Frank Iorfino and Ian Hickie and Scott B Patten and Paul D Arnold</t>
        </is>
      </c>
      <c r="J23" s="41" t="inlineStr">
        <is>
          <t>10.2196/51667</t>
        </is>
      </c>
      <c r="K23" s="41" t="inlineStr">
        <is>
          <t>JMIR Research Protocols</t>
        </is>
      </c>
      <c r="L23" s="41" t="inlineStr">
        <is>
          <t>https://doi.org/10.2196/51667</t>
        </is>
      </c>
      <c r="M23" s="41" t="n"/>
      <c r="N23" s="41" t="inlineStr">
        <is>
          <t>doi:10.2196/51667</t>
        </is>
      </c>
    </row>
    <row r="24" ht="38" customHeight="1">
      <c r="A24" s="95" t="n">
        <v>52</v>
      </c>
      <c r="B24" s="41" t="inlineStr">
        <is>
          <t>exclude_secondary_or_nonempirical_publication</t>
        </is>
      </c>
      <c r="C24" s="41" t="inlineStr">
        <is>
          <t>Excluir: publicación secundaria/no empírica</t>
        </is>
      </c>
      <c r="D24" s="41" t="inlineStr">
        <is>
          <t>Revisión, metaanálisis, encuesta de literatura, protocolo, perspectiva, carta, editorial o capítulo de síntesis sin estudio primario elegible.</t>
        </is>
      </c>
      <c r="E24" s="41" t="n"/>
      <c r="F24" s="41" t="n"/>
      <c r="G24" s="95" t="n">
        <v>2026</v>
      </c>
      <c r="H24" s="41" t="inlineStr">
        <is>
          <t>Current Landscape of Mental Health Conversational Agents From a Trauma-Informed Care Lens: Scoping Review</t>
        </is>
      </c>
      <c r="I24" s="41" t="inlineStr">
        <is>
          <t>Faye Kollig and Kira Voelker and Emily Ryan and Rachel Pfafman and Fayika Farhat Nova</t>
        </is>
      </c>
      <c r="J24" s="41" t="inlineStr">
        <is>
          <t>10.2196/77876</t>
        </is>
      </c>
      <c r="K24" s="41" t="inlineStr">
        <is>
          <t>JMIR Mental Health</t>
        </is>
      </c>
      <c r="L24" s="41" t="inlineStr">
        <is>
          <t>https://doi.org/10.2196/77876</t>
        </is>
      </c>
      <c r="M24" s="41" t="n"/>
      <c r="N24" s="41" t="inlineStr">
        <is>
          <t>doi:10.2196/77876</t>
        </is>
      </c>
    </row>
    <row r="25" ht="38" customHeight="1">
      <c r="A25" s="95" t="n">
        <v>53</v>
      </c>
      <c r="B25" s="41" t="inlineStr">
        <is>
          <t>exclude_no_qualifying_ai_application</t>
        </is>
      </c>
      <c r="C25" s="41" t="inlineStr">
        <is>
          <t>Excluir: sin aplicación de IA elegible</t>
        </is>
      </c>
      <c r="D25" s="41" t="inlineStr">
        <is>
          <t>El trabajo no implementa ni evalúa una técnica de IA/ML como componente sustantivo del estudio de ASD.</t>
        </is>
      </c>
      <c r="E25" s="41" t="n"/>
      <c r="F25" s="41" t="n"/>
      <c r="G25" s="95" t="n">
        <v>2025</v>
      </c>
      <c r="H25" s="41" t="inlineStr">
        <is>
          <t>EEG spectral characteristics and asymmetry in pre-school children with autism in awake and sleep stages</t>
        </is>
      </c>
      <c r="I25" s="41" t="inlineStr">
        <is>
          <t>Abhijith Vasista and Sowmyashree Mayur Kaku and Anoop Joseph and Manjula William James and Gosala R K Sarma and Ashok Mysore and Shyam Sundar Rajagopalan</t>
        </is>
      </c>
      <c r="J25" s="41" t="inlineStr">
        <is>
          <t>10.1016/j.reia.2025.202538</t>
        </is>
      </c>
      <c r="K25" s="41" t="inlineStr">
        <is>
          <t>Research in Autism</t>
        </is>
      </c>
      <c r="L25" s="41" t="inlineStr">
        <is>
          <t>https://www.sciencedirect.com/science/article/pii/S3050656525000100</t>
        </is>
      </c>
      <c r="M25" s="41" t="n"/>
      <c r="N25" s="41" t="inlineStr">
        <is>
          <t>doi:10.1016/j.reia.2025.202538</t>
        </is>
      </c>
    </row>
    <row r="26" ht="38" customHeight="1">
      <c r="A26" s="95" t="n">
        <v>54</v>
      </c>
      <c r="B26" s="41" t="inlineStr">
        <is>
          <t>exclude_out_of_scope_topic_or_population</t>
        </is>
      </c>
      <c r="C26" s="41" t="inlineStr">
        <is>
          <t>Excluir: tema/población fuera de alcance</t>
        </is>
      </c>
      <c r="D26" s="41" t="inlineStr">
        <is>
          <t>No estudia ASD en el sentido del protocolo, usa otro significado de ASD o aborda otra población/resultado sin aplicación pertinente al proceso ASD.</t>
        </is>
      </c>
      <c r="E26" s="41" t="n"/>
      <c r="F26" s="41" t="n"/>
      <c r="G26" s="95" t="n">
        <v>2026</v>
      </c>
      <c r="H26" s="41" t="inlineStr">
        <is>
          <t>Psychosocial Stress in the Chinese Community: Speech Analytics Through Linguistic and Acoustic Fusion Using Machine Learning</t>
        </is>
      </c>
      <c r="I26" s="41" t="inlineStr">
        <is>
          <t>Amanda M Y Chu and Benson S Y Lam and Jenny T Y Tsang and Agnes Tiwari and Jacky N L Chan and Mike K P So</t>
        </is>
      </c>
      <c r="J26" s="41" t="inlineStr">
        <is>
          <t>10.2196/91138</t>
        </is>
      </c>
      <c r="K26" s="41" t="inlineStr">
        <is>
          <t>JMIR Biomedical Engineering</t>
        </is>
      </c>
      <c r="L26" s="41" t="inlineStr">
        <is>
          <t>https://doi.org/10.2196/91138</t>
        </is>
      </c>
      <c r="M26" s="41" t="n"/>
      <c r="N26" s="41" t="inlineStr">
        <is>
          <t>doi:10.2196/91138</t>
        </is>
      </c>
    </row>
    <row r="27" ht="38" customHeight="1">
      <c r="A27" s="95" t="n">
        <v>57</v>
      </c>
      <c r="B27" s="41" t="inlineStr">
        <is>
          <t>exclude_secondary_or_nonempirical_publication</t>
        </is>
      </c>
      <c r="C27" s="41" t="inlineStr">
        <is>
          <t>Excluir: publicación secundaria/no empírica</t>
        </is>
      </c>
      <c r="D27" s="41" t="inlineStr">
        <is>
          <t>Revisión, metaanálisis, encuesta de literatura, protocolo, perspectiva, carta, editorial o capítulo de síntesis sin estudio primario elegible.</t>
        </is>
      </c>
      <c r="E27" s="41" t="n"/>
      <c r="F27" s="41" t="n"/>
      <c r="G27" s="95" t="n">
        <v>2026</v>
      </c>
      <c r="H27" s="41" t="inlineStr">
        <is>
          <t>Toward Participatory Precision Health With Co-Designed Recommendations: Systematic Review of Just-in-Time Adaptive Interventions in Adolescents and Young Adults</t>
        </is>
      </c>
      <c r="I27" s="41" t="inlineStr">
        <is>
          <t>Kathleen W Guan and Mohammed Amara and Viviana Cortiana and Imran Khan and Sıla Gürbüz and Carmine Iorio and Rayyan Ali and Christopher Adlung and Crystal R Smit and Annabel Vreeker and Eva Thalassinou and Eeske van Roekel and Loes Keijsers and Mark de Reuver and Caroline A Figueroa</t>
        </is>
      </c>
      <c r="J27" s="41" t="inlineStr">
        <is>
          <t>10.2196/84422</t>
        </is>
      </c>
      <c r="K27" s="41" t="inlineStr">
        <is>
          <t>Journal of Medical Internet Research</t>
        </is>
      </c>
      <c r="L27" s="41" t="inlineStr">
        <is>
          <t>https://doi.org/10.2196/84422</t>
        </is>
      </c>
      <c r="M27" s="41" t="n"/>
      <c r="N27" s="41" t="inlineStr">
        <is>
          <t>doi:10.2196/84422</t>
        </is>
      </c>
    </row>
    <row r="28" ht="38" customHeight="1">
      <c r="A28" s="95" t="n">
        <v>58</v>
      </c>
      <c r="B28" s="41" t="inlineStr">
        <is>
          <t>exclude_out_of_scope_topic_or_population</t>
        </is>
      </c>
      <c r="C28" s="41" t="inlineStr">
        <is>
          <t>Excluir: tema/población fuera de alcance</t>
        </is>
      </c>
      <c r="D28" s="41" t="inlineStr">
        <is>
          <t>No estudia ASD en el sentido del protocolo, usa otro significado de ASD o aborda otra población/resultado sin aplicación pertinente al proceso ASD.</t>
        </is>
      </c>
      <c r="E28" s="41" t="n"/>
      <c r="F28" s="41" t="n"/>
      <c r="G28" s="95" t="n">
        <v>2026</v>
      </c>
      <c r="H28" s="41" t="inlineStr">
        <is>
          <t>Evaluating the Feasibility of Technology-Based Interventions in Disability and Rehabilitation: Definitions, Considerations, and Dimensions</t>
        </is>
      </c>
      <c r="I28" s="41" t="inlineStr">
        <is>
          <t>Josh Shore and Amy S Hwang and Rosalie H Wang</t>
        </is>
      </c>
      <c r="J28" s="41" t="inlineStr">
        <is>
          <t>10.2196/79026</t>
        </is>
      </c>
      <c r="K28" s="41" t="inlineStr">
        <is>
          <t>JMIR Rehabilitation and Assistive Technologies</t>
        </is>
      </c>
      <c r="L28" s="41" t="inlineStr">
        <is>
          <t>https://doi.org/10.2196/79026</t>
        </is>
      </c>
      <c r="M28" s="41" t="n"/>
      <c r="N28" s="41" t="inlineStr">
        <is>
          <t>doi:10.2196/79026</t>
        </is>
      </c>
    </row>
    <row r="29" ht="38" customHeight="1">
      <c r="A29" s="95" t="n">
        <v>61</v>
      </c>
      <c r="B29" s="41" t="inlineStr">
        <is>
          <t>exclude_secondary_or_nonempirical_publication</t>
        </is>
      </c>
      <c r="C29" s="41" t="inlineStr">
        <is>
          <t>Excluir: publicación secundaria/no empírica</t>
        </is>
      </c>
      <c r="D29" s="41" t="inlineStr">
        <is>
          <t>Revisión, metaanálisis, encuesta de literatura, protocolo, perspectiva, carta, editorial o capítulo de síntesis sin estudio primario elegible.</t>
        </is>
      </c>
      <c r="E29" s="41" t="n"/>
      <c r="F29" s="41" t="n"/>
      <c r="G29" s="95" t="n">
        <v>2026</v>
      </c>
      <c r="H29" s="41" t="inlineStr">
        <is>
          <t>Communication Barriers in Patient-Provider Interactions in Health Care: Scoping Review</t>
        </is>
      </c>
      <c r="I29" s="41" t="inlineStr">
        <is>
          <t>Moajjem Hossain Chowdhury and Yunmei Liu</t>
        </is>
      </c>
      <c r="J29" s="41" t="inlineStr">
        <is>
          <t>10.2196/79744</t>
        </is>
      </c>
      <c r="K29" s="41" t="inlineStr">
        <is>
          <t>Journal of Medical Internet Research</t>
        </is>
      </c>
      <c r="L29" s="41" t="inlineStr">
        <is>
          <t>https://doi.org/10.2196/79744</t>
        </is>
      </c>
      <c r="M29" s="41" t="n"/>
      <c r="N29" s="41" t="inlineStr">
        <is>
          <t>doi:10.2196/79744</t>
        </is>
      </c>
    </row>
    <row r="30" ht="38" customHeight="1">
      <c r="A30" s="95" t="n">
        <v>62</v>
      </c>
      <c r="B30" s="41" t="inlineStr">
        <is>
          <t>exclude_out_of_scope_topic_or_population</t>
        </is>
      </c>
      <c r="C30" s="41" t="inlineStr">
        <is>
          <t>Excluir: tema/población fuera de alcance</t>
        </is>
      </c>
      <c r="D30" s="41" t="inlineStr">
        <is>
          <t>No estudia ASD en el sentido del protocolo, usa otro significado de ASD o aborda otra población/resultado sin aplicación pertinente al proceso ASD.</t>
        </is>
      </c>
      <c r="E30" s="41" t="n"/>
      <c r="F30" s="41" t="n"/>
      <c r="G30" s="95" t="n">
        <v>2026</v>
      </c>
      <c r="H30" s="41" t="inlineStr">
        <is>
          <t>“Do It by Myself” or Autonomy, Participation, and Assistive Devices and Technology Needs of Children and Youth With Disabilities: Text Mining Analysis of a National Survey in France</t>
        </is>
      </c>
      <c r="I30" s="41" t="inlineStr">
        <is>
          <t>Johanne Mensah Gourmel and Maxime Bourgain and Maxime Galloy and Mario Veruete and Gwenaël Cornec and Sylvain Brochard and Christelle Pons and Arriel Benis</t>
        </is>
      </c>
      <c r="J30" s="41" t="inlineStr">
        <is>
          <t>10.2196/90708</t>
        </is>
      </c>
      <c r="K30" s="41" t="inlineStr">
        <is>
          <t>JMIR Medical Informatics</t>
        </is>
      </c>
      <c r="L30" s="41" t="inlineStr">
        <is>
          <t>https://doi.org/10.2196/90708</t>
        </is>
      </c>
      <c r="M30" s="41" t="n"/>
      <c r="N30" s="41" t="inlineStr">
        <is>
          <t>doi:10.2196/90708</t>
        </is>
      </c>
    </row>
    <row r="31" ht="38" customHeight="1">
      <c r="A31" s="95" t="n">
        <v>65</v>
      </c>
      <c r="B31" s="41" t="inlineStr">
        <is>
          <t>exclude_out_of_scope_topic_or_population</t>
        </is>
      </c>
      <c r="C31" s="41" t="inlineStr">
        <is>
          <t>Excluir: tema/población fuera de alcance</t>
        </is>
      </c>
      <c r="D31" s="41" t="inlineStr">
        <is>
          <t>No estudia ASD en el sentido del protocolo, usa otro significado de ASD o aborda otra población/resultado sin aplicación pertinente al proceso ASD.</t>
        </is>
      </c>
      <c r="E31" s="41" t="n"/>
      <c r="F31" s="41" t="n"/>
      <c r="G31" s="95" t="n">
        <v>2026</v>
      </c>
      <c r="H31" s="41" t="inlineStr">
        <is>
          <t>Understanding University Students’ Experiences of Engaging With AI and Apps for Their Mental Health and Well-Being: Qualitative Study</t>
        </is>
      </c>
      <c r="I31" s="41" t="inlineStr">
        <is>
          <t>Julia Groot and Ben Ainsworth and Nathalia Gjersoe and Christopher Clarke and Richard Hamshaw and Mark Brosnan</t>
        </is>
      </c>
      <c r="J31" s="41" t="inlineStr">
        <is>
          <t>10.2196/75381</t>
        </is>
      </c>
      <c r="K31" s="41" t="inlineStr">
        <is>
          <t>Journal of Medical Internet Research</t>
        </is>
      </c>
      <c r="L31" s="41" t="inlineStr">
        <is>
          <t>https://doi.org/10.2196/75381</t>
        </is>
      </c>
      <c r="M31" s="41" t="n"/>
      <c r="N31" s="41" t="inlineStr">
        <is>
          <t>doi:10.2196/75381</t>
        </is>
      </c>
    </row>
    <row r="32" ht="38" customHeight="1">
      <c r="A32" s="95" t="n">
        <v>66</v>
      </c>
      <c r="B32" s="41" t="inlineStr">
        <is>
          <t>exclude_out_of_scope_topic_or_population</t>
        </is>
      </c>
      <c r="C32" s="41" t="inlineStr">
        <is>
          <t>Excluir: tema/población fuera de alcance</t>
        </is>
      </c>
      <c r="D32" s="41" t="inlineStr">
        <is>
          <t>No estudia ASD en el sentido del protocolo, usa otro significado de ASD o aborda otra población/resultado sin aplicación pertinente al proceso ASD.</t>
        </is>
      </c>
      <c r="E32" s="41" t="n"/>
      <c r="F32" s="41" t="n"/>
      <c r="G32" s="95" t="n">
        <v>2026</v>
      </c>
      <c r="H32" s="41" t="inlineStr">
        <is>
          <t>Cross-Sectional Evaluation of Medical Disinformation Safeguards in Consumer-Facing Large Language Model Platforms</t>
        </is>
      </c>
      <c r="I32" s="41" t="inlineStr">
        <is>
          <t>Natansh D Modi and Cyril A Alex and Abdulhalim A Awaty and Bradley D Menz and Stephen Bacchi and Kacper T Gradon and Jessica M Logan and Andrew Rowland and Lisa Kalisch Ellett and Ross A McKinnon and Michael D Wiese and Michael J Sorich and Ashley M Hopkins</t>
        </is>
      </c>
      <c r="J32" s="41" t="inlineStr">
        <is>
          <t>10.2196/89831</t>
        </is>
      </c>
      <c r="K32" s="41" t="inlineStr">
        <is>
          <t>JMIR Infodemiology</t>
        </is>
      </c>
      <c r="L32" s="41" t="inlineStr">
        <is>
          <t>https://doi.org/10.2196/89831</t>
        </is>
      </c>
      <c r="M32" s="41" t="n"/>
      <c r="N32" s="41" t="inlineStr">
        <is>
          <t>doi:10.2196/89831</t>
        </is>
      </c>
    </row>
    <row r="33" ht="38" customHeight="1">
      <c r="A33" s="95" t="n">
        <v>68</v>
      </c>
      <c r="B33" s="41" t="inlineStr">
        <is>
          <t>exclude_no_qualifying_ai_application</t>
        </is>
      </c>
      <c r="C33" s="41" t="inlineStr">
        <is>
          <t>Excluir: sin aplicación de IA elegible</t>
        </is>
      </c>
      <c r="D33" s="41" t="inlineStr">
        <is>
          <t>El trabajo no implementa ni evalúa una técnica de IA/ML como componente sustantivo del estudio de ASD.</t>
        </is>
      </c>
      <c r="E33" s="41" t="n"/>
      <c r="F33" s="41" t="n"/>
      <c r="G33" s="95" t="n">
        <v>2025</v>
      </c>
      <c r="H33" s="41" t="inlineStr">
        <is>
          <t>Early behavioral specific characteristics of infants under 12 months with a high likelihood of autism spectrum disorder in Japan</t>
        </is>
      </c>
      <c r="I33" s="41" t="inlineStr">
        <is>
          <t>Satoshi BEPPU and Masakazu MIYAMOTO and Etsuko BEPPU</t>
        </is>
      </c>
      <c r="J33" s="41" t="inlineStr">
        <is>
          <t>10.1016/j.reia.2025.202539</t>
        </is>
      </c>
      <c r="K33" s="41" t="inlineStr">
        <is>
          <t>Research in Autism</t>
        </is>
      </c>
      <c r="L33" s="41" t="inlineStr">
        <is>
          <t>https://www.sciencedirect.com/science/article/pii/S3050656525000112</t>
        </is>
      </c>
      <c r="M33" s="41" t="n"/>
      <c r="N33" s="41" t="inlineStr">
        <is>
          <t>doi:10.1016/j.reia.2025.202539</t>
        </is>
      </c>
    </row>
    <row r="34" ht="38" customHeight="1">
      <c r="A34" s="95" t="n">
        <v>69</v>
      </c>
      <c r="B34" s="41" t="inlineStr">
        <is>
          <t>exclude_out_of_scope_topic_or_population</t>
        </is>
      </c>
      <c r="C34" s="41" t="inlineStr">
        <is>
          <t>Excluir: tema/población fuera de alcance</t>
        </is>
      </c>
      <c r="D34" s="41" t="inlineStr">
        <is>
          <t>No estudia ASD en el sentido del protocolo, usa otro significado de ASD o aborda otra población/resultado sin aplicación pertinente al proceso ASD.</t>
        </is>
      </c>
      <c r="E34" s="41" t="n"/>
      <c r="F34" s="41" t="n"/>
      <c r="G34" s="95" t="n">
        <v>2023</v>
      </c>
      <c r="H34" s="41" t="inlineStr">
        <is>
          <t>From Solution Traps to Solution Patchwork: Tensions in Digital Health in the Global Context</t>
        </is>
      </c>
      <c r="I34" s="41" t="inlineStr">
        <is>
          <t>Dario Staehelin and Gianluca Miscione and Mateusz Dolata</t>
        </is>
      </c>
      <c r="J34" s="41" t="inlineStr">
        <is>
          <t>10.2196/82214</t>
        </is>
      </c>
      <c r="K34" s="41" t="inlineStr">
        <is>
          <t>International Conference on Information Systems, ICIS 2023: "Rising like a Phoenix: Emerging from the Pandemic and Reshaping Human Endeavors with Digital Technologies"</t>
        </is>
      </c>
      <c r="L34" s="41" t="inlineStr">
        <is>
          <t>https://doi.org/10.2196/82214</t>
        </is>
      </c>
      <c r="M34" s="41" t="n"/>
      <c r="N34" s="41" t="inlineStr">
        <is>
          <t>doi:10.2196/82214</t>
        </is>
      </c>
    </row>
    <row r="35" ht="38" customHeight="1">
      <c r="A35" s="95" t="n">
        <v>70</v>
      </c>
      <c r="B35" s="41" t="inlineStr">
        <is>
          <t>exclude_secondary_or_nonempirical_publication</t>
        </is>
      </c>
      <c r="C35" s="41" t="inlineStr">
        <is>
          <t>Excluir: publicación secundaria/no empírica</t>
        </is>
      </c>
      <c r="D35" s="41" t="inlineStr">
        <is>
          <t>Revisión, metaanálisis, encuesta de literatura, protocolo, perspectiva, carta, editorial o capítulo de síntesis sin estudio primario elegible.</t>
        </is>
      </c>
      <c r="E35" s="41" t="n"/>
      <c r="F35" s="41" t="n"/>
      <c r="G35" s="95" t="n">
        <v>2025</v>
      </c>
      <c r="H35" s="41" t="inlineStr">
        <is>
          <t>Machine learning in automated diagnosis of autism spectrum disorder: a comprehensive review</t>
        </is>
      </c>
      <c r="I35" s="41" t="inlineStr">
        <is>
          <t>Khosro Rezaee</t>
        </is>
      </c>
      <c r="J35" s="41" t="inlineStr">
        <is>
          <t>10.1016/j.cosrev.2025.100730</t>
        </is>
      </c>
      <c r="K35" s="41" t="inlineStr">
        <is>
          <t>Computer Science Review</t>
        </is>
      </c>
      <c r="L35" s="41" t="inlineStr">
        <is>
          <t>https://www.sciencedirect.com/science/article/pii/S1574013725000073</t>
        </is>
      </c>
      <c r="M35" s="41" t="n"/>
      <c r="N35" s="41" t="inlineStr">
        <is>
          <t>doi:10.1016/j.cosrev.2025.100730</t>
        </is>
      </c>
    </row>
    <row r="36" ht="38" customHeight="1">
      <c r="A36" s="95" t="n">
        <v>71</v>
      </c>
      <c r="B36" s="41" t="inlineStr">
        <is>
          <t>exclude_secondary_or_nonempirical_publication</t>
        </is>
      </c>
      <c r="C36" s="41" t="inlineStr">
        <is>
          <t>Excluir: publicación secundaria/no empírica</t>
        </is>
      </c>
      <c r="D36" s="41" t="inlineStr">
        <is>
          <t>Revisión, metaanálisis, encuesta de literatura, protocolo, perspectiva, carta, editorial o capítulo de síntesis sin estudio primario elegible.</t>
        </is>
      </c>
      <c r="E36" s="41" t="n"/>
      <c r="F36" s="41" t="n"/>
      <c r="G36" s="95" t="n">
        <v>2026</v>
      </c>
      <c r="H36" s="41" t="inlineStr">
        <is>
          <t>Evidence for Digital Mental Health Assessment Tools in the Post–COVID-19 Era: Protocol for a Systematic Review on Diagnostic Accuracy Across Age Groups</t>
        </is>
      </c>
      <c r="I36" s="41" t="inlineStr">
        <is>
          <t>Kathryn Babbitt and Erin Lucy Funnell and Nayra Martin-Key and Eleanor Barker and Sabine Bahn</t>
        </is>
      </c>
      <c r="J36" s="41" t="inlineStr">
        <is>
          <t>10.2196/73492</t>
        </is>
      </c>
      <c r="K36" s="41" t="inlineStr">
        <is>
          <t>JMIR Research Protocols</t>
        </is>
      </c>
      <c r="L36" s="41" t="inlineStr">
        <is>
          <t>https://doi.org/10.2196/73492</t>
        </is>
      </c>
      <c r="M36" s="41" t="n"/>
      <c r="N36" s="41" t="inlineStr">
        <is>
          <t>doi:10.2196/73492</t>
        </is>
      </c>
    </row>
    <row r="37" ht="38" customHeight="1">
      <c r="A37" s="95" t="n">
        <v>73</v>
      </c>
      <c r="B37" s="41" t="inlineStr">
        <is>
          <t>exclude_out_of_scope_topic_or_population</t>
        </is>
      </c>
      <c r="C37" s="41" t="inlineStr">
        <is>
          <t>Excluir: tema/población fuera de alcance</t>
        </is>
      </c>
      <c r="D37" s="41" t="inlineStr">
        <is>
          <t>No estudia ASD en el sentido del protocolo, usa otro significado de ASD o aborda otra población/resultado sin aplicación pertinente al proceso ASD.</t>
        </is>
      </c>
      <c r="E37" s="41" t="n"/>
      <c r="F37" s="41" t="n"/>
      <c r="G37" s="95" t="n">
        <v>2026</v>
      </c>
      <c r="H37" s="41" t="inlineStr">
        <is>
          <t>Understanding Behavioral Influences on Eating Disorders and App Engagement to Inform Eating Disorder App Development: Qualitative Online Focus Groups With Adults With Lived Experience</t>
        </is>
      </c>
      <c r="I37" s="41" t="inlineStr">
        <is>
          <t>Pamela Carien Thomas and Sarah Rowe and Kristina Curtis and Rachel Perowne and Pippa Bark</t>
        </is>
      </c>
      <c r="J37" s="41" t="inlineStr">
        <is>
          <t>10.2196/79328</t>
        </is>
      </c>
      <c r="K37" s="41" t="inlineStr">
        <is>
          <t>JMIR Formative Research</t>
        </is>
      </c>
      <c r="L37" s="41" t="inlineStr">
        <is>
          <t>https://doi.org/10.2196/79328</t>
        </is>
      </c>
      <c r="M37" s="41" t="n"/>
      <c r="N37" s="41" t="inlineStr">
        <is>
          <t>doi:10.2196/79328</t>
        </is>
      </c>
    </row>
    <row r="38" ht="38" customHeight="1">
      <c r="A38" s="95" t="n">
        <v>75</v>
      </c>
      <c r="B38" s="41" t="inlineStr">
        <is>
          <t>exclude_out_of_scope_topic_or_population</t>
        </is>
      </c>
      <c r="C38" s="41" t="inlineStr">
        <is>
          <t>Excluir: tema/población fuera de alcance</t>
        </is>
      </c>
      <c r="D38" s="41" t="inlineStr">
        <is>
          <t>No estudia ASD en el sentido del protocolo, usa otro significado de ASD o aborda otra población/resultado sin aplicación pertinente al proceso ASD.</t>
        </is>
      </c>
      <c r="E38" s="41" t="n"/>
      <c r="F38" s="41" t="n"/>
      <c r="G38" s="95" t="n">
        <v>2026</v>
      </c>
      <c r="H38" s="41" t="inlineStr">
        <is>
          <t>The Structure of Psychopathology on Reddit: Network Analysis of Mental Health Communities in Relation to the ICD Diagnostic System</t>
        </is>
      </c>
      <c r="I38" s="41" t="inlineStr">
        <is>
          <t>Bojan Evkoski and Srebrenka Letina and Petra Kralj Novak</t>
        </is>
      </c>
      <c r="J38" s="41" t="inlineStr">
        <is>
          <t>10.2196/80958</t>
        </is>
      </c>
      <c r="K38" s="41" t="inlineStr">
        <is>
          <t>Journal of Medical Internet Research</t>
        </is>
      </c>
      <c r="L38" s="41" t="inlineStr">
        <is>
          <t>https://doi.org/10.2196/80958</t>
        </is>
      </c>
      <c r="M38" s="41" t="n"/>
      <c r="N38" s="41" t="inlineStr">
        <is>
          <t>doi:10.2196/80958</t>
        </is>
      </c>
    </row>
    <row r="39" ht="38" customHeight="1">
      <c r="A39" s="95" t="n">
        <v>77</v>
      </c>
      <c r="B39" s="41" t="inlineStr">
        <is>
          <t>exclude_out_of_scope_topic_or_population</t>
        </is>
      </c>
      <c r="C39" s="41" t="inlineStr">
        <is>
          <t>Excluir: tema/población fuera de alcance</t>
        </is>
      </c>
      <c r="D39" s="41" t="inlineStr">
        <is>
          <t>No estudia ASD en el sentido del protocolo, usa otro significado de ASD o aborda otra población/resultado sin aplicación pertinente al proceso ASD.</t>
        </is>
      </c>
      <c r="E39" s="41" t="n"/>
      <c r="F39" s="41" t="n"/>
      <c r="G39" s="95" t="n">
        <v>2025</v>
      </c>
      <c r="H39" s="41" t="inlineStr">
        <is>
          <t>Perceived Sensitivity of Sensor-Based Digital Health Data: A Qualitative Interview Study (Preprint)</t>
        </is>
      </c>
      <c r="I39" s="41" t="inlineStr">
        <is>
          <t>Christine Deeney and Anika Sonig and Meghan E Hurley and Birkan Tunç and Eric A Storch and John D Herrington and Jennifer Blumenthal-Barby and Kristin Kostick-Quenet</t>
        </is>
      </c>
      <c r="J39" s="41" t="inlineStr">
        <is>
          <t>10.2196/78788</t>
        </is>
      </c>
      <c r="K39" s="41" t="inlineStr">
        <is>
          <t>JMIR mHealth and uHealth</t>
        </is>
      </c>
      <c r="L39" s="41" t="inlineStr">
        <is>
          <t>https://doi.org/10.2196/78788</t>
        </is>
      </c>
      <c r="M39" s="41" t="n"/>
      <c r="N39" s="41" t="inlineStr">
        <is>
          <t>doi:10.2196/78788</t>
        </is>
      </c>
    </row>
    <row r="40" ht="38" customHeight="1">
      <c r="A40" s="95" t="n">
        <v>79</v>
      </c>
      <c r="B40" s="41" t="inlineStr">
        <is>
          <t>exclude_integrity_notice_or_retracted</t>
        </is>
      </c>
      <c r="C40" s="41" t="inlineStr">
        <is>
          <t>Excluir por integridad/tipo de registro</t>
        </is>
      </c>
      <c r="D40" s="41" t="inlineStr">
        <is>
          <t>Aviso editorial, corrección, retirada, retractación o artículo retractado; no constituye un estudio nuevo incorporable.</t>
        </is>
      </c>
      <c r="E40" s="41" t="n"/>
      <c r="F40" s="41" t="n"/>
      <c r="G40" s="95" t="n">
        <v>2026</v>
      </c>
      <c r="H40" s="41" t="inlineStr">
        <is>
          <t>Expression of Concern: Data Mining–Based Model for Computer-Aided Diagnosis of Autism and Gelotophobia: Mixed Methods Deep Learning Approach (JMIR Formative Research (2025) 9 (e72115) DOI: 10.2196/72115)</t>
        </is>
      </c>
      <c r="I40" s="41" t="n"/>
      <c r="J40" s="41" t="inlineStr">
        <is>
          <t>10.2196/91833</t>
        </is>
      </c>
      <c r="K40" s="41" t="inlineStr">
        <is>
          <t>JMIR Formative Research</t>
        </is>
      </c>
      <c r="L40" s="41" t="inlineStr">
        <is>
          <t>https://formative.jmir.org/2026/1/e91833</t>
        </is>
      </c>
      <c r="M40" s="41" t="inlineStr">
        <is>
          <t>Es la expresión de preocupación del artículo DOI 10.2196/72115, ya incluido en los 276; no es un estudio adicional.</t>
        </is>
      </c>
      <c r="N40" s="41" t="inlineStr">
        <is>
          <t>doi:10.2196/91833</t>
        </is>
      </c>
    </row>
    <row r="41" ht="38" customHeight="1">
      <c r="A41" s="95" t="n">
        <v>82</v>
      </c>
      <c r="B41" s="41" t="inlineStr">
        <is>
          <t>exclude_secondary_or_nonempirical_publication</t>
        </is>
      </c>
      <c r="C41" s="41" t="inlineStr">
        <is>
          <t>Excluir: publicación secundaria/no empírica</t>
        </is>
      </c>
      <c r="D41" s="41" t="inlineStr">
        <is>
          <t>Revisión, metaanálisis, encuesta de literatura, protocolo, perspectiva, carta, editorial o capítulo de síntesis sin estudio primario elegible.</t>
        </is>
      </c>
      <c r="E41" s="41" t="n"/>
      <c r="F41" s="41" t="n"/>
      <c r="G41" s="95" t="n">
        <v>2026</v>
      </c>
      <c r="H41" s="41" t="inlineStr">
        <is>
          <t>AI-Enabled Smart Glasses for Active Aging: Scoping Review</t>
        </is>
      </c>
      <c r="I41" s="41" t="inlineStr">
        <is>
          <t>Claudio Delgado-Morales and Juan Jesús García-Iglesias and Ana Duarte-Hueros</t>
        </is>
      </c>
      <c r="J41" s="41" t="inlineStr">
        <is>
          <t>10.2196/81157</t>
        </is>
      </c>
      <c r="K41" s="41" t="inlineStr">
        <is>
          <t>JMIR Aging</t>
        </is>
      </c>
      <c r="L41" s="41" t="inlineStr">
        <is>
          <t>https://doi.org/10.2196/81157</t>
        </is>
      </c>
      <c r="M41" s="41" t="n"/>
      <c r="N41" s="41" t="inlineStr">
        <is>
          <t>doi:10.2196/81157</t>
        </is>
      </c>
    </row>
    <row r="42" ht="38" customHeight="1">
      <c r="A42" s="95" t="n">
        <v>83</v>
      </c>
      <c r="B42" s="41" t="inlineStr">
        <is>
          <t>exclude_secondary_or_nonempirical_publication</t>
        </is>
      </c>
      <c r="C42" s="41" t="inlineStr">
        <is>
          <t>Excluir: publicación secundaria/no empírica</t>
        </is>
      </c>
      <c r="D42" s="41" t="inlineStr">
        <is>
          <t>Revisión, metaanálisis, encuesta de literatura, protocolo, perspectiva, carta, editorial o capítulo de síntesis sin estudio primario elegible.</t>
        </is>
      </c>
      <c r="E42" s="41" t="n"/>
      <c r="F42" s="41" t="n"/>
      <c r="G42" s="95" t="n">
        <v>2026</v>
      </c>
      <c r="H42" s="41" t="inlineStr">
        <is>
          <t>Embodied Intelligence Applications in Health Care Populations: Scoping Review</t>
        </is>
      </c>
      <c r="I42" s="41" t="inlineStr">
        <is>
          <t>Wan Shu and Ying Zhou and Erhong Sun and Lei Deng and Xuchun Ye</t>
        </is>
      </c>
      <c r="J42" s="41" t="inlineStr">
        <is>
          <t>10.2196/83871</t>
        </is>
      </c>
      <c r="K42" s="41" t="inlineStr">
        <is>
          <t>Journal of Medical Internet Research</t>
        </is>
      </c>
      <c r="L42" s="41" t="inlineStr">
        <is>
          <t>https://doi.org/10.2196/83871</t>
        </is>
      </c>
      <c r="M42" s="41" t="n"/>
      <c r="N42" s="41" t="inlineStr">
        <is>
          <t>doi:10.2196/83871</t>
        </is>
      </c>
    </row>
    <row r="43" ht="38" customHeight="1">
      <c r="A43" s="95" t="n">
        <v>85</v>
      </c>
      <c r="B43" s="41" t="inlineStr">
        <is>
          <t>exclude_out_of_scope_topic_or_population</t>
        </is>
      </c>
      <c r="C43" s="41" t="inlineStr">
        <is>
          <t>Excluir: tema/población fuera de alcance</t>
        </is>
      </c>
      <c r="D43" s="41" t="inlineStr">
        <is>
          <t>No estudia ASD en el sentido del protocolo, usa otro significado de ASD o aborda otra población/resultado sin aplicación pertinente al proceso ASD.</t>
        </is>
      </c>
      <c r="E43" s="41" t="n"/>
      <c r="F43" s="41" t="n"/>
      <c r="G43" s="95" t="n">
        <v>2026</v>
      </c>
      <c r="H43" s="41" t="inlineStr">
        <is>
          <t>Social Media Perspectives on a Future HIV Vaccine: Mixed Methods Analysis</t>
        </is>
      </c>
      <c r="I43" s="41" t="inlineStr">
        <is>
          <t>Megan A Rabin and Sarah Penuela-Wermers and Neil K R Sehgal and Teniola I Egbe and Criswell L M Lavery and Sharath Chandra Guntuku and Alison M Buttenheim</t>
        </is>
      </c>
      <c r="J43" s="41" t="inlineStr">
        <is>
          <t>10.2196/82917</t>
        </is>
      </c>
      <c r="K43" s="41" t="inlineStr">
        <is>
          <t>JMIR Infodemiology</t>
        </is>
      </c>
      <c r="L43" s="41" t="inlineStr">
        <is>
          <t>https://doi.org/10.2196/82917</t>
        </is>
      </c>
      <c r="M43" s="41" t="n"/>
      <c r="N43" s="41" t="inlineStr">
        <is>
          <t>doi:10.2196/82917</t>
        </is>
      </c>
    </row>
    <row r="44" ht="38" customHeight="1">
      <c r="A44" s="95" t="n">
        <v>87</v>
      </c>
      <c r="B44" s="41" t="inlineStr">
        <is>
          <t>exclude_out_of_scope_topic_or_population</t>
        </is>
      </c>
      <c r="C44" s="41" t="inlineStr">
        <is>
          <t>Excluir: tema/población fuera de alcance</t>
        </is>
      </c>
      <c r="D44" s="41" t="inlineStr">
        <is>
          <t>No estudia ASD en el sentido del protocolo, usa otro significado de ASD o aborda otra población/resultado sin aplicación pertinente al proceso ASD.</t>
        </is>
      </c>
      <c r="E44" s="41" t="n"/>
      <c r="F44" s="41" t="n"/>
      <c r="G44" s="95" t="n">
        <v>2026</v>
      </c>
      <c r="H44" s="41" t="inlineStr">
        <is>
          <t>Multimodal Virtual Reality Assessment of Medication Effects in Attention-Deficit/Hyperactivity Disorder and Its Distinction From Depression: Cross-Sectional Study</t>
        </is>
      </c>
      <c r="I44" s="41" t="inlineStr">
        <is>
          <t>Laura Asché and Julian Pakos and Hannah Schrage and Johanna Schuder and Luisa Jung and Dario Sanchez and Benjamin Selaskowski and Annika Wiebe and Alexandra Philipsen and Niclas Braun</t>
        </is>
      </c>
      <c r="J44" s="41" t="inlineStr">
        <is>
          <t>10.2196/85351</t>
        </is>
      </c>
      <c r="K44" s="41" t="inlineStr">
        <is>
          <t>JMIR Human Factors</t>
        </is>
      </c>
      <c r="L44" s="41" t="inlineStr">
        <is>
          <t>https://doi.org/10.2196/85351</t>
        </is>
      </c>
      <c r="M44" s="41" t="n"/>
      <c r="N44" s="41" t="inlineStr">
        <is>
          <t>doi:10.2196/85351</t>
        </is>
      </c>
    </row>
    <row r="45" ht="38" customHeight="1">
      <c r="A45" s="95" t="n">
        <v>88</v>
      </c>
      <c r="B45" s="41" t="inlineStr">
        <is>
          <t>exclude_out_of_scope_topic_or_population</t>
        </is>
      </c>
      <c r="C45" s="41" t="inlineStr">
        <is>
          <t>Excluir: tema/población fuera de alcance</t>
        </is>
      </c>
      <c r="D45" s="41" t="inlineStr">
        <is>
          <t>No estudia ASD en el sentido del protocolo, usa otro significado de ASD o aborda otra población/resultado sin aplicación pertinente al proceso ASD.</t>
        </is>
      </c>
      <c r="E45" s="41" t="n"/>
      <c r="F45" s="41" t="n"/>
      <c r="G45" s="95" t="n">
        <v>2025</v>
      </c>
      <c r="H45" s="41" t="inlineStr">
        <is>
          <t>Severity of autism-related symptoms in treatment-resistant schizophrenia: associations with cognitive performance, psychosocial functioning, and neurological soft signs — Clinical evidence and ROC analysis</t>
        </is>
      </c>
      <c r="I45" s="41" t="inlineStr">
        <is>
          <t>Licia Vellucci and Annarita Barone and Elisabetta Filomena Buonaguro and Mariateresa Ciccarelli and Giuseppe De Simone and Federica Iannotta and Marta Matrone and Benedetta Mazza and Roberto Vitelli and Andrea de Bartolomeis and Felice Iasevoli</t>
        </is>
      </c>
      <c r="J45" s="41" t="inlineStr">
        <is>
          <t>10.1016/j.jpsychires.2025.03.040</t>
        </is>
      </c>
      <c r="K45" s="41" t="inlineStr">
        <is>
          <t>Journal of Psychiatric Research</t>
        </is>
      </c>
      <c r="L45" s="41" t="inlineStr">
        <is>
          <t>https://www.sciencedirect.com/science/article/pii/S0022395625001943</t>
        </is>
      </c>
      <c r="M45" s="41" t="n"/>
      <c r="N45" s="41" t="inlineStr">
        <is>
          <t>doi:10.1016/j.jpsychires.2025.03.040</t>
        </is>
      </c>
    </row>
    <row r="46" ht="38" customHeight="1">
      <c r="A46" s="95" t="n">
        <v>89</v>
      </c>
      <c r="B46" s="41" t="inlineStr">
        <is>
          <t>exclude_out_of_scope_topic_or_population</t>
        </is>
      </c>
      <c r="C46" s="41" t="inlineStr">
        <is>
          <t>Excluir: tema/población fuera de alcance</t>
        </is>
      </c>
      <c r="D46" s="41" t="inlineStr">
        <is>
          <t>No estudia ASD en el sentido del protocolo, usa otro significado de ASD o aborda otra población/resultado sin aplicación pertinente al proceso ASD.</t>
        </is>
      </c>
      <c r="E46" s="41" t="n"/>
      <c r="F46" s="41" t="n"/>
      <c r="G46" s="95" t="n">
        <v>2026</v>
      </c>
      <c r="H46" s="41" t="inlineStr">
        <is>
          <t>Stakeholder Perspectives on Humanistic Implementation of Computer Perception in Health Care: Qualitative Study</t>
        </is>
      </c>
      <c r="I46" s="41" t="inlineStr">
        <is>
          <t>Kristin M Kostick-Quenet and Meghan E Hurley and Syed Ayaz and John D Herrington and Casey J Zampella and Julia Parish-Morris and Birkan Tunç and Gabriel Lázaro-Muñoz and Jennifer Blumenthal-Barby and Eric A Storch</t>
        </is>
      </c>
      <c r="J46" s="41" t="inlineStr">
        <is>
          <t>10.2196/79182</t>
        </is>
      </c>
      <c r="K46" s="41" t="inlineStr">
        <is>
          <t>JMIR Mental Health</t>
        </is>
      </c>
      <c r="L46" s="41" t="inlineStr">
        <is>
          <t>https://doi.org/10.2196/79182</t>
        </is>
      </c>
      <c r="M46" s="41" t="n"/>
      <c r="N46" s="41" t="inlineStr">
        <is>
          <t>doi:10.2196/79182</t>
        </is>
      </c>
    </row>
    <row r="47" ht="38" customHeight="1">
      <c r="A47" s="95" t="n">
        <v>90</v>
      </c>
      <c r="B47" s="41" t="inlineStr">
        <is>
          <t>exclude_no_qualifying_ai_application</t>
        </is>
      </c>
      <c r="C47" s="41" t="inlineStr">
        <is>
          <t>Excluir: sin aplicación de IA elegible</t>
        </is>
      </c>
      <c r="D47" s="41" t="inlineStr">
        <is>
          <t>El trabajo no implementa ni evalúa una técnica de IA/ML como componente sustantivo del estudio de ASD.</t>
        </is>
      </c>
      <c r="E47" s="41" t="n"/>
      <c r="F47" s="41" t="n"/>
      <c r="G47" s="95" t="n">
        <v>2025</v>
      </c>
      <c r="H47" s="41" t="inlineStr">
        <is>
          <t>Assessing the impact of Transcranial Direct Current Stimulation (tDCS) over the dorsolateral prefrontal cortex on social communication in children and adolescents with Autism Spectrum Disorder (ASD)</t>
        </is>
      </c>
      <c r="I47" s="41" t="inlineStr">
        <is>
          <t>Alptekin Aydin and Ali YILDIRIM</t>
        </is>
      </c>
      <c r="J47" s="41" t="inlineStr">
        <is>
          <t>10.1016/j.ridd.2025.104958</t>
        </is>
      </c>
      <c r="K47" s="41" t="inlineStr">
        <is>
          <t>Research in Developmental Disabilities</t>
        </is>
      </c>
      <c r="L47" s="41" t="inlineStr">
        <is>
          <t>https://www.sciencedirect.com/science/article/pii/S0891422225000423</t>
        </is>
      </c>
      <c r="M47" s="41" t="n"/>
      <c r="N47" s="41" t="inlineStr">
        <is>
          <t>doi:10.1016/j.ridd.2025.104958</t>
        </is>
      </c>
    </row>
    <row r="48" ht="38" customHeight="1">
      <c r="A48" s="95" t="n">
        <v>91</v>
      </c>
      <c r="B48" s="41" t="inlineStr">
        <is>
          <t>exclude_out_of_scope_topic_or_population</t>
        </is>
      </c>
      <c r="C48" s="41" t="inlineStr">
        <is>
          <t>Excluir: tema/población fuera de alcance</t>
        </is>
      </c>
      <c r="D48" s="41" t="inlineStr">
        <is>
          <t>No estudia ASD en el sentido del protocolo, usa otro significado de ASD o aborda otra población/resultado sin aplicación pertinente al proceso ASD.</t>
        </is>
      </c>
      <c r="E48" s="41" t="n"/>
      <c r="F48" s="41" t="n"/>
      <c r="G48" s="95" t="n">
        <v>2026</v>
      </c>
      <c r="H48" s="41" t="inlineStr">
        <is>
          <t>Effects of an Eye-Tracking Digital Serious Game on Cognitive Function in Mild Cognitive Impairment: Pilot Intervention Study</t>
        </is>
      </c>
      <c r="I48" s="41" t="inlineStr">
        <is>
          <t>Sang Woo Lee and Jun Su Kim and Seung Jae Kim and Seungho Choun and Jeong Heon Song</t>
        </is>
      </c>
      <c r="J48" s="41" t="inlineStr">
        <is>
          <t>10.2196/88924</t>
        </is>
      </c>
      <c r="K48" s="41" t="inlineStr">
        <is>
          <t>JMIR Formative Research</t>
        </is>
      </c>
      <c r="L48" s="41" t="inlineStr">
        <is>
          <t>https://doi.org/10.2196/88924</t>
        </is>
      </c>
      <c r="M48" s="41" t="n"/>
      <c r="N48" s="41" t="inlineStr">
        <is>
          <t>doi:10.2196/88924</t>
        </is>
      </c>
    </row>
    <row r="49" ht="38" customHeight="1">
      <c r="A49" s="95" t="n">
        <v>94</v>
      </c>
      <c r="B49" s="41" t="inlineStr">
        <is>
          <t>exclude_out_of_scope_topic_or_population</t>
        </is>
      </c>
      <c r="C49" s="41" t="inlineStr">
        <is>
          <t>Excluir: tema/población fuera de alcance</t>
        </is>
      </c>
      <c r="D49" s="41" t="inlineStr">
        <is>
          <t>No estudia ASD en el sentido del protocolo, usa otro significado de ASD o aborda otra población/resultado sin aplicación pertinente al proceso ASD.</t>
        </is>
      </c>
      <c r="E49" s="41" t="n"/>
      <c r="F49" s="41" t="n"/>
      <c r="G49" s="95" t="n">
        <v>2026</v>
      </c>
      <c r="H49" s="41" t="inlineStr">
        <is>
          <t>AI Chatbots for Mental Health Self-Management: Lived Experience–Centered Qualitative Study</t>
        </is>
      </c>
      <c r="I49" s="41" t="inlineStr">
        <is>
          <t>Dong Whi Yoo and Jiayue Melissa Shi and Violeta J Rodriguez and Koustuv Saha</t>
        </is>
      </c>
      <c r="J49" s="41" t="inlineStr">
        <is>
          <t>10.2196/78288</t>
        </is>
      </c>
      <c r="K49" s="41" t="inlineStr">
        <is>
          <t>JMIR Mental Health</t>
        </is>
      </c>
      <c r="L49" s="41" t="inlineStr">
        <is>
          <t>https://doi.org/10.2196/78288</t>
        </is>
      </c>
      <c r="M49" s="41" t="n"/>
      <c r="N49" s="41" t="inlineStr">
        <is>
          <t>doi:10.2196/78288</t>
        </is>
      </c>
    </row>
    <row r="50" ht="38" customHeight="1">
      <c r="A50" s="95" t="n">
        <v>95</v>
      </c>
      <c r="B50" s="41" t="inlineStr">
        <is>
          <t>exclude_secondary_or_nonempirical_publication</t>
        </is>
      </c>
      <c r="C50" s="41" t="inlineStr">
        <is>
          <t>Excluir: publicación secundaria/no empírica</t>
        </is>
      </c>
      <c r="D50" s="41" t="inlineStr">
        <is>
          <t>Revisión, metaanálisis, encuesta de literatura, protocolo, perspectiva, carta, editorial o capítulo de síntesis sin estudio primario elegible.</t>
        </is>
      </c>
      <c r="E50" s="41" t="n"/>
      <c r="F50" s="41" t="n"/>
      <c r="G50" s="95" t="n">
        <v>2026</v>
      </c>
      <c r="H50" s="41" t="inlineStr">
        <is>
          <t>Digital and Blended Lifestyle Interventions for Preschool-Aged Children and Families With a Low Socioeconomic Position and the General Population: Scoping Review</t>
        </is>
      </c>
      <c r="I50" s="41" t="inlineStr">
        <is>
          <t>Lea Hohendorf and Tessa Dekkers and Hanneke Kip and Laurence Alpay and Saskia M Kelders</t>
        </is>
      </c>
      <c r="J50" s="41" t="inlineStr">
        <is>
          <t>10.2196/86596</t>
        </is>
      </c>
      <c r="K50" s="41" t="inlineStr">
        <is>
          <t>Journal of Medical Internet Research</t>
        </is>
      </c>
      <c r="L50" s="41" t="inlineStr">
        <is>
          <t>https://doi.org/10.2196/86596</t>
        </is>
      </c>
      <c r="M50" s="41" t="n"/>
      <c r="N50" s="41" t="inlineStr">
        <is>
          <t>doi:10.2196/86596</t>
        </is>
      </c>
    </row>
    <row r="51" ht="38" customHeight="1">
      <c r="A51" s="95" t="n">
        <v>98</v>
      </c>
      <c r="B51" s="41" t="inlineStr">
        <is>
          <t>exclude_out_of_scope_topic_or_population</t>
        </is>
      </c>
      <c r="C51" s="41" t="inlineStr">
        <is>
          <t>Excluir: tema/población fuera de alcance</t>
        </is>
      </c>
      <c r="D51" s="41" t="inlineStr">
        <is>
          <t>No estudia ASD en el sentido del protocolo, usa otro significado de ASD o aborda otra población/resultado sin aplicación pertinente al proceso ASD.</t>
        </is>
      </c>
      <c r="E51" s="41" t="n"/>
      <c r="F51" s="41" t="n"/>
      <c r="G51" s="95" t="n">
        <v>2026</v>
      </c>
      <c r="H51" s="41" t="inlineStr">
        <is>
          <t>Examining Artificial Intelligence Chatbots’ Responses in Providing Human Papillomavirus Vaccine Information for Young Adults: Qualitative Content Analysis</t>
        </is>
      </c>
      <c r="I51" s="41" t="inlineStr">
        <is>
          <t>Alfu Laily and Laura M Schwab-Reese and Megan Davish and Emily Cahue and Kathryn J Laroche and Natalia M Rodriguez and Robert J Duncan and Randolph D Hubach and Monica L Kasting</t>
        </is>
      </c>
      <c r="J51" s="41" t="inlineStr">
        <is>
          <t>10.2196/79720</t>
        </is>
      </c>
      <c r="K51" s="41" t="inlineStr">
        <is>
          <t>JMIR Public Health and Surveillance</t>
        </is>
      </c>
      <c r="L51" s="41" t="inlineStr">
        <is>
          <t>https://doi.org/10.2196/79720</t>
        </is>
      </c>
      <c r="M51" s="41" t="n"/>
      <c r="N51" s="41" t="inlineStr">
        <is>
          <t>doi:10.2196/79720</t>
        </is>
      </c>
    </row>
    <row r="52" ht="38" customHeight="1">
      <c r="A52" s="95" t="n">
        <v>99</v>
      </c>
      <c r="B52" s="41" t="inlineStr">
        <is>
          <t>exclude_out_of_scope_topic_or_population</t>
        </is>
      </c>
      <c r="C52" s="41" t="inlineStr">
        <is>
          <t>Excluir: tema/población fuera de alcance</t>
        </is>
      </c>
      <c r="D52" s="41" t="inlineStr">
        <is>
          <t>No estudia ASD en el sentido del protocolo, usa otro significado de ASD o aborda otra población/resultado sin aplicación pertinente al proceso ASD.</t>
        </is>
      </c>
      <c r="E52" s="41" t="n"/>
      <c r="F52" s="41" t="n"/>
      <c r="G52" s="95" t="n">
        <v>2026</v>
      </c>
      <c r="H52" s="41" t="inlineStr">
        <is>
          <t>Consensus Statement on Digital Health and ADHD by The European Network for ADHD (EUNETHYDIS): a modified Delphi study (Preprint)</t>
        </is>
      </c>
      <c r="I52" s="41" t="inlineStr">
        <is>
          <t>Anna Price and Emi Furukawa and Alessio Bellato and Pascal-M. Aggensteiner and Matthew Bellringer and Claire Cattel and Samuele Cortese and David Daley and Manfred Döpfner and Federica Donno and Madeleine J Groom and Anna Kaiser and Christina Kini-Seery and Katarzyna Kostyrka-Allchorne and Jonna Kuntsi and Stuart Kyle and Elizabeth B Liddle and Giorgia Michelini and Emilie S Nordby and Nicholas Peres and Tashinga Ruzive and Anita Salimi and Douglas Sjöwall and Edmund J S Sonuga-Barke and James Wenger and Tamsin Newlove-Delgado</t>
        </is>
      </c>
      <c r="J52" s="41" t="inlineStr">
        <is>
          <t>10.2196/85638</t>
        </is>
      </c>
      <c r="K52" s="41" t="inlineStr">
        <is>
          <t>Journal of Medical Internet Research</t>
        </is>
      </c>
      <c r="L52" s="41" t="inlineStr">
        <is>
          <t>https://doi.org/10.2196/85638</t>
        </is>
      </c>
      <c r="M52" s="41" t="n"/>
      <c r="N52" s="41" t="inlineStr">
        <is>
          <t>doi:10.2196/85638</t>
        </is>
      </c>
    </row>
    <row r="53" ht="38" customHeight="1">
      <c r="A53" s="95" t="n">
        <v>100</v>
      </c>
      <c r="B53" s="41" t="inlineStr">
        <is>
          <t>exclude_animal_only_no_human_clinical_target</t>
        </is>
      </c>
      <c r="C53" s="41" t="inlineStr">
        <is>
          <t>Excluir: modelo animal sin objetivo clínico humano</t>
        </is>
      </c>
      <c r="D53" s="41" t="inlineStr">
        <is>
          <t>Aplicación limitada a comportamiento o biomarcadores de un modelo animal, sin datos humanos ni un objetivo funcional del proceso clínico ASD.</t>
        </is>
      </c>
      <c r="E53" s="41" t="n"/>
      <c r="F53" s="41" t="n"/>
      <c r="G53" s="95" t="n">
        <v>2025</v>
      </c>
      <c r="H53" s="41" t="inlineStr">
        <is>
          <t>Automated scoring of autism-like behaviors in the valproic acid mouse model: enhancing accuracy and efficiency with machine learning tools (DeepLabCut and SimBA)</t>
        </is>
      </c>
      <c r="I53" s="41" t="inlineStr">
        <is>
          <t>Zineb Bouargane and Francisco E Olucha-Bordonau and Saadia Ba-M’hamed and Fatima-Zahra Lamghari-Moubarrad</t>
        </is>
      </c>
      <c r="J53" s="41" t="inlineStr">
        <is>
          <t>10.1016/j.neuroscience.2025.05.270</t>
        </is>
      </c>
      <c r="K53" s="41" t="inlineStr">
        <is>
          <t>Neuroscience</t>
        </is>
      </c>
      <c r="L53" s="41" t="inlineStr">
        <is>
          <t>https://www.sciencedirect.com/science/article/pii/S0306452225006347</t>
        </is>
      </c>
      <c r="M53" s="41" t="n"/>
      <c r="N53" s="41" t="inlineStr">
        <is>
          <t>doi:10.1016/j.neuroscience.2025.05.270</t>
        </is>
      </c>
    </row>
    <row r="54" ht="38" customHeight="1">
      <c r="A54" s="95" t="n">
        <v>101</v>
      </c>
      <c r="B54" s="41" t="inlineStr">
        <is>
          <t>exclude_no_qualifying_ai_application</t>
        </is>
      </c>
      <c r="C54" s="41" t="inlineStr">
        <is>
          <t>Excluir: sin aplicación de IA elegible</t>
        </is>
      </c>
      <c r="D54" s="41" t="inlineStr">
        <is>
          <t>El trabajo no implementa ni evalúa una técnica de IA/ML como componente sustantivo del estudio de ASD.</t>
        </is>
      </c>
      <c r="E54" s="41" t="n"/>
      <c r="F54" s="41" t="n"/>
      <c r="G54" s="95" t="n">
        <v>2025</v>
      </c>
      <c r="H54" s="41" t="inlineStr">
        <is>
          <t>Development and validation of a spectrofluorimetric method for MHPG detection in plasma via rhodamine B fluorescence quenching: a Box-Behnken design approach with application to autism spectrum disorder</t>
        </is>
      </c>
      <c r="I54" s="41" t="inlineStr">
        <is>
          <t>Razaz A Felemban and Majed A Algarni and Ayman A Abd Al Maksoud and Adnan Alharbi and Ahmed K Bamaga and Mohammad S Alzahrani and Abdulaziz Ibrahim Alzarea and Ahmed Serag and Atiah H Almalki</t>
        </is>
      </c>
      <c r="J54" s="41" t="inlineStr">
        <is>
          <t>10.1016/j.microc.2025.114560</t>
        </is>
      </c>
      <c r="K54" s="41" t="inlineStr">
        <is>
          <t>Microchemical Journal</t>
        </is>
      </c>
      <c r="L54" s="41" t="inlineStr">
        <is>
          <t>https://www.sciencedirect.com/science/article/pii/S0026265X25019149</t>
        </is>
      </c>
      <c r="M54" s="41" t="n"/>
      <c r="N54" s="41" t="inlineStr">
        <is>
          <t>doi:10.1016/j.microc.2025.114560</t>
        </is>
      </c>
    </row>
    <row r="55" ht="38" customHeight="1">
      <c r="A55" s="95" t="n">
        <v>102</v>
      </c>
      <c r="B55" s="41" t="inlineStr">
        <is>
          <t>exclude_out_of_scope_topic_or_population</t>
        </is>
      </c>
      <c r="C55" s="41" t="inlineStr">
        <is>
          <t>Excluir: tema/población fuera de alcance</t>
        </is>
      </c>
      <c r="D55" s="41" t="inlineStr">
        <is>
          <t>No estudia ASD en el sentido del protocolo, usa otro significado de ASD o aborda otra población/resultado sin aplicación pertinente al proceso ASD.</t>
        </is>
      </c>
      <c r="E55" s="41" t="n"/>
      <c r="F55" s="41" t="n"/>
      <c r="G55" s="95" t="n">
        <v>2026</v>
      </c>
      <c r="H55" s="41" t="inlineStr">
        <is>
          <t>Early Detection of Alzheimer's Disease and Related Dementias From Spontaneous Speech Using Foundation Speech and Language Models: Comparative Evaluation</t>
        </is>
      </c>
      <c r="I55" s="41" t="inlineStr">
        <is>
          <t>Jingyu Li and Lingchao Mao and Xi Mao and Hairong Wang and Zhendong Wang and Xuelei Sherry Ni</t>
        </is>
      </c>
      <c r="J55" s="41" t="inlineStr">
        <is>
          <t>10.2196/79411</t>
        </is>
      </c>
      <c r="K55" s="41" t="inlineStr">
        <is>
          <t>JMIR Formative Research</t>
        </is>
      </c>
      <c r="L55" s="41" t="inlineStr">
        <is>
          <t>https://doi.org/10.2196/79411</t>
        </is>
      </c>
      <c r="M55" s="41" t="n"/>
      <c r="N55" s="41" t="inlineStr">
        <is>
          <t>doi:10.2196/79411</t>
        </is>
      </c>
    </row>
    <row r="56" ht="38" customHeight="1">
      <c r="A56" s="95" t="n">
        <v>104</v>
      </c>
      <c r="B56" s="41" t="inlineStr">
        <is>
          <t>exclude_secondary_or_nonempirical_publication</t>
        </is>
      </c>
      <c r="C56" s="41" t="inlineStr">
        <is>
          <t>Excluir: publicación secundaria/no empírica</t>
        </is>
      </c>
      <c r="D56" s="41" t="inlineStr">
        <is>
          <t>Revisión, metaanálisis, encuesta de literatura, protocolo, perspectiva, carta, editorial o capítulo de síntesis sin estudio primario elegible.</t>
        </is>
      </c>
      <c r="E56" s="41" t="n"/>
      <c r="F56" s="41" t="n"/>
      <c r="G56" s="95" t="n">
        <v>2026</v>
      </c>
      <c r="H56" s="41" t="inlineStr">
        <is>
          <t>Assessing the Evolution and Influence of Medical Open Databases on Biomedical Research and Health Care Innovation: A 25-Year Perspective With a Focus on Privacy and Privacy-Enhancing Technologies</t>
        </is>
      </c>
      <c r="I56" s="41" t="inlineStr">
        <is>
          <t>Albert Yang and Mei Lien Pan and Henry Horng-Shing Lu and Chung Yueh Lien and Da Wei Wang and Chih Hsiung Chen and Der Cherng Tarng and Dau Ming Niu and Shih Hwa Chiou and Chun Ying Wu and Ying Chou Sun and Shih Ann Chen and Shuu Jiun Wang and Wayne Huey-Herng Sheu and Chi Hung Lin</t>
        </is>
      </c>
      <c r="J56" s="41" t="inlineStr">
        <is>
          <t>10.2196/58954</t>
        </is>
      </c>
      <c r="K56" s="41" t="inlineStr">
        <is>
          <t>Journal of Medical Internet Research</t>
        </is>
      </c>
      <c r="L56" s="41" t="inlineStr">
        <is>
          <t>https://doi.org/10.2196/58954</t>
        </is>
      </c>
      <c r="M56" s="41" t="n"/>
      <c r="N56" s="41" t="inlineStr">
        <is>
          <t>doi:10.2196/58954</t>
        </is>
      </c>
    </row>
    <row r="57" ht="38" customHeight="1">
      <c r="A57" s="95" t="n">
        <v>105</v>
      </c>
      <c r="B57" s="41" t="inlineStr">
        <is>
          <t>exclude_out_of_scope_topic_or_population</t>
        </is>
      </c>
      <c r="C57" s="41" t="inlineStr">
        <is>
          <t>Excluir: tema/población fuera de alcance</t>
        </is>
      </c>
      <c r="D57" s="41" t="inlineStr">
        <is>
          <t>No estudia ASD en el sentido del protocolo, usa otro significado de ASD o aborda otra población/resultado sin aplicación pertinente al proceso ASD.</t>
        </is>
      </c>
      <c r="E57" s="41" t="n"/>
      <c r="F57" s="41" t="n"/>
      <c r="G57" s="95" t="n">
        <v>2026</v>
      </c>
      <c r="H57" s="41" t="inlineStr">
        <is>
          <t>Large Language Models for Psychiatric Diagnosis Based on Multicenter Real-World Clinical Records: Comparative Study</t>
        </is>
      </c>
      <c r="I57" s="41" t="inlineStr">
        <is>
          <t>Maoqian Sun and Jia Yu and Zhuhong Long and Yun Yang and Tao Xiao and Jiaquan Liang and Jun Feng and Huaili Deng and Guoping Huang</t>
        </is>
      </c>
      <c r="J57" s="41" t="inlineStr">
        <is>
          <t>10.2196/77699</t>
        </is>
      </c>
      <c r="K57" s="41" t="inlineStr">
        <is>
          <t>JMIR Medical Informatics</t>
        </is>
      </c>
      <c r="L57" s="41" t="inlineStr">
        <is>
          <t>https://doi.org/10.2196/77699</t>
        </is>
      </c>
      <c r="M57" s="41" t="n"/>
      <c r="N57" s="41" t="inlineStr">
        <is>
          <t>doi:10.2196/77699</t>
        </is>
      </c>
    </row>
    <row r="58" ht="38" customHeight="1">
      <c r="A58" s="95" t="n">
        <v>107</v>
      </c>
      <c r="B58" s="41" t="inlineStr">
        <is>
          <t>exclude_secondary_or_nonempirical_publication</t>
        </is>
      </c>
      <c r="C58" s="41" t="inlineStr">
        <is>
          <t>Excluir: publicación secundaria/no empírica</t>
        </is>
      </c>
      <c r="D58" s="41" t="inlineStr">
        <is>
          <t>Revisión, metaanálisis, encuesta de literatura, protocolo, perspectiva, carta, editorial o capítulo de síntesis sin estudio primario elegible.</t>
        </is>
      </c>
      <c r="E58" s="41" t="n"/>
      <c r="F58" s="41" t="n"/>
      <c r="G58" s="95" t="n">
        <v>2026</v>
      </c>
      <c r="H58" s="41" t="inlineStr">
        <is>
          <t>Developing and Validating Measures of Structural Ableism to Improve Health Outcomes for the Disability Community: Protocol for a Mixed Methods Study</t>
        </is>
      </c>
      <c r="I58" s="41" t="inlineStr">
        <is>
          <t>Rupa S Valdez and Bonnielin K Swenor and Franz Castro and Caroline Cerilli and Bailey A Middleton and Kara S Fitzgibbon and Ashley Shew and Varshini Varadaraj and Hari Srinivasan and Diana Cejas</t>
        </is>
      </c>
      <c r="J58" s="41" t="inlineStr">
        <is>
          <t>10.2196/86976</t>
        </is>
      </c>
      <c r="K58" s="41" t="inlineStr">
        <is>
          <t>JMIR Research Protocols</t>
        </is>
      </c>
      <c r="L58" s="41" t="inlineStr">
        <is>
          <t>https://doi.org/10.2196/86976</t>
        </is>
      </c>
      <c r="M58" s="41" t="n"/>
      <c r="N58" s="41" t="inlineStr">
        <is>
          <t>doi:10.2196/86976</t>
        </is>
      </c>
    </row>
    <row r="59" ht="38" customHeight="1">
      <c r="A59" s="95" t="n">
        <v>109</v>
      </c>
      <c r="B59" s="41" t="inlineStr">
        <is>
          <t>exclude_out_of_scope_topic_or_population</t>
        </is>
      </c>
      <c r="C59" s="41" t="inlineStr">
        <is>
          <t>Excluir: tema/población fuera de alcance</t>
        </is>
      </c>
      <c r="D59" s="41" t="inlineStr">
        <is>
          <t>No estudia ASD en el sentido del protocolo, usa otro significado de ASD o aborda otra población/resultado sin aplicación pertinente al proceso ASD.</t>
        </is>
      </c>
      <c r="E59" s="41" t="n"/>
      <c r="F59" s="41" t="n"/>
      <c r="G59" s="95" t="n">
        <v>2026</v>
      </c>
      <c r="H59" s="41" t="inlineStr">
        <is>
          <t>Balancing Privacy and Utility in Child and Adolescent Mental Health Services Research: Retrospective Cohort Study on Synthetic Data Generation</t>
        </is>
      </c>
      <c r="I59" s="41" t="inlineStr">
        <is>
          <t>Mounir Haizoune and Bennett L Leventhal and Dipendra Pant and Øystein Nytrø and Kaban Koochakpour and Roman A Koposov and Lars Ravn Øhlckers and Norbert Skokauskas</t>
        </is>
      </c>
      <c r="J59" s="41" t="inlineStr">
        <is>
          <t>10.2196/71819</t>
        </is>
      </c>
      <c r="K59" s="41" t="inlineStr">
        <is>
          <t>JMIR Medical Informatics</t>
        </is>
      </c>
      <c r="L59" s="41" t="inlineStr">
        <is>
          <t>https://doi.org/10.2196/71819</t>
        </is>
      </c>
      <c r="M59" s="41" t="n"/>
      <c r="N59" s="41" t="inlineStr">
        <is>
          <t>doi:10.2196/71819</t>
        </is>
      </c>
    </row>
    <row r="60" ht="38" customHeight="1">
      <c r="A60" s="95" t="n">
        <v>111</v>
      </c>
      <c r="B60" s="41" t="inlineStr">
        <is>
          <t>exclude_out_of_scope_topic_or_population</t>
        </is>
      </c>
      <c r="C60" s="41" t="inlineStr">
        <is>
          <t>Excluir: tema/población fuera de alcance</t>
        </is>
      </c>
      <c r="D60" s="41" t="inlineStr">
        <is>
          <t>No estudia ASD en el sentido del protocolo, usa otro significado de ASD o aborda otra población/resultado sin aplicación pertinente al proceso ASD.</t>
        </is>
      </c>
      <c r="E60" s="41" t="n"/>
      <c r="F60" s="41" t="n"/>
      <c r="G60" s="95" t="n">
        <v>2026</v>
      </c>
      <c r="H60" s="41" t="inlineStr">
        <is>
          <t>Identifying Undiagnosed High-Risk Suicidality Cases by Matching Patients With a Similar Comorbidity Burden: Retrospective Observational Study</t>
        </is>
      </c>
      <c r="I60" s="41" t="inlineStr">
        <is>
          <t>Louisa Bode and Rena Xu and Matthew Garber and Kenneth D Mandl and Andrew J McMurry</t>
        </is>
      </c>
      <c r="J60" s="41" t="inlineStr">
        <is>
          <t>10.2196/81499</t>
        </is>
      </c>
      <c r="K60" s="41" t="inlineStr">
        <is>
          <t>JMIR Formative Research</t>
        </is>
      </c>
      <c r="L60" s="41" t="inlineStr">
        <is>
          <t>https://doi.org/10.2196/81499</t>
        </is>
      </c>
      <c r="M60" s="41" t="n"/>
      <c r="N60" s="41" t="inlineStr">
        <is>
          <t>doi:10.2196/81499</t>
        </is>
      </c>
    </row>
    <row r="61" ht="38" customHeight="1">
      <c r="A61" s="95" t="n">
        <v>112</v>
      </c>
      <c r="B61" s="41" t="inlineStr">
        <is>
          <t>exclude_no_qualifying_ai_application</t>
        </is>
      </c>
      <c r="C61" s="41" t="inlineStr">
        <is>
          <t>Excluir: sin aplicación de IA elegible</t>
        </is>
      </c>
      <c r="D61" s="41" t="inlineStr">
        <is>
          <t>El trabajo no implementa ni evalúa una técnica de IA/ML como componente sustantivo del estudio de ASD.</t>
        </is>
      </c>
      <c r="E61" s="41" t="n"/>
      <c r="F61" s="41" t="n"/>
      <c r="G61" s="95" t="n">
        <v>2025</v>
      </c>
      <c r="H61" s="41" t="inlineStr">
        <is>
          <t>Assessment of stress levels in mothers of children with autism spectrum disorder using video self-modeling during children's dental procedure</t>
        </is>
      </c>
      <c r="I61" s="41" t="inlineStr">
        <is>
          <t>Kripa Dutta and Kavita Rai and Amarshree A Shetty and H Ananthu and Manju Raman Nair</t>
        </is>
      </c>
      <c r="J61" s="41" t="inlineStr">
        <is>
          <t>10.1016/j.jobcr.2025.05.005</t>
        </is>
      </c>
      <c r="K61" s="41" t="inlineStr">
        <is>
          <t>Journal of Oral Biology and Craniofacial Research</t>
        </is>
      </c>
      <c r="L61" s="41" t="inlineStr">
        <is>
          <t>https://www.sciencedirect.com/science/article/pii/S2212426825001095</t>
        </is>
      </c>
      <c r="M61" s="41" t="n"/>
      <c r="N61" s="41" t="inlineStr">
        <is>
          <t>doi:10.1016/j.jobcr.2025.05.005</t>
        </is>
      </c>
    </row>
    <row r="62" ht="38" customHeight="1">
      <c r="A62" s="95" t="n">
        <v>113</v>
      </c>
      <c r="B62" s="41" t="inlineStr">
        <is>
          <t>exclude_out_of_scope_topic_or_population</t>
        </is>
      </c>
      <c r="C62" s="41" t="inlineStr">
        <is>
          <t>Excluir: tema/población fuera de alcance</t>
        </is>
      </c>
      <c r="D62" s="41" t="inlineStr">
        <is>
          <t>No estudia ASD en el sentido del protocolo, usa otro significado de ASD o aborda otra población/resultado sin aplicación pertinente al proceso ASD.</t>
        </is>
      </c>
      <c r="E62" s="41" t="n"/>
      <c r="F62" s="41" t="n"/>
      <c r="G62" s="95" t="n">
        <v>2026</v>
      </c>
      <c r="H62" s="41" t="inlineStr">
        <is>
          <t>Digital Health Technology Use Among Rehabilitation Professionals in China: Multi-Province Cross-Sectional Survey</t>
        </is>
      </c>
      <c r="I62" s="41" t="inlineStr">
        <is>
          <t>Shuning Duan and Zi Ru Wang and Xier Chen and Guoxin Ni</t>
        </is>
      </c>
      <c r="J62" s="41" t="inlineStr">
        <is>
          <t>10.2196/90623</t>
        </is>
      </c>
      <c r="K62" s="41" t="inlineStr">
        <is>
          <t>Journal of Medical Internet Research</t>
        </is>
      </c>
      <c r="L62" s="41" t="inlineStr">
        <is>
          <t>https://doi.org/10.2196/90623</t>
        </is>
      </c>
      <c r="M62" s="41" t="n"/>
      <c r="N62" s="41" t="inlineStr">
        <is>
          <t>doi:10.2196/90623</t>
        </is>
      </c>
    </row>
    <row r="63" ht="38" customHeight="1">
      <c r="A63" s="95" t="n">
        <v>115</v>
      </c>
      <c r="B63" s="41" t="inlineStr">
        <is>
          <t>exclude_out_of_scope_topic_or_population</t>
        </is>
      </c>
      <c r="C63" s="41" t="inlineStr">
        <is>
          <t>Excluir: tema/población fuera de alcance</t>
        </is>
      </c>
      <c r="D63" s="41" t="inlineStr">
        <is>
          <t>No estudia ASD en el sentido del protocolo, usa otro significado de ASD o aborda otra población/resultado sin aplicación pertinente al proceso ASD.</t>
        </is>
      </c>
      <c r="E63" s="41" t="n"/>
      <c r="F63" s="41" t="n"/>
      <c r="G63" s="95" t="n">
        <v>2026</v>
      </c>
      <c r="H63" s="41" t="inlineStr">
        <is>
          <t>Co-Designed Mental Health Screening App (Here for You) for University Students: Pilot Feasibility Mixed Methods Study</t>
        </is>
      </c>
      <c r="I63" s="41" t="inlineStr">
        <is>
          <t>Manik Inder Singh Sethi and Thirunavukarasu Manickam and Tanmoy Chakraborty and Suresh Bada Math</t>
        </is>
      </c>
      <c r="J63" s="41" t="inlineStr">
        <is>
          <t>10.2196/75616</t>
        </is>
      </c>
      <c r="K63" s="41" t="inlineStr">
        <is>
          <t>JMIR Formative Research</t>
        </is>
      </c>
      <c r="L63" s="41" t="inlineStr">
        <is>
          <t>https://doi.org/10.2196/75616</t>
        </is>
      </c>
      <c r="M63" s="41" t="n"/>
      <c r="N63" s="41" t="inlineStr">
        <is>
          <t>doi:10.2196/75616</t>
        </is>
      </c>
    </row>
    <row r="64" ht="38" customHeight="1">
      <c r="A64" s="95" t="n">
        <v>116</v>
      </c>
      <c r="B64" s="41" t="inlineStr">
        <is>
          <t>exclude_secondary_or_nonempirical_publication</t>
        </is>
      </c>
      <c r="C64" s="41" t="inlineStr">
        <is>
          <t>Excluir: publicación secundaria/no empírica</t>
        </is>
      </c>
      <c r="D64" s="41" t="inlineStr">
        <is>
          <t>Revisión, metaanálisis, encuesta de literatura, protocolo, perspectiva, carta, editorial o capítulo de síntesis sin estudio primario elegible.</t>
        </is>
      </c>
      <c r="E64" s="41" t="n"/>
      <c r="F64" s="41" t="n"/>
      <c r="G64" s="95" t="n">
        <v>2025</v>
      </c>
      <c r="H64" s="41" t="inlineStr">
        <is>
          <t>A bibliometric analysis of mindfulness-based interventions for individuals with autism spectrum disorder and their caregivers</t>
        </is>
      </c>
      <c r="I64" s="41" t="inlineStr">
        <is>
          <t>Xinlin Huang and Maosen Guan and Tatyana R Tomenko and Irina A Tuzankina and Valery A Chereshnev and Ningkun Xiao</t>
        </is>
      </c>
      <c r="J64" s="41" t="inlineStr">
        <is>
          <t>10.1016/j.reia.2025.202640</t>
        </is>
      </c>
      <c r="K64" s="41" t="inlineStr">
        <is>
          <t>Research in Autism</t>
        </is>
      </c>
      <c r="L64" s="41" t="inlineStr">
        <is>
          <t>https://www.sciencedirect.com/science/article/pii/S3050656525001129</t>
        </is>
      </c>
      <c r="M64" s="41" t="n"/>
      <c r="N64" s="41" t="inlineStr">
        <is>
          <t>doi:10.1016/j.reia.2025.202640</t>
        </is>
      </c>
    </row>
    <row r="65" ht="38" customHeight="1">
      <c r="A65" s="95" t="n">
        <v>117</v>
      </c>
      <c r="B65" s="41" t="inlineStr">
        <is>
          <t>exclude_secondary_or_nonempirical_publication</t>
        </is>
      </c>
      <c r="C65" s="41" t="inlineStr">
        <is>
          <t>Excluir: publicación secundaria/no empírica</t>
        </is>
      </c>
      <c r="D65" s="41" t="inlineStr">
        <is>
          <t>Revisión, metaanálisis, encuesta de literatura, protocolo, perspectiva, carta, editorial o capítulo de síntesis sin estudio primario elegible.</t>
        </is>
      </c>
      <c r="E65" s="41" t="n"/>
      <c r="F65" s="41" t="n"/>
      <c r="G65" s="95" t="n">
        <v>2026</v>
      </c>
      <c r="H65" s="41" t="inlineStr">
        <is>
          <t>Therapeutic Interaction Features of AI Chatbots in Depression Interventions: Systematic Review and Meta-Analysis</t>
        </is>
      </c>
      <c r="I65" s="41" t="inlineStr">
        <is>
          <t>Ting Huang and Shuangyu Li and Yanzhong Wang and Wei Liu</t>
        </is>
      </c>
      <c r="J65" s="41" t="inlineStr">
        <is>
          <t>10.2196/88697</t>
        </is>
      </c>
      <c r="K65" s="41" t="inlineStr">
        <is>
          <t>Journal of Medical Internet Research</t>
        </is>
      </c>
      <c r="L65" s="41" t="inlineStr">
        <is>
          <t>https://doi.org/10.2196/88697</t>
        </is>
      </c>
      <c r="M65" s="41" t="n"/>
      <c r="N65" s="41" t="inlineStr">
        <is>
          <t>doi:10.2196/88697</t>
        </is>
      </c>
    </row>
    <row r="66" ht="38" customHeight="1">
      <c r="A66" s="95" t="n">
        <v>119</v>
      </c>
      <c r="B66" s="41" t="inlineStr">
        <is>
          <t>exclude_out_of_scope_topic_or_population</t>
        </is>
      </c>
      <c r="C66" s="41" t="inlineStr">
        <is>
          <t>Excluir: tema/población fuera de alcance</t>
        </is>
      </c>
      <c r="D66" s="41" t="inlineStr">
        <is>
          <t>No estudia ASD en el sentido del protocolo, usa otro significado de ASD o aborda otra población/resultado sin aplicación pertinente al proceso ASD.</t>
        </is>
      </c>
      <c r="E66" s="41" t="n"/>
      <c r="F66" s="41" t="n"/>
      <c r="G66" s="95" t="n">
        <v>2026</v>
      </c>
      <c r="H66" s="41" t="inlineStr">
        <is>
          <t>Data Governance Lessons From an Unvalidated Dataset</t>
        </is>
      </c>
      <c r="I66" s="41" t="inlineStr">
        <is>
          <t>Cliff Dominy</t>
        </is>
      </c>
      <c r="J66" s="41" t="inlineStr">
        <is>
          <t>10.2196/94518</t>
        </is>
      </c>
      <c r="K66" s="41" t="inlineStr">
        <is>
          <t>Journal of medical Internet research</t>
        </is>
      </c>
      <c r="L66" s="41" t="inlineStr">
        <is>
          <t>https://doi.org/10.2196/94518</t>
        </is>
      </c>
      <c r="M66" s="41" t="n"/>
      <c r="N66" s="41" t="inlineStr">
        <is>
          <t>doi:10.2196/94518</t>
        </is>
      </c>
    </row>
    <row r="67" ht="38" customHeight="1">
      <c r="A67" s="95" t="n">
        <v>120</v>
      </c>
      <c r="B67" s="41" t="inlineStr">
        <is>
          <t>exclude_no_qualifying_ai_application</t>
        </is>
      </c>
      <c r="C67" s="41" t="inlineStr">
        <is>
          <t>Excluir: sin aplicación de IA elegible</t>
        </is>
      </c>
      <c r="D67" s="41" t="inlineStr">
        <is>
          <t>El trabajo no implementa ni evalúa una técnica de IA/ML como componente sustantivo del estudio de ASD.</t>
        </is>
      </c>
      <c r="E67" s="41" t="n"/>
      <c r="F67" s="41" t="n"/>
      <c r="G67" s="95" t="n">
        <v>2025</v>
      </c>
      <c r="H67" s="41" t="inlineStr">
        <is>
          <t>Autoantibody profiling of autism spectrum disorder patients with monoamine oxidase a deficiency</t>
        </is>
      </c>
      <c r="I67" s="41" t="inlineStr">
        <is>
          <t>Guan Da Syu and Yawei Cheng and Kevin Chen and Chih Yung Yang and F X.Reymond Sutandy and Chia Chien Liu and Chien Sheng Chen and Jean C Shih</t>
        </is>
      </c>
      <c r="J67" s="41" t="inlineStr">
        <is>
          <t>10.1016/j.bbih.2025.101039</t>
        </is>
      </c>
      <c r="K67" s="41" t="inlineStr">
        <is>
          <t>Brain, Behavior, and Immunity - Health</t>
        </is>
      </c>
      <c r="L67" s="41" t="inlineStr">
        <is>
          <t>https://www.sciencedirect.com/science/article/pii/S2666354625000973</t>
        </is>
      </c>
      <c r="M67" s="41" t="n"/>
      <c r="N67" s="41" t="inlineStr">
        <is>
          <t>doi:10.1016/j.bbih.2025.101039</t>
        </is>
      </c>
    </row>
    <row r="68" ht="38" customHeight="1">
      <c r="A68" s="95" t="n">
        <v>121</v>
      </c>
      <c r="B68" s="41" t="inlineStr">
        <is>
          <t>exclude_secondary_or_nonempirical_publication</t>
        </is>
      </c>
      <c r="C68" s="41" t="inlineStr">
        <is>
          <t>Excluir: publicación secundaria/no empírica</t>
        </is>
      </c>
      <c r="D68" s="41" t="inlineStr">
        <is>
          <t>Revisión, metaanálisis, encuesta de literatura, protocolo, perspectiva, carta, editorial o capítulo de síntesis sin estudio primario elegible.</t>
        </is>
      </c>
      <c r="E68" s="41" t="n"/>
      <c r="F68" s="41" t="n"/>
      <c r="G68" s="95" t="n">
        <v>2026</v>
      </c>
      <c r="H68" s="41" t="inlineStr">
        <is>
          <t>Measuring Accuracy (Classification Probabilities, Positive, and Negative Predictive Values) of Executive Function Electroencephalogram Metrics in Attention-Deficit/Hyperactivity Disorder Diagnosis: Protocol for and Perspectives From the SINCRONIA Study</t>
        </is>
      </c>
      <c r="I68" s="41" t="inlineStr">
        <is>
          <t>Hilario Blasco-Fontecilla and Javier Sánchez-Cerezo and Irene Gómez and Georgelina Abreu-Fernández and Sandra Ortiz and Jesús F Villoria and Miguel Blanco and Ana García and Julia Ballesteros and Roldán Martínez and Gerardo Gálvez and Fernando Maestú and Álvaro López-Medrano</t>
        </is>
      </c>
      <c r="J68" s="41" t="inlineStr">
        <is>
          <t>10.2196/79150</t>
        </is>
      </c>
      <c r="K68" s="41" t="inlineStr">
        <is>
          <t>JMIR Research Protocols</t>
        </is>
      </c>
      <c r="L68" s="41" t="inlineStr">
        <is>
          <t>https://doi.org/10.2196/79150</t>
        </is>
      </c>
      <c r="M68" s="41" t="n"/>
      <c r="N68" s="41" t="inlineStr">
        <is>
          <t>doi:10.2196/79150</t>
        </is>
      </c>
    </row>
    <row r="69" ht="38" customHeight="1">
      <c r="A69" s="95" t="n">
        <v>124</v>
      </c>
      <c r="B69" s="41" t="inlineStr">
        <is>
          <t>exclude_secondary_or_nonempirical_publication</t>
        </is>
      </c>
      <c r="C69" s="41" t="inlineStr">
        <is>
          <t>Excluir: publicación secundaria/no empírica</t>
        </is>
      </c>
      <c r="D69" s="41" t="inlineStr">
        <is>
          <t>Revisión, metaanálisis, encuesta de literatura, protocolo, perspectiva, carta, editorial o capítulo de síntesis sin estudio primario elegible.</t>
        </is>
      </c>
      <c r="E69" s="41" t="n"/>
      <c r="F69" s="41" t="n"/>
      <c r="G69" s="95" t="n">
        <v>2026</v>
      </c>
      <c r="H69" s="41" t="inlineStr">
        <is>
          <t>Early-Life Exposures, Neurodevelopment, and Health Outcomes: Protocol for a Birth Cohort Study</t>
        </is>
      </c>
      <c r="I69" s="41" t="inlineStr">
        <is>
          <t>Tor A Strand and Maria Averina and Kjersti Sletten Bakken and Sudha Basnet and Yvonne Böttcher and Sandra Huber and Mari Hysing and Ingrid Kvestad and Torben Lüders and Adrian McCann and Dhiraj Pokhrel and Suman Ranjitkar and Arun K Sharma and Merina Shrestha and Manjeswori Ulak and Ram K Chandyo</t>
        </is>
      </c>
      <c r="J69" s="41" t="inlineStr">
        <is>
          <t>10.2196/78593</t>
        </is>
      </c>
      <c r="K69" s="41" t="inlineStr">
        <is>
          <t>JMIR Research Protocols</t>
        </is>
      </c>
      <c r="L69" s="41" t="inlineStr">
        <is>
          <t>https://doi.org/10.2196/78593</t>
        </is>
      </c>
      <c r="M69" s="41" t="n"/>
      <c r="N69" s="41" t="inlineStr">
        <is>
          <t>doi:10.2196/78593</t>
        </is>
      </c>
    </row>
    <row r="70" ht="38" customHeight="1">
      <c r="A70" s="95" t="n">
        <v>127</v>
      </c>
      <c r="B70" s="41" t="inlineStr">
        <is>
          <t>exclude_secondary_or_nonempirical_publication</t>
        </is>
      </c>
      <c r="C70" s="41" t="inlineStr">
        <is>
          <t>Excluir: publicación secundaria/no empírica</t>
        </is>
      </c>
      <c r="D70" s="41" t="inlineStr">
        <is>
          <t>Revisión, metaanálisis, encuesta de literatura, protocolo, perspectiva, carta, editorial o capítulo de síntesis sin estudio primario elegible.</t>
        </is>
      </c>
      <c r="E70" s="41" t="n"/>
      <c r="F70" s="41" t="n"/>
      <c r="G70" s="95" t="n">
        <v>2023</v>
      </c>
      <c r="H70" s="41" t="inlineStr">
        <is>
          <t>A Call to Expand the Scope of Digital Phenotyping</t>
        </is>
      </c>
      <c r="I70" s="41" t="inlineStr">
        <is>
          <t>Christopher De Boer and Hassan Ghomrawi and Suhail Zeineddin and Samuel Linton and Soyang Kwon and Fizan Abdullah</t>
        </is>
      </c>
      <c r="J70" s="41" t="inlineStr">
        <is>
          <t>10.2196/39546</t>
        </is>
      </c>
      <c r="K70" s="41" t="inlineStr">
        <is>
          <t>Journal of Medical Internet Research</t>
        </is>
      </c>
      <c r="L70" s="41" t="inlineStr">
        <is>
          <t>https://doi.org/10.2196/39546</t>
        </is>
      </c>
      <c r="M70" s="41" t="n"/>
      <c r="N70" s="41" t="inlineStr">
        <is>
          <t>doi:10.2196/39546</t>
        </is>
      </c>
    </row>
    <row r="71" ht="38" customHeight="1">
      <c r="A71" s="95" t="n">
        <v>128</v>
      </c>
      <c r="B71" s="41" t="inlineStr">
        <is>
          <t>exclude_out_of_scope_topic_or_population</t>
        </is>
      </c>
      <c r="C71" s="41" t="inlineStr">
        <is>
          <t>Excluir: tema/población fuera de alcance</t>
        </is>
      </c>
      <c r="D71" s="41" t="inlineStr">
        <is>
          <t>No estudia ASD en el sentido del protocolo, usa otro significado de ASD o aborda otra población/resultado sin aplicación pertinente al proceso ASD.</t>
        </is>
      </c>
      <c r="E71" s="41" t="n"/>
      <c r="F71" s="41" t="n"/>
      <c r="G71" s="95" t="n">
        <v>2026</v>
      </c>
      <c r="H71" s="41" t="inlineStr">
        <is>
          <t>Exploring the Lived Experience of Acne in the United States and the United Kingdom: Social Media Analysis</t>
        </is>
      </c>
      <c r="I71" s="41" t="inlineStr">
        <is>
          <t>John S Barbieri and Valentine Delore and Isabelle Vieillard and Sandrine Samson and Esteban Puentes and Joelle Malaab and Melanie Sambrès and Manissa Talmatkadi and Stéphane Schück</t>
        </is>
      </c>
      <c r="J71" s="41" t="inlineStr">
        <is>
          <t>10.2196/91126</t>
        </is>
      </c>
      <c r="K71" s="41" t="inlineStr">
        <is>
          <t>JMIR Dermatology</t>
        </is>
      </c>
      <c r="L71" s="41" t="inlineStr">
        <is>
          <t>https://doi.org/10.2196/91126</t>
        </is>
      </c>
      <c r="M71" s="41" t="n"/>
      <c r="N71" s="41" t="inlineStr">
        <is>
          <t>doi:10.2196/91126</t>
        </is>
      </c>
    </row>
    <row r="72" ht="38" customHeight="1">
      <c r="A72" s="95" t="n">
        <v>129</v>
      </c>
      <c r="B72" s="41" t="inlineStr">
        <is>
          <t>exclude_secondary_or_nonempirical_publication</t>
        </is>
      </c>
      <c r="C72" s="41" t="inlineStr">
        <is>
          <t>Excluir: publicación secundaria/no empírica</t>
        </is>
      </c>
      <c r="D72" s="41" t="inlineStr">
        <is>
          <t>Revisión, metaanálisis, encuesta de literatura, protocolo, perspectiva, carta, editorial o capítulo de síntesis sin estudio primario elegible.</t>
        </is>
      </c>
      <c r="E72" s="41" t="n"/>
      <c r="F72" s="41" t="n"/>
      <c r="G72" s="95" t="n">
        <v>2025</v>
      </c>
      <c r="H72" s="41" t="inlineStr">
        <is>
          <t>Artificial intelligence for tracking social behaviours and supporting an autism spectrum disorder diagnosis: systematic review and meta-analysis</t>
        </is>
      </c>
      <c r="I72" s="41" t="inlineStr">
        <is>
          <t>Carter Sun and Alistair McEwan and Kelsie A Boulton and Eleni Andrea Demetriou and Ayesha K Sadozai and Amit Lampit and Adam J Guastella</t>
        </is>
      </c>
      <c r="J72" s="41" t="inlineStr">
        <is>
          <t>10.1016/j.ebiom.2025.105931</t>
        </is>
      </c>
      <c r="K72" s="41" t="inlineStr">
        <is>
          <t>eBioMedicine</t>
        </is>
      </c>
      <c r="L72" s="41" t="inlineStr">
        <is>
          <t>https://www.sciencedirect.com/science/article/pii/S2352396425003755</t>
        </is>
      </c>
      <c r="M72" s="41" t="n"/>
      <c r="N72" s="41" t="inlineStr">
        <is>
          <t>doi:10.1016/j.ebiom.2025.105931</t>
        </is>
      </c>
    </row>
    <row r="73" ht="38" customHeight="1">
      <c r="A73" s="95" t="n">
        <v>130</v>
      </c>
      <c r="B73" s="41" t="inlineStr">
        <is>
          <t>exclude_out_of_scope_topic_or_population</t>
        </is>
      </c>
      <c r="C73" s="41" t="inlineStr">
        <is>
          <t>Excluir: tema/población fuera de alcance</t>
        </is>
      </c>
      <c r="D73" s="41" t="inlineStr">
        <is>
          <t>No estudia ASD en el sentido del protocolo, usa otro significado de ASD o aborda otra población/resultado sin aplicación pertinente al proceso ASD.</t>
        </is>
      </c>
      <c r="E73" s="41" t="n"/>
      <c r="F73" s="41" t="n"/>
      <c r="G73" s="95" t="n">
        <v>2025</v>
      </c>
      <c r="H73" s="41" t="inlineStr">
        <is>
          <t>Implementation of artificial intelligence (AI) in ASD treatment1</t>
        </is>
      </c>
      <c r="I73" s="41" t="inlineStr">
        <is>
          <t>Kyriakos D Chatzis and Peter Tretiakov and Peter G Passias</t>
        </is>
      </c>
      <c r="J73" s="41" t="inlineStr">
        <is>
          <t>10.1016/j.xnsj.2025.100787</t>
        </is>
      </c>
      <c r="K73" s="41" t="inlineStr">
        <is>
          <t>North American Spine Society Journal</t>
        </is>
      </c>
      <c r="L73" s="41" t="inlineStr">
        <is>
          <t>https://www.sciencedirect.com/science/article/pii/S2666548425002070</t>
        </is>
      </c>
      <c r="M73" s="41" t="n"/>
      <c r="N73" s="41" t="inlineStr">
        <is>
          <t>doi:10.1016/j.xnsj.2025.100787</t>
        </is>
      </c>
    </row>
    <row r="74" ht="38" customHeight="1">
      <c r="A74" s="95" t="n">
        <v>131</v>
      </c>
      <c r="B74" s="41" t="inlineStr">
        <is>
          <t>exclude_out_of_scope_topic_or_population</t>
        </is>
      </c>
      <c r="C74" s="41" t="inlineStr">
        <is>
          <t>Excluir: tema/población fuera de alcance</t>
        </is>
      </c>
      <c r="D74" s="41" t="inlineStr">
        <is>
          <t>No estudia ASD en el sentido del protocolo, usa otro significado de ASD o aborda otra población/resultado sin aplicación pertinente al proceso ASD.</t>
        </is>
      </c>
      <c r="E74" s="41" t="n"/>
      <c r="F74" s="41" t="n"/>
      <c r="G74" s="95" t="n">
        <v>2026</v>
      </c>
      <c r="H74" s="41" t="inlineStr">
        <is>
          <t>Early Prediction of Delirium in Postcardiac Surgery Patients: Machine Learning Model Development and External Validation</t>
        </is>
      </c>
      <c r="I74" s="41" t="inlineStr">
        <is>
          <t>Huixiu Hu and Yuxiang Wang and Houfeng Li and Qinglai Zang and Jing Huang and Ying Zhang and Jinjing Wu and Long Liu and Zhen Xing and Yaohua Yu</t>
        </is>
      </c>
      <c r="J74" s="41" t="inlineStr">
        <is>
          <t>10.2196/73283</t>
        </is>
      </c>
      <c r="K74" s="41" t="inlineStr">
        <is>
          <t>JMIR Medical Informatics</t>
        </is>
      </c>
      <c r="L74" s="41" t="inlineStr">
        <is>
          <t>https://doi.org/10.2196/73283</t>
        </is>
      </c>
      <c r="M74" s="41" t="n"/>
      <c r="N74" s="41" t="inlineStr">
        <is>
          <t>doi:10.2196/73283</t>
        </is>
      </c>
    </row>
    <row r="75" ht="38" customHeight="1">
      <c r="A75" s="95" t="n">
        <v>133</v>
      </c>
      <c r="B75" s="41" t="inlineStr">
        <is>
          <t>exclude_out_of_scope_topic_or_population</t>
        </is>
      </c>
      <c r="C75" s="41" t="inlineStr">
        <is>
          <t>Excluir: tema/población fuera de alcance</t>
        </is>
      </c>
      <c r="D75" s="41" t="inlineStr">
        <is>
          <t>No estudia ASD en el sentido del protocolo, usa otro significado de ASD o aborda otra población/resultado sin aplicación pertinente al proceso ASD.</t>
        </is>
      </c>
      <c r="E75" s="41" t="n"/>
      <c r="F75" s="41" t="n"/>
      <c r="G75" s="95" t="n">
        <v>2026</v>
      </c>
      <c r="H75" s="41" t="inlineStr">
        <is>
          <t>Development and Evaluation of Individualized Music Therapy for Common Mental Disorders: Protocol for a Multistage Study</t>
        </is>
      </c>
      <c r="I75" s="41" t="inlineStr">
        <is>
          <t>Chunfeng Xiao and Jing Wei and Tao Li and Jinya Cao and Qiaoyan Li and Yanping Duan and Wenqi Geng and Boheng Zhu and Bingzhou Liu and Yongxue Li</t>
        </is>
      </c>
      <c r="J75" s="41" t="inlineStr">
        <is>
          <t>10.2196/90617</t>
        </is>
      </c>
      <c r="K75" s="41" t="inlineStr">
        <is>
          <t>JMIR Research Protocols</t>
        </is>
      </c>
      <c r="L75" s="41" t="inlineStr">
        <is>
          <t>https://www.researchprotocols.org/2026/1/e90617</t>
        </is>
      </c>
      <c r="M75" s="41" t="n"/>
      <c r="N75" s="41" t="inlineStr">
        <is>
          <t>doi:10.2196/90617</t>
        </is>
      </c>
    </row>
    <row r="76" ht="38" customHeight="1">
      <c r="A76" s="95" t="n">
        <v>135</v>
      </c>
      <c r="B76" s="41" t="inlineStr">
        <is>
          <t>exclude_out_of_scope_topic_or_population</t>
        </is>
      </c>
      <c r="C76" s="41" t="inlineStr">
        <is>
          <t>Excluir: tema/población fuera de alcance</t>
        </is>
      </c>
      <c r="D76" s="41" t="inlineStr">
        <is>
          <t>No estudia ASD en el sentido del protocolo, usa otro significado de ASD o aborda otra población/resultado sin aplicación pertinente al proceso ASD.</t>
        </is>
      </c>
      <c r="E76" s="41" t="n"/>
      <c r="F76" s="41" t="n"/>
      <c r="G76" s="95" t="n">
        <v>2026</v>
      </c>
      <c r="H76" s="41" t="inlineStr">
        <is>
          <t>The Diagnostic Value of Image-Based Machine Learning for Osteoporosis: Systematic Review and Meta-Analysis</t>
        </is>
      </c>
      <c r="I76" s="41" t="inlineStr">
        <is>
          <t>Rui Zhao and Haolin Yang and Yangbo Li and Xiaoyun Li and Zhijie Yang and Yanping Lin and Jiachun Huang and Lei Wan and Hongxing Huang</t>
        </is>
      </c>
      <c r="J76" s="41" t="inlineStr">
        <is>
          <t>10.2196/75965</t>
        </is>
      </c>
      <c r="K76" s="41" t="inlineStr">
        <is>
          <t>Journal of Medical Internet Research</t>
        </is>
      </c>
      <c r="L76" s="41" t="inlineStr">
        <is>
          <t>https://doi.org/10.2196/75965</t>
        </is>
      </c>
      <c r="M76" s="41" t="n"/>
      <c r="N76" s="41" t="inlineStr">
        <is>
          <t>doi:10.2196/75965</t>
        </is>
      </c>
    </row>
    <row r="77" ht="38" customHeight="1">
      <c r="A77" s="95" t="n">
        <v>136</v>
      </c>
      <c r="B77" s="41" t="inlineStr">
        <is>
          <t>exclude_conference_abstract_only</t>
        </is>
      </c>
      <c r="C77" s="41" t="inlineStr">
        <is>
          <t>Excluir: resumen de congreso</t>
        </is>
      </c>
      <c r="D77" s="41" t="inlineStr">
        <is>
          <t>Registro disponible únicamente como resumen de congreso, insuficiente para verificar y codificar RQ1-RQ3.</t>
        </is>
      </c>
      <c r="E77" s="41" t="n"/>
      <c r="F77" s="41" t="n"/>
      <c r="G77" s="95" t="n">
        <v>2025</v>
      </c>
      <c r="H77" s="41" t="inlineStr">
        <is>
          <t>96. MACHINE LEARNING-DERIVED SUBTYPES OF AUTISM REVEAL DISTINCT GENETIC CONTRIBUTIONS FROM COMMON AND RARE VARIANTS</t>
        </is>
      </c>
      <c r="I77" s="41" t="inlineStr">
        <is>
          <t>Qing Tan and Jingyu Xie and LeeAnn Green Snyder and LeeAnn Green Snyder and Bridget Fernandez and Bridget Fernandez and Nicholas Mancuso and Charleston Chiang and Chang Shu</t>
        </is>
      </c>
      <c r="J77" s="41" t="inlineStr">
        <is>
          <t>10.1016/j.euroneuro.2025.08.563</t>
        </is>
      </c>
      <c r="K77" s="41" t="inlineStr">
        <is>
          <t>European Neuropsychopharmacology</t>
        </is>
      </c>
      <c r="L77" s="41" t="inlineStr">
        <is>
          <t>https://www.sciencedirect.com/science/article/pii/S0924977X25007217</t>
        </is>
      </c>
      <c r="M77" s="41" t="n"/>
      <c r="N77" s="41" t="inlineStr">
        <is>
          <t>doi:10.1016/j.euroneuro.2025.08.563</t>
        </is>
      </c>
    </row>
    <row r="78" ht="38" customHeight="1">
      <c r="A78" s="95" t="n">
        <v>137</v>
      </c>
      <c r="B78" s="41" t="inlineStr">
        <is>
          <t>exclude_conference_abstract_only</t>
        </is>
      </c>
      <c r="C78" s="41" t="inlineStr">
        <is>
          <t>Excluir: resumen de congreso</t>
        </is>
      </c>
      <c r="D78" s="41" t="inlineStr">
        <is>
          <t>Registro disponible únicamente como resumen de congreso, insuficiente para verificar y codificar RQ1-RQ3.</t>
        </is>
      </c>
      <c r="E78" s="41" t="n"/>
      <c r="F78" s="41" t="n"/>
      <c r="G78" s="95" t="n">
        <v>2025</v>
      </c>
      <c r="H78" s="41" t="inlineStr">
        <is>
          <t>RWD184 FNEURONET: A SEX-SPECIFIC DEEP LEARNING FRAMEWORK FOR AUTISM SPECTRUM DISORDER (ASD) AND ATTENTION DEFICIT AND HYPERACTIVITY DISORDER (ADHD) CLASSIFICATION IN FEMALE COHORTS BASED ON RESTING-STATE FMRI IMAGES</t>
        </is>
      </c>
      <c r="I78" s="41" t="inlineStr">
        <is>
          <t>Xinyao YI and Zhiguang HUANG and Yan HE and Wai-kit Ming</t>
        </is>
      </c>
      <c r="J78" s="41" t="inlineStr">
        <is>
          <t>10.1016/j.vhri.2025.101222</t>
        </is>
      </c>
      <c r="K78" s="41" t="inlineStr">
        <is>
          <t>Value in Health Regional Issues</t>
        </is>
      </c>
      <c r="L78" s="41" t="inlineStr">
        <is>
          <t>https://www.sciencedirect.com/science/article/pii/S2212109925001487</t>
        </is>
      </c>
      <c r="M78" s="41" t="n"/>
      <c r="N78" s="41" t="inlineStr">
        <is>
          <t>doi:10.1016/j.vhri.2025.101222</t>
        </is>
      </c>
    </row>
    <row r="79" ht="38" customHeight="1">
      <c r="A79" s="95" t="n">
        <v>138</v>
      </c>
      <c r="B79" s="41" t="inlineStr">
        <is>
          <t>exclude_out_of_scope_topic_or_population</t>
        </is>
      </c>
      <c r="C79" s="41" t="inlineStr">
        <is>
          <t>Excluir: tema/población fuera de alcance</t>
        </is>
      </c>
      <c r="D79" s="41" t="inlineStr">
        <is>
          <t>No estudia ASD en el sentido del protocolo, usa otro significado de ASD o aborda otra población/resultado sin aplicación pertinente al proceso ASD.</t>
        </is>
      </c>
      <c r="E79" s="41" t="n"/>
      <c r="F79" s="41" t="n"/>
      <c r="G79" s="95" t="n">
        <v>2026</v>
      </c>
      <c r="H79" s="41" t="inlineStr">
        <is>
          <t>Detecting Pediatric Emergency Service Use for Suicide and Self-Harm: Multimodal Analysis of 3828 Encounters</t>
        </is>
      </c>
      <c r="I79" s="41" t="inlineStr">
        <is>
          <t>Juliet Beni Edgcomb and Angshuman Saha and Alexandra Klomhaus and Elyse Tascione and Chrislie G Ponce and Joshua J Lee and Theona Tacorda and Bonnie T Zima</t>
        </is>
      </c>
      <c r="J79" s="41" t="inlineStr">
        <is>
          <t>10.2196/82371</t>
        </is>
      </c>
      <c r="K79" s="41" t="inlineStr">
        <is>
          <t>JMIR Mental Health</t>
        </is>
      </c>
      <c r="L79" s="41" t="inlineStr">
        <is>
          <t>https://doi.org/10.2196/82371</t>
        </is>
      </c>
      <c r="M79" s="41" t="n"/>
      <c r="N79" s="41" t="inlineStr">
        <is>
          <t>doi:10.2196/82371</t>
        </is>
      </c>
    </row>
    <row r="80" ht="38" customHeight="1">
      <c r="A80" s="95" t="n">
        <v>139</v>
      </c>
      <c r="B80" s="41" t="inlineStr">
        <is>
          <t>exclude_conference_abstract_only</t>
        </is>
      </c>
      <c r="C80" s="41" t="inlineStr">
        <is>
          <t>Excluir: resumen de congreso</t>
        </is>
      </c>
      <c r="D80" s="41" t="inlineStr">
        <is>
          <t>Registro disponible únicamente como resumen de congreso, insuficiente para verificar y codificar RQ1-RQ3.</t>
        </is>
      </c>
      <c r="E80" s="41" t="n"/>
      <c r="F80" s="41" t="n"/>
      <c r="G80" s="95" t="n">
        <v>2025</v>
      </c>
      <c r="H80" s="41" t="inlineStr">
        <is>
          <t>T53. DEEP LEARNING REVEALS AUTISM SUBTYPES DEFINED BY DISTINCT REGULATORY ARCHITECTURES AND VARIANT BURDEN</t>
        </is>
      </c>
      <c r="I80" s="41" t="inlineStr">
        <is>
          <t>Yujin Kim and Ilbin Kim and Hyeji Lee and Soo-Whee Kim and So Hyun Kim and Min Ji Jeon and Heejeong Yoo and Joon-Yong An</t>
        </is>
      </c>
      <c r="J80" s="41" t="inlineStr">
        <is>
          <t>10.1016/j.euroneuro.2025.08.336</t>
        </is>
      </c>
      <c r="K80" s="41" t="inlineStr">
        <is>
          <t>European Neuropsychopharmacology</t>
        </is>
      </c>
      <c r="L80" s="41" t="inlineStr">
        <is>
          <t>https://www.sciencedirect.com/science/article/pii/S0924977X25004857</t>
        </is>
      </c>
      <c r="M80" s="41" t="n"/>
      <c r="N80" s="41" t="inlineStr">
        <is>
          <t>doi:10.1016/j.euroneuro.2025.08.336</t>
        </is>
      </c>
    </row>
    <row r="81" ht="38" customHeight="1">
      <c r="A81" s="95" t="n">
        <v>140</v>
      </c>
      <c r="B81" s="41" t="inlineStr">
        <is>
          <t>exclude_out_of_scope_topic_or_population</t>
        </is>
      </c>
      <c r="C81" s="41" t="inlineStr">
        <is>
          <t>Excluir: tema/población fuera de alcance</t>
        </is>
      </c>
      <c r="D81" s="41" t="inlineStr">
        <is>
          <t>No estudia ASD en el sentido del protocolo, usa otro significado de ASD o aborda otra población/resultado sin aplicación pertinente al proceso ASD.</t>
        </is>
      </c>
      <c r="E81" s="41" t="n"/>
      <c r="F81" s="41" t="n"/>
      <c r="G81" s="95" t="n">
        <v>2026</v>
      </c>
      <c r="H81" s="41" t="inlineStr">
        <is>
          <t>Explainable and Interpretable AI for Voice and Speech Analysis in Clinical Care: Systematic Review</t>
        </is>
      </c>
      <c r="I81" s="41" t="inlineStr">
        <is>
          <t>Mohamed Ebraheem and Jamie Toghranegar and Yael Bensoussan and John Michael Templeton and Amanda Chao and Linda Ma and Kathy Jenkins and Stacy Jo and John Costello and Enrique Diaz-Ocampo and Xijie Zeng and Frank Rudzicz and Elijah Moothedan and Rahul Brito and Omar Ghaffar and Jennifer Siu and Justin Levinsky and Laurie Russell and Joyce Samuel and Lala Su and Isaac Bevers and Kaley Jenney and Jordan Wilke and Satrajit Ghosh and Julie Tu and Madeleine Zanin and Selina Casalino and Radhika Mahajan and James Anibal and David Dorr and Steven Bedrick and Abhijeet Dalal and William Hersh and Le Ann Michaels and Venkata Swarna and Mukhi Talluri and Anna Goldenberg and Siyu Miao and Jean Christophe Bélisle-Pipon and Dona Amraei and Alexander Bernier and Alden Blatter and Léo Cadillac and Amanda Doherty-Kirby and Renee English and Hortense Gallois and C Gaelyn Garrett and Zoha Khawaja and Chloe Loewith and Marie Françoise Malo and Pablo Montoya Varela and Michaela Pnacekova and Jaiden Potter and Claire Premi-Bortolotto and Luka Taylor and Gavin Victor and Claire Wilson and Lochana Jayachandran and Elisa Lapadula and Vardit Ravitsky and Evan Ng and Amer Ghavanini and Toufeeq Ahmed Syed and Shaheen Awan and Donald Bolser and Yael Bensoussan and Ruth Bahr and Stephanie Watts and Micah Boyer and Yassmeen Abdel-Aty and Kirollos Armosh and Ana Sophia and Avila Martinez and Helena Beltran and Moroni Berrios and John Brown and Iris De Santiago and Mohamed Ebraheem and Ellie Eiseman and Mahmoud Elmahdy and Emily Evangelista and Karim Hanna and Jennifer Jain and Brenda Juan Guardela and Ayush Kalia and Megha Kalia and Cynthia Kostelnik and Alisa Krause and Genelle Leo and Vrishni Maharaj and Marian Mikael and Yosef Nafii and Tempestt Neal and Karlee Newberry and Christopher Nickel and Trevor Pharr and Parnaz Rafatjou and Jm Rahman and Jillian Rossi and John Stark and Shrramana Ganesh Sudhakar and Jamie Toghranegar and Megan Urbano and Theresa Zesiewicz and Jordan Lerner-Ellis and Alexander Gelbard and Maria Powell and Amy Brown and Kenneth Fletcher and Kenji Kobayashi and Amanda Peltier and Matthew Pontell and Sarah Rohde and Michael de Riesthal and Samantha Salvi Cruz and Kimberly Vinson and Andrea Krussel and Phillip Payne and Alexandros Sigaras and Anaïs Rameau and Olivier Elemento and John Ramos and Jeffrey Tang and Robin Zhao and Pantelis Zisimopoulos</t>
        </is>
      </c>
      <c r="J81" s="41" t="inlineStr">
        <is>
          <t>10.2196/83790</t>
        </is>
      </c>
      <c r="K81" s="41" t="inlineStr">
        <is>
          <t>Journal of Medical Internet Research</t>
        </is>
      </c>
      <c r="L81" s="41" t="inlineStr">
        <is>
          <t>https://doi.org/10.2196/83790</t>
        </is>
      </c>
      <c r="M81" s="41" t="n"/>
      <c r="N81" s="41" t="inlineStr">
        <is>
          <t>doi:10.2196/83790</t>
        </is>
      </c>
    </row>
    <row r="82" ht="38" customHeight="1">
      <c r="A82" s="95" t="n">
        <v>141</v>
      </c>
      <c r="B82" s="41" t="inlineStr">
        <is>
          <t>exclude_out_of_scope_topic_or_population</t>
        </is>
      </c>
      <c r="C82" s="41" t="inlineStr">
        <is>
          <t>Excluir: tema/población fuera de alcance</t>
        </is>
      </c>
      <c r="D82" s="41" t="inlineStr">
        <is>
          <t>No estudia ASD en el sentido del protocolo, usa otro significado de ASD o aborda otra población/resultado sin aplicación pertinente al proceso ASD.</t>
        </is>
      </c>
      <c r="E82" s="41" t="n"/>
      <c r="F82" s="41" t="n"/>
      <c r="G82" s="95" t="n">
        <v>2025</v>
      </c>
      <c r="H82" s="41" t="inlineStr">
        <is>
          <t>P97. Machine learning driven nomogram to predict prolonged ICU stay following ASD surgery</t>
        </is>
      </c>
      <c r="I82" s="41" t="inlineStr">
        <is>
          <t>Ahmed Sulieman and Indeevar Beeram and D Kojo Hamilton and Virginie Lafage and Renaud Lafage and Breton Line and Richard A Hostin and Peter Gust Passias and Eric O Klineberg and Justin S Smith and Jeffrey L Gum and Jeffrey Mullin and Bassel G Diebo and Thomas J Buell and Alexandra Soroceanu and Han Jo Kim and Robert K Eastlack and Alan H Daniels and Gregory M Mundis and Themistocles Stavros Protopsaltis and Munish C Gupta and Neel Anand and David O Okonkwo and Jay D Turner and Frank J Schwab and Christopher I Shaffrey and Christopher P Ames and Lawrence G Lenke and Shay Bess and Sang-Hun Lee</t>
        </is>
      </c>
      <c r="J82" s="41" t="inlineStr">
        <is>
          <t>10.1016/j.spinee.2025.08.098</t>
        </is>
      </c>
      <c r="K82" s="41" t="inlineStr">
        <is>
          <t>The Spine Journal</t>
        </is>
      </c>
      <c r="L82" s="41" t="inlineStr">
        <is>
          <t>https://www.sciencedirect.com/science/article/pii/S1529943025004784</t>
        </is>
      </c>
      <c r="M82" s="41" t="n"/>
      <c r="N82" s="41" t="inlineStr">
        <is>
          <t>doi:10.1016/j.spinee.2025.08.098</t>
        </is>
      </c>
    </row>
    <row r="83" ht="38" customHeight="1">
      <c r="A83" s="95" t="n">
        <v>143</v>
      </c>
      <c r="B83" s="41" t="inlineStr">
        <is>
          <t>exclude_no_qualifying_ai_application</t>
        </is>
      </c>
      <c r="C83" s="41" t="inlineStr">
        <is>
          <t>Excluir: sin aplicación de IA elegible</t>
        </is>
      </c>
      <c r="D83" s="41" t="inlineStr">
        <is>
          <t>El trabajo no implementa ni evalúa una técnica de IA/ML como componente sustantivo del estudio de ASD.</t>
        </is>
      </c>
      <c r="E83" s="41" t="n"/>
      <c r="F83" s="41" t="n"/>
      <c r="G83" s="95" t="n">
        <v>2026</v>
      </c>
      <c r="H83" s="41" t="inlineStr">
        <is>
          <t>Communicative Behaviors in an Internet-Based Intervention for Individuals With Autism: Mixed Methods Analysis</t>
        </is>
      </c>
      <c r="I83" s="41" t="inlineStr">
        <is>
          <t>Britta Westerberg and Karin Jacobson and Maria Unenge Hallerbäck and Susanne Bejerot and Fredrik Holländare</t>
        </is>
      </c>
      <c r="J83" s="41" t="inlineStr">
        <is>
          <t>10.2196/76527</t>
        </is>
      </c>
      <c r="K83" s="41" t="inlineStr">
        <is>
          <t>Journal of Medical Internet Research</t>
        </is>
      </c>
      <c r="L83" s="41" t="inlineStr">
        <is>
          <t>https://doi.org/10.2196/76527</t>
        </is>
      </c>
      <c r="M83" s="41" t="n"/>
      <c r="N83" s="41" t="inlineStr">
        <is>
          <t>doi:10.2196/76527</t>
        </is>
      </c>
    </row>
    <row r="84" ht="38" customHeight="1">
      <c r="A84" s="95" t="n">
        <v>144</v>
      </c>
      <c r="B84" s="41" t="inlineStr">
        <is>
          <t>exclude_secondary_or_nonempirical_publication</t>
        </is>
      </c>
      <c r="C84" s="41" t="inlineStr">
        <is>
          <t>Excluir: publicación secundaria/no empírica</t>
        </is>
      </c>
      <c r="D84" s="41" t="inlineStr">
        <is>
          <t>Revisión, metaanálisis, encuesta de literatura, protocolo, perspectiva, carta, editorial o capítulo de síntesis sin estudio primario elegible.</t>
        </is>
      </c>
      <c r="E84" s="41" t="n"/>
      <c r="F84" s="41" t="n"/>
      <c r="G84" s="95" t="n">
        <v>2025</v>
      </c>
      <c r="H84" s="41" t="inlineStr">
        <is>
          <t>Maternal and cord blood lipidomics as predictors of autism spectrum disorders: A systematic review</t>
        </is>
      </c>
      <c r="I84" s="41" t="inlineStr">
        <is>
          <t>Antigoni Sarantaki and Ali Ghanchi and Joeri Vermeulen and Anastasia Barbouni and Ekaterina Charvalos and Aikaterini Sousamli and Dimitrios K Anagnostopoulos</t>
        </is>
      </c>
      <c r="J84" s="41" t="inlineStr">
        <is>
          <t>10.1016/j.metop.2025.100403</t>
        </is>
      </c>
      <c r="K84" s="41" t="inlineStr">
        <is>
          <t>Metabolism Open</t>
        </is>
      </c>
      <c r="L84" s="41" t="inlineStr">
        <is>
          <t>https://www.sciencedirect.com/science/article/pii/S2589936825000593</t>
        </is>
      </c>
      <c r="M84" s="41" t="n"/>
      <c r="N84" s="41" t="inlineStr">
        <is>
          <t>doi:10.1016/j.metop.2025.100403</t>
        </is>
      </c>
    </row>
    <row r="85" ht="38" customHeight="1">
      <c r="A85" s="95" t="n">
        <v>147</v>
      </c>
      <c r="B85" s="41" t="inlineStr">
        <is>
          <t>exclude_out_of_scope_topic_or_population</t>
        </is>
      </c>
      <c r="C85" s="41" t="inlineStr">
        <is>
          <t>Excluir: tema/población fuera de alcance</t>
        </is>
      </c>
      <c r="D85" s="41" t="inlineStr">
        <is>
          <t>No estudia ASD en el sentido del protocolo, usa otro significado de ASD o aborda otra población/resultado sin aplicación pertinente al proceso ASD.</t>
        </is>
      </c>
      <c r="E85" s="41" t="n"/>
      <c r="F85" s="41" t="n"/>
      <c r="G85" s="95" t="n">
        <v>2026</v>
      </c>
      <c r="H85" s="41" t="inlineStr">
        <is>
          <t>Psychiatric decompensation following AI chatbot use in autism spectrum disorder</t>
        </is>
      </c>
      <c r="I85" s="41" t="inlineStr">
        <is>
          <t>Idris Altinisik and Hamiyet Ipek and Zubeyde Sisman and Murat Emul</t>
        </is>
      </c>
      <c r="J85" s="41" t="inlineStr">
        <is>
          <t>10.1016/j.ajp.2026.104889</t>
        </is>
      </c>
      <c r="K85" s="41" t="inlineStr">
        <is>
          <t>Asian Journal of Psychiatry</t>
        </is>
      </c>
      <c r="L85" s="41" t="inlineStr">
        <is>
          <t>https://www.sciencedirect.com/science/article/pii/S1876201826000626</t>
        </is>
      </c>
      <c r="M85" s="41" t="n"/>
      <c r="N85" s="41" t="inlineStr">
        <is>
          <t>doi:10.1016/j.ajp.2026.104889</t>
        </is>
      </c>
    </row>
    <row r="86" ht="38" customHeight="1">
      <c r="A86" s="95" t="n">
        <v>148</v>
      </c>
      <c r="B86" s="41" t="inlineStr">
        <is>
          <t>exclude_secondary_or_nonempirical_publication</t>
        </is>
      </c>
      <c r="C86" s="41" t="inlineStr">
        <is>
          <t>Excluir: publicación secundaria/no empírica</t>
        </is>
      </c>
      <c r="D86" s="41" t="inlineStr">
        <is>
          <t>Revisión, metaanálisis, encuesta de literatura, protocolo, perspectiva, carta, editorial o capítulo de síntesis sin estudio primario elegible.</t>
        </is>
      </c>
      <c r="E86" s="41" t="n"/>
      <c r="F86" s="41" t="n"/>
      <c r="G86" s="95" t="n">
        <v>2026</v>
      </c>
      <c r="H86" s="41" t="inlineStr">
        <is>
          <t>Commonalities and Divergences in the Cognitive Profiles of Autism and Dementia: Protocol for a Narrative Literature Review</t>
        </is>
      </c>
      <c r="I86" s="41" t="inlineStr">
        <is>
          <t>Lynsey Stewart and William J Mcgeown and Jonathan Delafield-Butt and Mario A Parra</t>
        </is>
      </c>
      <c r="J86" s="41" t="inlineStr">
        <is>
          <t>10.2196/82349</t>
        </is>
      </c>
      <c r="K86" s="41" t="inlineStr">
        <is>
          <t>JMIR Research Protocols</t>
        </is>
      </c>
      <c r="L86" s="41" t="inlineStr">
        <is>
          <t>https://doi.org/10.2196/82349</t>
        </is>
      </c>
      <c r="M86" s="41" t="n"/>
      <c r="N86" s="41" t="inlineStr">
        <is>
          <t>doi:10.2196/82349</t>
        </is>
      </c>
    </row>
    <row r="87" ht="38" customHeight="1">
      <c r="A87" s="95" t="n">
        <v>150</v>
      </c>
      <c r="B87" s="41" t="inlineStr">
        <is>
          <t>exclude_secondary_or_nonempirical_publication</t>
        </is>
      </c>
      <c r="C87" s="41" t="inlineStr">
        <is>
          <t>Excluir: publicación secundaria/no empírica</t>
        </is>
      </c>
      <c r="D87" s="41" t="inlineStr">
        <is>
          <t>Revisión, metaanálisis, encuesta de literatura, protocolo, perspectiva, carta, editorial o capítulo de síntesis sin estudio primario elegible.</t>
        </is>
      </c>
      <c r="E87" s="41" t="n"/>
      <c r="F87" s="41" t="n"/>
      <c r="G87" s="95" t="n">
        <v>2026</v>
      </c>
      <c r="H87" s="41" t="inlineStr">
        <is>
          <t>Multimodal data integration for early autism detection and LLM-driven personalized intervention: A review</t>
        </is>
      </c>
      <c r="I87" s="41" t="inlineStr">
        <is>
          <t>Olfa Adouni and Alaa Bessadok and Mohamed Hamroun and Ridha Ejbali and Hedi Sakli</t>
        </is>
      </c>
      <c r="J87" s="41" t="inlineStr">
        <is>
          <t>10.1016/j.compmedimag.2026.102743</t>
        </is>
      </c>
      <c r="K87" s="41" t="inlineStr">
        <is>
          <t>Computerized Medical Imaging and Graphics</t>
        </is>
      </c>
      <c r="L87" s="41" t="inlineStr">
        <is>
          <t>https://www.sciencedirect.com/science/article/pii/S0895611126000467</t>
        </is>
      </c>
      <c r="M87" s="41" t="n"/>
      <c r="N87" s="41" t="inlineStr">
        <is>
          <t>doi:10.1016/j.compmedimag.2026.102743</t>
        </is>
      </c>
    </row>
    <row r="88" ht="38" customHeight="1">
      <c r="A88" s="95" t="n">
        <v>151</v>
      </c>
      <c r="B88" s="41" t="inlineStr">
        <is>
          <t>exclude_out_of_scope_topic_or_population</t>
        </is>
      </c>
      <c r="C88" s="41" t="inlineStr">
        <is>
          <t>Excluir: tema/población fuera de alcance</t>
        </is>
      </c>
      <c r="D88" s="41" t="inlineStr">
        <is>
          <t>No estudia ASD en el sentido del protocolo, usa otro significado de ASD o aborda otra población/resultado sin aplicación pertinente al proceso ASD.</t>
        </is>
      </c>
      <c r="E88" s="41" t="n"/>
      <c r="F88" s="41" t="n"/>
      <c r="G88" s="95" t="n">
        <v>2026</v>
      </c>
      <c r="H88" s="41" t="inlineStr">
        <is>
          <t>Knowledge Graphs Based on Meta-Analysis Papers Improve the Quality of Case Formulation: Mixed Methods Design</t>
        </is>
      </c>
      <c r="I88" s="41" t="inlineStr">
        <is>
          <t>Kenji Yokotani and Yasumitsu Jikihara and Kohei Koiwa</t>
        </is>
      </c>
      <c r="J88" s="41" t="inlineStr">
        <is>
          <t>10.2196/76808</t>
        </is>
      </c>
      <c r="K88" s="41" t="inlineStr">
        <is>
          <t>JMIR Formative Research</t>
        </is>
      </c>
      <c r="L88" s="41" t="inlineStr">
        <is>
          <t>https://doi.org/10.2196/76808</t>
        </is>
      </c>
      <c r="M88" s="41" t="n"/>
      <c r="N88" s="41" t="inlineStr">
        <is>
          <t>doi:10.2196/76808</t>
        </is>
      </c>
    </row>
    <row r="89" ht="38" customHeight="1">
      <c r="A89" s="95" t="n">
        <v>152</v>
      </c>
      <c r="B89" s="41" t="inlineStr">
        <is>
          <t>exclude_no_qualifying_ai_application</t>
        </is>
      </c>
      <c r="C89" s="41" t="inlineStr">
        <is>
          <t>Excluir: sin aplicación de IA elegible</t>
        </is>
      </c>
      <c r="D89" s="41" t="inlineStr">
        <is>
          <t>El trabajo no implementa ni evalúa una técnica de IA/ML como componente sustantivo del estudio de ASD.</t>
        </is>
      </c>
      <c r="E89" s="41" t="n"/>
      <c r="F89" s="41" t="n"/>
      <c r="G89" s="95" t="n">
        <v>2026</v>
      </c>
      <c r="H89" s="41" t="inlineStr">
        <is>
          <t>Serious Game Aimed at Assessing Executive Planning Skills in Children With Autism: Cross-Sectional Design and Formative Evaluation of ShopAutiPlan</t>
        </is>
      </c>
      <c r="I89" s="41" t="inlineStr">
        <is>
          <t>Athmar N M Shamhan and Mohamad Hassan Fadi Hijab and Marwa Qaraqe and Dena Al-Thani</t>
        </is>
      </c>
      <c r="J89" s="41" t="inlineStr">
        <is>
          <t>10.2196/90444</t>
        </is>
      </c>
      <c r="K89" s="41" t="inlineStr">
        <is>
          <t>JMIR Serious Games</t>
        </is>
      </c>
      <c r="L89" s="41" t="inlineStr">
        <is>
          <t>https://doi.org/10.2196/90444</t>
        </is>
      </c>
      <c r="M89" s="41" t="n"/>
      <c r="N89" s="41" t="inlineStr">
        <is>
          <t>doi:10.2196/90444</t>
        </is>
      </c>
    </row>
    <row r="90" ht="38" customHeight="1">
      <c r="A90" s="95" t="n">
        <v>153</v>
      </c>
      <c r="B90" s="41" t="inlineStr">
        <is>
          <t>exclude_no_qualifying_ai_application</t>
        </is>
      </c>
      <c r="C90" s="41" t="inlineStr">
        <is>
          <t>Excluir: sin aplicación de IA elegible</t>
        </is>
      </c>
      <c r="D90" s="41" t="inlineStr">
        <is>
          <t>El trabajo no implementa ni evalúa una técnica de IA/ML como componente sustantivo del estudio de ASD.</t>
        </is>
      </c>
      <c r="E90" s="41" t="n"/>
      <c r="F90" s="41" t="n"/>
      <c r="G90" s="95" t="n">
        <v>2026</v>
      </c>
      <c r="H90" s="41" t="inlineStr">
        <is>
          <t>Physical activity and salivary serotonin levels among children with or without autism spectrum disorders: A comparative cross-sectional study</t>
        </is>
      </c>
      <c r="I90" s="41" t="inlineStr">
        <is>
          <t>Sima Dastamooz and Shahzad Tahmasebi Boroujeni and Liye Zou and Mohammad H D Farahani and Mina Hasani and Sanaz Dastamouz and Nahid Sarahian and Seyed Ahmad Hosseini and Masoume Kordnayej</t>
        </is>
      </c>
      <c r="J90" s="41" t="inlineStr">
        <is>
          <t>10.1016/j.reia.2026.202879</t>
        </is>
      </c>
      <c r="K90" s="41" t="inlineStr">
        <is>
          <t>Research in Autism</t>
        </is>
      </c>
      <c r="L90" s="41" t="inlineStr">
        <is>
          <t>https://www.sciencedirect.com/science/article/pii/S3050656526000933</t>
        </is>
      </c>
      <c r="M90" s="41" t="n"/>
      <c r="N90" s="41" t="inlineStr">
        <is>
          <t>doi:10.1016/j.reia.2026.202879</t>
        </is>
      </c>
    </row>
    <row r="91" ht="38" customHeight="1">
      <c r="A91" s="95" t="n">
        <v>155</v>
      </c>
      <c r="B91" s="41" t="inlineStr">
        <is>
          <t>exclude_secondary_or_nonempirical_publication</t>
        </is>
      </c>
      <c r="C91" s="41" t="inlineStr">
        <is>
          <t>Excluir: publicación secundaria/no empírica</t>
        </is>
      </c>
      <c r="D91" s="41" t="inlineStr">
        <is>
          <t>Revisión, metaanálisis, encuesta de literatura, protocolo, perspectiva, carta, editorial o capítulo de síntesis sin estudio primario elegible.</t>
        </is>
      </c>
      <c r="E91" s="41" t="n"/>
      <c r="F91" s="41" t="n"/>
      <c r="G91" s="95" t="n">
        <v>2026</v>
      </c>
      <c r="H91" s="41" t="inlineStr">
        <is>
          <t>Digital Health Interventions for Sexual Health Education Among Adolescents With Autism Spectrum Disorder: Scoping Review</t>
        </is>
      </c>
      <c r="I91" s="41" t="inlineStr">
        <is>
          <t>Elsi Rahmadani and Idris Adewale Ahmed</t>
        </is>
      </c>
      <c r="J91" s="41" t="inlineStr">
        <is>
          <t>10.2196/79009</t>
        </is>
      </c>
      <c r="K91" s="41" t="inlineStr">
        <is>
          <t>JMIR Pediatrics and Parenting</t>
        </is>
      </c>
      <c r="L91" s="41" t="inlineStr">
        <is>
          <t>https://doi.org/10.2196/79009</t>
        </is>
      </c>
      <c r="M91" s="41" t="n"/>
      <c r="N91" s="41" t="inlineStr">
        <is>
          <t>doi:10.2196/79009</t>
        </is>
      </c>
    </row>
    <row r="92" ht="38" customHeight="1">
      <c r="A92" s="95" t="n">
        <v>156</v>
      </c>
      <c r="B92" s="41" t="inlineStr">
        <is>
          <t>exclude_no_qualifying_ai_application</t>
        </is>
      </c>
      <c r="C92" s="41" t="inlineStr">
        <is>
          <t>Excluir: sin aplicación de IA elegible</t>
        </is>
      </c>
      <c r="D92" s="41" t="inlineStr">
        <is>
          <t>El trabajo no implementa ni evalúa una técnica de IA/ML como componente sustantivo del estudio de ASD.</t>
        </is>
      </c>
      <c r="E92" s="41" t="n"/>
      <c r="F92" s="41" t="n"/>
      <c r="G92" s="95" t="n">
        <v>2026</v>
      </c>
      <c r="H92" s="41" t="inlineStr">
        <is>
          <t>Effects of consumption of selenium biofortified milk on antioxidant and inflammatory biomarkers in children with autism spectrum disorder: A controlled, single-blind intervention study</t>
        </is>
      </c>
      <c r="I92" s="41" t="inlineStr">
        <is>
          <t>Marta Liliane de Vasconcelos and Fábio da Veiga Ued and Marcia Delgado da Cruz Gomes and Luiz Fernando Costa e Silva and Giovana Fumes Ghantous and Arlindo Saran Netto and João Alberto Negrão and Jeremy Paul Hill and Ana Maria Centola Vidal</t>
        </is>
      </c>
      <c r="J92" s="41" t="inlineStr">
        <is>
          <t>10.1016/j.jff.2026.107161</t>
        </is>
      </c>
      <c r="K92" s="41" t="inlineStr">
        <is>
          <t>Journal of Functional Foods</t>
        </is>
      </c>
      <c r="L92" s="41" t="inlineStr">
        <is>
          <t>https://www.sciencedirect.com/science/article/pii/S1756464626000113</t>
        </is>
      </c>
      <c r="M92" s="41" t="n"/>
      <c r="N92" s="41" t="inlineStr">
        <is>
          <t>doi:10.1016/j.jff.2026.107161</t>
        </is>
      </c>
    </row>
    <row r="93" ht="38" customHeight="1">
      <c r="A93" s="95" t="n">
        <v>157</v>
      </c>
      <c r="B93" s="41" t="inlineStr">
        <is>
          <t>exclude_secondary_or_nonempirical_publication</t>
        </is>
      </c>
      <c r="C93" s="41" t="inlineStr">
        <is>
          <t>Excluir: publicación secundaria/no empírica</t>
        </is>
      </c>
      <c r="D93" s="41" t="inlineStr">
        <is>
          <t>Revisión, metaanálisis, encuesta de literatura, protocolo, perspectiva, carta, editorial o capítulo de síntesis sin estudio primario elegible.</t>
        </is>
      </c>
      <c r="E93" s="41" t="n"/>
      <c r="F93" s="41" t="n"/>
      <c r="G93" s="95" t="n">
        <v>2026</v>
      </c>
      <c r="H93" s="41" t="inlineStr">
        <is>
          <t>Natural Language Processing Applied to Psychiatric Clinical Notes: Scoping Review</t>
        </is>
      </c>
      <c r="I93" s="41" t="inlineStr">
        <is>
          <t>Shuying Rao and Xi'ang Chen and Guifeng Deng and Junyi Xie and Tiecheng Jiang and Tao Li and Yaoyun Zhang and Haiteng Jiang</t>
        </is>
      </c>
      <c r="J93" s="41" t="inlineStr">
        <is>
          <t>10.2196/91249</t>
        </is>
      </c>
      <c r="K93" s="41" t="inlineStr">
        <is>
          <t>JMIR Medical Informatics</t>
        </is>
      </c>
      <c r="L93" s="41" t="inlineStr">
        <is>
          <t>https://doi.org/10.2196/91249</t>
        </is>
      </c>
      <c r="M93" s="41" t="n"/>
      <c r="N93" s="41" t="inlineStr">
        <is>
          <t>doi:10.2196/91249</t>
        </is>
      </c>
    </row>
    <row r="94" ht="38" customHeight="1">
      <c r="A94" s="95" t="n">
        <v>158</v>
      </c>
      <c r="B94" s="41" t="inlineStr">
        <is>
          <t>exclude_secondary_or_nonempirical_publication</t>
        </is>
      </c>
      <c r="C94" s="41" t="inlineStr">
        <is>
          <t>Excluir: publicación secundaria/no empírica</t>
        </is>
      </c>
      <c r="D94" s="41" t="inlineStr">
        <is>
          <t>Revisión, metaanálisis, encuesta de literatura, protocolo, perspectiva, carta, editorial o capítulo de síntesis sin estudio primario elegible.</t>
        </is>
      </c>
      <c r="E94" s="41" t="n"/>
      <c r="F94" s="41" t="n"/>
      <c r="G94" s="95" t="n">
        <v>2026</v>
      </c>
      <c r="H94" s="41" t="inlineStr">
        <is>
          <t>The emergence of artificial intelligence in autism spectrum disorder research: A review of neuroimaging and behavioral applications</t>
        </is>
      </c>
      <c r="I94" s="41" t="inlineStr">
        <is>
          <t>K B Indra Devi and P M Durai Raj Vincent</t>
        </is>
      </c>
      <c r="J94" s="41" t="inlineStr">
        <is>
          <t>10.1016/j.cosrev.2026.100985</t>
        </is>
      </c>
      <c r="K94" s="41" t="inlineStr">
        <is>
          <t>Computer Science Review</t>
        </is>
      </c>
      <c r="L94" s="41" t="inlineStr">
        <is>
          <t>https://www.sciencedirect.com/science/article/pii/S1574013726000936</t>
        </is>
      </c>
      <c r="M94" s="41" t="n"/>
      <c r="N94" s="41" t="inlineStr">
        <is>
          <t>doi:10.1016/j.cosrev.2026.100985</t>
        </is>
      </c>
    </row>
    <row r="95" ht="38" customHeight="1">
      <c r="A95" s="95" t="n">
        <v>159</v>
      </c>
      <c r="B95" s="41" t="inlineStr">
        <is>
          <t>exclude_no_qualifying_ai_application</t>
        </is>
      </c>
      <c r="C95" s="41" t="inlineStr">
        <is>
          <t>Excluir: sin aplicación de IA elegible</t>
        </is>
      </c>
      <c r="D95" s="41" t="inlineStr">
        <is>
          <t>El trabajo no implementa ni evalúa una técnica de IA/ML como componente sustantivo del estudio de ASD.</t>
        </is>
      </c>
      <c r="E95" s="41" t="n"/>
      <c r="F95" s="41" t="n"/>
      <c r="G95" s="95" t="n">
        <v>2026</v>
      </c>
      <c r="H95" s="41" t="inlineStr">
        <is>
          <t>Reflections on the Inclusive Co-Design Process of a Virtual Assistant for Individuals With Complex Care Needs: Mixed Methods Study</t>
        </is>
      </c>
      <c r="I95" s="41" t="inlineStr">
        <is>
          <t>Julia F E van Calis and Kirsten E Bevelander and Anneke W C van der Cruijsen and Jenneken Naaldenberg and Geraline L Leusink</t>
        </is>
      </c>
      <c r="J95" s="41" t="inlineStr">
        <is>
          <t>10.2196/81941</t>
        </is>
      </c>
      <c r="K95" s="41" t="inlineStr">
        <is>
          <t>JMIR Human Factors</t>
        </is>
      </c>
      <c r="L95" s="41" t="inlineStr">
        <is>
          <t>https://doi.org/10.2196/81941</t>
        </is>
      </c>
      <c r="M95" s="41" t="n"/>
      <c r="N95" s="41" t="inlineStr">
        <is>
          <t>doi:10.2196/81941</t>
        </is>
      </c>
    </row>
    <row r="96" ht="38" customHeight="1">
      <c r="A96" s="95" t="n">
        <v>161</v>
      </c>
      <c r="B96" s="41" t="inlineStr">
        <is>
          <t>exclude_secondary_or_nonempirical_publication</t>
        </is>
      </c>
      <c r="C96" s="41" t="inlineStr">
        <is>
          <t>Excluir: publicación secundaria/no empírica</t>
        </is>
      </c>
      <c r="D96" s="41" t="inlineStr">
        <is>
          <t>Revisión, metaanálisis, encuesta de literatura, protocolo, perspectiva, carta, editorial o capítulo de síntesis sin estudio primario elegible.</t>
        </is>
      </c>
      <c r="E96" s="41" t="n"/>
      <c r="F96" s="41" t="n"/>
      <c r="G96" s="95" t="n">
        <v>2026</v>
      </c>
      <c r="H96" s="41" t="inlineStr">
        <is>
          <t>Causal Discovery in Observational Medical Research: Scoping Review</t>
        </is>
      </c>
      <c r="I96" s="41" t="inlineStr">
        <is>
          <t>Zuting Liu and Tian Luo and Hailin Ma and Jiali Mo and Xia Yang and Zhenglong Huang and Jingkun Li and Jie Kuang</t>
        </is>
      </c>
      <c r="J96" s="41" t="inlineStr">
        <is>
          <t>10.2196/82499</t>
        </is>
      </c>
      <c r="K96" s="41" t="inlineStr">
        <is>
          <t>JMIR Medical Informatics</t>
        </is>
      </c>
      <c r="L96" s="41" t="inlineStr">
        <is>
          <t>https://doi.org/10.2196/82499</t>
        </is>
      </c>
      <c r="M96" s="41" t="n"/>
      <c r="N96" s="41" t="inlineStr">
        <is>
          <t>doi:10.2196/82499</t>
        </is>
      </c>
    </row>
    <row r="97" ht="38" customHeight="1">
      <c r="A97" s="95" t="n">
        <v>163</v>
      </c>
      <c r="B97" s="41" t="inlineStr">
        <is>
          <t>exclude_secondary_or_nonempirical_publication</t>
        </is>
      </c>
      <c r="C97" s="41" t="inlineStr">
        <is>
          <t>Excluir: publicación secundaria/no empírica</t>
        </is>
      </c>
      <c r="D97" s="41" t="inlineStr">
        <is>
          <t>Revisión, metaanálisis, encuesta de literatura, protocolo, perspectiva, carta, editorial o capítulo de síntesis sin estudio primario elegible.</t>
        </is>
      </c>
      <c r="E97" s="41" t="n"/>
      <c r="F97" s="41" t="n"/>
      <c r="G97" s="95" t="n">
        <v>2026</v>
      </c>
      <c r="H97" s="41" t="inlineStr">
        <is>
          <t>Effects of Virtual Reality–Based Physical Exercise Interventions on Behavioral, Executive Function, and Motor Outcomes in Children and Adolescents With Autism Spectrum Disorder: A Systematic Review and Meta-Analysis (Preprint)</t>
        </is>
      </c>
      <c r="I97" s="41" t="inlineStr">
        <is>
          <t>Yaxiang Jia and Kai Qi and Kelong Cai and Ye Mao and Hui Guo and Qiyi Wang and Aiguo Chen</t>
        </is>
      </c>
      <c r="J97" s="41" t="inlineStr">
        <is>
          <t>10.2196/98579</t>
        </is>
      </c>
      <c r="K97" s="41" t="inlineStr">
        <is>
          <t>Journal of Medical Internet Research</t>
        </is>
      </c>
      <c r="L97" s="41" t="inlineStr">
        <is>
          <t>https://doi.org/10.2196/98579</t>
        </is>
      </c>
      <c r="M97" s="41" t="n"/>
      <c r="N97" s="41" t="inlineStr">
        <is>
          <t>doi:10.2196/98579</t>
        </is>
      </c>
    </row>
    <row r="98" ht="38" customHeight="1">
      <c r="A98" s="95" t="n">
        <v>164</v>
      </c>
      <c r="B98" s="41" t="inlineStr">
        <is>
          <t>exclude_no_qualifying_ai_application</t>
        </is>
      </c>
      <c r="C98" s="41" t="inlineStr">
        <is>
          <t>Excluir: sin aplicación de IA elegible</t>
        </is>
      </c>
      <c r="D98" s="41" t="inlineStr">
        <is>
          <t>El trabajo no implementa ni evalúa una técnica de IA/ML como componente sustantivo del estudio de ASD.</t>
        </is>
      </c>
      <c r="E98" s="41" t="n"/>
      <c r="F98" s="41" t="n"/>
      <c r="G98" s="95" t="n">
        <v>2026</v>
      </c>
      <c r="H98" s="41" t="inlineStr">
        <is>
          <t>Rising to the Challenge of Early Screening in Primary Health Care Through the Web Italian Network for Autism Spectrum Disorder (Win4ASD) in the Pediatric Population: Retrospective Observational Study</t>
        </is>
      </c>
      <c r="I98" s="41" t="inlineStr">
        <is>
          <t>Noemi Buo and Eleonora Rosi and Silvia Busti Ceccarelli and Mariarosa Ferrario and Valerio Maiorca and Erika Morandi and Nicole Viganó and Ivan Limosani and Laura Falcone and Massimo Molteni and Paola Colombo</t>
        </is>
      </c>
      <c r="J98" s="41" t="inlineStr">
        <is>
          <t>10.2196/74302</t>
        </is>
      </c>
      <c r="K98" s="41" t="inlineStr">
        <is>
          <t>Journal of Medical Internet Research</t>
        </is>
      </c>
      <c r="L98" s="41" t="inlineStr">
        <is>
          <t>https://doi.org/10.2196/74302</t>
        </is>
      </c>
      <c r="M98" s="41" t="n"/>
      <c r="N98" s="41" t="inlineStr">
        <is>
          <t>doi:10.2196/74302</t>
        </is>
      </c>
    </row>
    <row r="99" ht="38" customHeight="1">
      <c r="A99" s="95" t="n">
        <v>165</v>
      </c>
      <c r="B99" s="41" t="inlineStr">
        <is>
          <t>exclude_secondary_or_nonempirical_publication</t>
        </is>
      </c>
      <c r="C99" s="41" t="inlineStr">
        <is>
          <t>Excluir: publicación secundaria/no empírica</t>
        </is>
      </c>
      <c r="D99" s="41" t="inlineStr">
        <is>
          <t>Revisión, metaanálisis, encuesta de literatura, protocolo, perspectiva, carta, editorial o capítulo de síntesis sin estudio primario elegible.</t>
        </is>
      </c>
      <c r="E99" s="41" t="n"/>
      <c r="F99" s="41" t="n"/>
      <c r="G99" s="95" t="n">
        <v>2026</v>
      </c>
      <c r="H99" s="41" t="inlineStr">
        <is>
          <t>Bridging gaps in early autism detection: A global perspective on AI-enhanced M-CHAT-R screening</t>
        </is>
      </c>
      <c r="I99" s="41" t="inlineStr">
        <is>
          <t>Ajeng Ayu Widiastuti and Ronal Surya Aditya and Ayu Dyah Hapsari and Dimas Arif Dewantoro and Eva Meizara Puspita Dewi</t>
        </is>
      </c>
      <c r="J99" s="41" t="inlineStr">
        <is>
          <t>10.1016/j.psychres.2025.116893</t>
        </is>
      </c>
      <c r="K99" s="41" t="inlineStr">
        <is>
          <t>Psychiatry Research</t>
        </is>
      </c>
      <c r="L99" s="41" t="inlineStr">
        <is>
          <t>https://www.sciencedirect.com/science/article/pii/S0165178125005384</t>
        </is>
      </c>
      <c r="M99" s="41" t="n"/>
      <c r="N99" s="41" t="inlineStr">
        <is>
          <t>doi:10.1016/j.psychres.2025.116893</t>
        </is>
      </c>
    </row>
    <row r="100" ht="38" customHeight="1">
      <c r="A100" s="95" t="n">
        <v>166</v>
      </c>
      <c r="B100" s="41" t="inlineStr">
        <is>
          <t>exclude_no_qualifying_ai_application</t>
        </is>
      </c>
      <c r="C100" s="41" t="inlineStr">
        <is>
          <t>Excluir: sin aplicación de IA elegible</t>
        </is>
      </c>
      <c r="D100" s="41" t="inlineStr">
        <is>
          <t>El trabajo no implementa ni evalúa una técnica de IA/ML como componente sustantivo del estudio de ASD.</t>
        </is>
      </c>
      <c r="E100" s="41" t="n"/>
      <c r="F100" s="41" t="n"/>
      <c r="G100" s="95" t="n">
        <v>2026</v>
      </c>
      <c r="H100" s="41" t="inlineStr">
        <is>
          <t>Feasibility and Acceptability of AI-Powered Tools for Early Autism Screening in Egypt: Semistructured Focus Group Study</t>
        </is>
      </c>
      <c r="I100" s="41" t="inlineStr">
        <is>
          <t>Pratheepan Yogarajah and Ammal M Metwally and Priyanka Chaurasia and Ghada A Elshaarawy and Shereen M El Khateeb and Engy A Ashaat and Amal Elsaeid and Nahed A Elghareeb and Amira S ElRifay</t>
        </is>
      </c>
      <c r="J100" s="41" t="inlineStr">
        <is>
          <t>10.2196/82564</t>
        </is>
      </c>
      <c r="K100" s="41" t="inlineStr">
        <is>
          <t>Journal of Medical Internet Research</t>
        </is>
      </c>
      <c r="L100" s="41" t="inlineStr">
        <is>
          <t>https://doi.org/10.2196/82564</t>
        </is>
      </c>
      <c r="M100" s="41" t="n"/>
      <c r="N100" s="41" t="inlineStr">
        <is>
          <t>doi:10.2196/82564</t>
        </is>
      </c>
    </row>
    <row r="101" ht="38" customHeight="1">
      <c r="A101" s="95" t="n">
        <v>167</v>
      </c>
      <c r="B101" s="41" t="inlineStr">
        <is>
          <t>exclude_secondary_or_nonempirical_publication</t>
        </is>
      </c>
      <c r="C101" s="41" t="inlineStr">
        <is>
          <t>Excluir: publicación secundaria/no empírica</t>
        </is>
      </c>
      <c r="D101" s="41" t="inlineStr">
        <is>
          <t>Revisión, metaanálisis, encuesta de literatura, protocolo, perspectiva, carta, editorial o capítulo de síntesis sin estudio primario elegible.</t>
        </is>
      </c>
      <c r="E101" s="41" t="n"/>
      <c r="F101" s="41" t="n"/>
      <c r="G101" s="95" t="n">
        <v>2026</v>
      </c>
      <c r="H101" s="41" t="inlineStr">
        <is>
          <t>Transforming Pediatric Care Through AI: Bridging the Digital Divide in Health Informatics</t>
        </is>
      </c>
      <c r="I101" s="41" t="inlineStr">
        <is>
          <t>Mercy Mbogori-Kairichi and R Sterling Snead and Julia Marczika and Radha Ambalavanan and Gideon Towett and Alex Malioukis</t>
        </is>
      </c>
      <c r="J101" s="41" t="inlineStr">
        <is>
          <t>10.2196/82108</t>
        </is>
      </c>
      <c r="K101" s="41" t="inlineStr">
        <is>
          <t>Online Journal of Public Health Informatics</t>
        </is>
      </c>
      <c r="L101" s="41" t="inlineStr">
        <is>
          <t>https://doi.org/10.2196/82108</t>
        </is>
      </c>
      <c r="M101" s="41" t="n"/>
      <c r="N101" s="41" t="inlineStr">
        <is>
          <t>doi:10.2196/82108</t>
        </is>
      </c>
    </row>
    <row r="102" ht="38" customHeight="1">
      <c r="A102" s="95" t="n">
        <v>168</v>
      </c>
      <c r="B102" s="41" t="inlineStr">
        <is>
          <t>exclude_secondary_or_nonempirical_publication</t>
        </is>
      </c>
      <c r="C102" s="41" t="inlineStr">
        <is>
          <t>Excluir: publicación secundaria/no empírica</t>
        </is>
      </c>
      <c r="D102" s="41" t="inlineStr">
        <is>
          <t>Revisión, metaanálisis, encuesta de literatura, protocolo, perspectiva, carta, editorial o capítulo de síntesis sin estudio primario elegible.</t>
        </is>
      </c>
      <c r="E102" s="41" t="n"/>
      <c r="F102" s="41" t="n"/>
      <c r="G102" s="95" t="n">
        <v>2026</v>
      </c>
      <c r="H102" s="41" t="inlineStr">
        <is>
          <t>Deep learning for autism spectrum disorder</t>
        </is>
      </c>
      <c r="I102" s="41" t="inlineStr">
        <is>
          <t>P Padmakumari and A Prasanth and Pham Chien Thang and S L Haran Perumal and S Vidivelli</t>
        </is>
      </c>
      <c r="J102" s="41" t="inlineStr">
        <is>
          <t>10.1016/B978-0-443-41459-6.00014-6</t>
        </is>
      </c>
      <c r="K102" s="41" t="inlineStr">
        <is>
          <t>Deep Learning Applications in Neuroinformatics: Advances, Methods, and Perspectives</t>
        </is>
      </c>
      <c r="L102" s="41" t="inlineStr">
        <is>
          <t>https://www.sciencedirect.com/science/article/pii/B9780443414596000146</t>
        </is>
      </c>
      <c r="M102" s="41" t="n"/>
      <c r="N102" s="41" t="inlineStr">
        <is>
          <t>doi:10.1016/b978-0-443-41459-6.00014-6</t>
        </is>
      </c>
    </row>
    <row r="103" ht="38" customHeight="1">
      <c r="A103" s="95" t="n">
        <v>170</v>
      </c>
      <c r="B103" s="41" t="inlineStr">
        <is>
          <t>exclude_out_of_scope_topic_or_population</t>
        </is>
      </c>
      <c r="C103" s="41" t="inlineStr">
        <is>
          <t>Excluir: tema/población fuera de alcance</t>
        </is>
      </c>
      <c r="D103" s="41" t="inlineStr">
        <is>
          <t>No estudia ASD en el sentido del protocolo, usa otro significado de ASD o aborda otra población/resultado sin aplicación pertinente al proceso ASD.</t>
        </is>
      </c>
      <c r="E103" s="41" t="n"/>
      <c r="F103" s="41" t="n"/>
      <c r="G103" s="95" t="n">
        <v>2026</v>
      </c>
      <c r="H103" s="41" t="inlineStr">
        <is>
          <t>Beyond the usual suspects: primary hypoparathyroidism driving seizure exacerbation in a patient with autism and shunted hydrocephalus</t>
        </is>
      </c>
      <c r="I103" s="41" t="inlineStr">
        <is>
          <t>E R Sullivan-Ingram and C E Johnson and J C Nichols and R K Boykin and G Beauchamp</t>
        </is>
      </c>
      <c r="J103" s="41" t="inlineStr">
        <is>
          <t>10.1016/j.amjms.2025.12.212</t>
        </is>
      </c>
      <c r="K103" s="41" t="inlineStr">
        <is>
          <t>The American Journal of the Medical Sciences</t>
        </is>
      </c>
      <c r="L103" s="41" t="inlineStr">
        <is>
          <t>https://www.sciencedirect.com/science/article/pii/S0002962925014910</t>
        </is>
      </c>
      <c r="M103" s="41" t="n"/>
      <c r="N103" s="41" t="inlineStr">
        <is>
          <t>doi:10.1016/j.amjms.2025.12.212</t>
        </is>
      </c>
    </row>
    <row r="104" ht="38" customHeight="1">
      <c r="A104" s="95" t="n">
        <v>174</v>
      </c>
      <c r="B104" s="41" t="inlineStr">
        <is>
          <t>exclude_secondary_or_nonempirical_publication</t>
        </is>
      </c>
      <c r="C104" s="41" t="inlineStr">
        <is>
          <t>Excluir: publicación secundaria/no empírica</t>
        </is>
      </c>
      <c r="D104" s="41" t="inlineStr">
        <is>
          <t>Revisión, metaanálisis, encuesta de literatura, protocolo, perspectiva, carta, editorial o capítulo de síntesis sin estudio primario elegible.</t>
        </is>
      </c>
      <c r="E104" s="41" t="n"/>
      <c r="F104" s="41" t="n"/>
      <c r="G104" s="95" t="n">
        <v>2026</v>
      </c>
      <c r="H104" s="41" t="inlineStr">
        <is>
          <t>Empowering caregivers of individuals with autism spectrum disorder through sensor-based monitoring of emotional dysregulation: A scoping review</t>
        </is>
      </c>
      <c r="I104" s="41" t="inlineStr">
        <is>
          <t>Moid Sandhu and Siddique Latif and Andrew Bayor and Wei Lu and Mahnoosh Kholghi and Deepa Prabhu and David Silvera-Tawil</t>
        </is>
      </c>
      <c r="J104" s="41" t="inlineStr">
        <is>
          <t>10.1016/j.ijmedinf.2026.106262</t>
        </is>
      </c>
      <c r="K104" s="41" t="inlineStr">
        <is>
          <t>International Journal of Medical Informatics</t>
        </is>
      </c>
      <c r="L104" s="41" t="inlineStr">
        <is>
          <t>https://www.sciencedirect.com/science/article/pii/S138650562600002X</t>
        </is>
      </c>
      <c r="M104" s="41" t="n"/>
      <c r="N104" s="41" t="inlineStr">
        <is>
          <t>doi:10.1016/j.ijmedinf.2026.106262</t>
        </is>
      </c>
    </row>
    <row r="105" ht="38" customHeight="1">
      <c r="A105" s="95" t="n">
        <v>175</v>
      </c>
      <c r="B105" s="41" t="inlineStr">
        <is>
          <t>exclude_integrity_notice_or_retracted</t>
        </is>
      </c>
      <c r="C105" s="41" t="inlineStr">
        <is>
          <t>Excluir por integridad/tipo de registro</t>
        </is>
      </c>
      <c r="D105" s="41" t="inlineStr">
        <is>
          <t>Aviso editorial, corrección, retirada, retractación o artículo retractado; no constituye un estudio nuevo incorporable.</t>
        </is>
      </c>
      <c r="E105" s="41" t="n"/>
      <c r="F105" s="41" t="n"/>
      <c r="G105" s="95" t="n">
        <v>2026</v>
      </c>
      <c r="H105" s="41" t="inlineStr">
        <is>
          <t>Removal notice to “Machine learning in automated diagnosis of autism spectrum disorder: a comprehensive review”(Computer Science Review, (2025), 56, C, (100730), (S1574013725000073), 10.1016/j.cosrev.2025.100730)</t>
        </is>
      </c>
      <c r="I105" s="41" t="inlineStr">
        <is>
          <t>Khosro Rezaee</t>
        </is>
      </c>
      <c r="J105" s="41" t="inlineStr">
        <is>
          <t>10.1016/j.cosrev.2026.100959</t>
        </is>
      </c>
      <c r="K105" s="41" t="inlineStr">
        <is>
          <t>Computer Science Review</t>
        </is>
      </c>
      <c r="L105" s="41" t="inlineStr">
        <is>
          <t>https://www.sciencedirect.com/science/article/pii/S1574013726000675</t>
        </is>
      </c>
      <c r="M105" s="41" t="n"/>
      <c r="N105" s="41" t="inlineStr">
        <is>
          <t>doi:10.1016/j.cosrev.2026.100959</t>
        </is>
      </c>
    </row>
    <row r="106" ht="38" customHeight="1">
      <c r="A106" s="95" t="n">
        <v>176</v>
      </c>
      <c r="B106" s="41" t="inlineStr">
        <is>
          <t>exclude_secondary_or_nonempirical_publication</t>
        </is>
      </c>
      <c r="C106" s="41" t="inlineStr">
        <is>
          <t>Excluir: publicación secundaria/no empírica</t>
        </is>
      </c>
      <c r="D106" s="41" t="inlineStr">
        <is>
          <t>Revisión, metaanálisis, encuesta de literatura, protocolo, perspectiva, carta, editorial o capítulo de síntesis sin estudio primario elegible.</t>
        </is>
      </c>
      <c r="E106" s="41" t="n"/>
      <c r="F106" s="41" t="n"/>
      <c r="G106" s="95" t="n">
        <v>2026</v>
      </c>
      <c r="H106" s="41" t="inlineStr">
        <is>
          <t>Artificial Intelligence and Chatbot-Supported Interventions for Physical Activity and Obesity-related Lifestyle Behaviors: A Scoping Review with Attention to Family Involvement (Preprint)</t>
        </is>
      </c>
      <c r="I106" s="41" t="inlineStr">
        <is>
          <t>Qianxia Jiang and Xiayu Summer Chen and Dev Patel and Keith Brazendale and Sualba Alejandro</t>
        </is>
      </c>
      <c r="J106" s="41" t="inlineStr">
        <is>
          <t>10.2196/98889</t>
        </is>
      </c>
      <c r="K106" s="41" t="inlineStr">
        <is>
          <t>JMIR Pediatrics and Parenting</t>
        </is>
      </c>
      <c r="L106" s="41" t="inlineStr">
        <is>
          <t>https://doi.org/10.2196/98889</t>
        </is>
      </c>
      <c r="M106" s="41" t="n"/>
      <c r="N106" s="41" t="inlineStr">
        <is>
          <t>doi:10.2196/98889</t>
        </is>
      </c>
    </row>
    <row r="107" ht="38" customHeight="1">
      <c r="A107" s="95" t="n">
        <v>177</v>
      </c>
      <c r="B107" s="41" t="inlineStr">
        <is>
          <t>exclude_no_qualifying_ai_application</t>
        </is>
      </c>
      <c r="C107" s="41" t="inlineStr">
        <is>
          <t>Excluir: sin aplicación de IA elegible</t>
        </is>
      </c>
      <c r="D107" s="41" t="inlineStr">
        <is>
          <t>El trabajo no implementa ni evalúa una técnica de IA/ML como componente sustantivo del estudio de ASD.</t>
        </is>
      </c>
      <c r="E107" s="41" t="n"/>
      <c r="F107" s="41" t="n"/>
      <c r="G107" s="95" t="n">
        <v>2026</v>
      </c>
      <c r="H107" s="41" t="inlineStr">
        <is>
          <t>Design and Iterative Development of Serious Exergames for Children With Autism Spectrum Disorder: Formative Multiple-Case Pilot Study</t>
        </is>
      </c>
      <c r="I107" s="41" t="inlineStr">
        <is>
          <t>Won Kim and Minwoo Seong and Seung Jun Kim</t>
        </is>
      </c>
      <c r="J107" s="41" t="inlineStr">
        <is>
          <t>10.2196/77727</t>
        </is>
      </c>
      <c r="K107" s="41" t="inlineStr">
        <is>
          <t>JMIR Serious Games</t>
        </is>
      </c>
      <c r="L107" s="41" t="inlineStr">
        <is>
          <t>https://doi.org/10.2196/77727</t>
        </is>
      </c>
      <c r="M107" s="41" t="n"/>
      <c r="N107" s="41" t="inlineStr">
        <is>
          <t>doi:10.2196/77727</t>
        </is>
      </c>
    </row>
    <row r="108" ht="38" customHeight="1">
      <c r="A108" s="95" t="n">
        <v>178</v>
      </c>
      <c r="B108" s="41" t="inlineStr">
        <is>
          <t>exclude_secondary_or_nonempirical_publication</t>
        </is>
      </c>
      <c r="C108" s="41" t="inlineStr">
        <is>
          <t>Excluir: publicación secundaria/no empírica</t>
        </is>
      </c>
      <c r="D108" s="41" t="inlineStr">
        <is>
          <t>Revisión, metaanálisis, encuesta de literatura, protocolo, perspectiva, carta, editorial o capítulo de síntesis sin estudio primario elegible.</t>
        </is>
      </c>
      <c r="E108" s="41" t="n"/>
      <c r="F108" s="41" t="n"/>
      <c r="G108" s="95" t="n">
        <v>2026</v>
      </c>
      <c r="H108" s="41" t="inlineStr">
        <is>
          <t>The digital phenotype: artificial intelligence–driven biomarkers and clinical analytics for autism spectrum disorder</t>
        </is>
      </c>
      <c r="I108" s="41" t="inlineStr">
        <is>
          <t>Subhi Kumari and Ali Imam Abidi and Sandeep Kumar</t>
        </is>
      </c>
      <c r="J108" s="41" t="inlineStr">
        <is>
          <t>10.1016/B978-0-443-45875-0.00016-8</t>
        </is>
      </c>
      <c r="K108" s="41" t="inlineStr">
        <is>
          <t>Smart Hospital Anatomy with Advanced Sensors</t>
        </is>
      </c>
      <c r="L108" s="41" t="inlineStr">
        <is>
          <t>https://www.sciencedirect.com/science/article/pii/B9780443458750000168</t>
        </is>
      </c>
      <c r="M108" s="41" t="n"/>
      <c r="N108" s="41" t="inlineStr">
        <is>
          <t>doi:10.1016/b978-0-443-45875-0.00016-8</t>
        </is>
      </c>
    </row>
    <row r="109" ht="38" customHeight="1">
      <c r="A109" s="95" t="n">
        <v>184</v>
      </c>
      <c r="B109" s="41" t="inlineStr">
        <is>
          <t>exclude_integrity_notice_or_retracted</t>
        </is>
      </c>
      <c r="C109" s="41" t="inlineStr">
        <is>
          <t>Excluir por integridad/tipo de registro</t>
        </is>
      </c>
      <c r="D109" s="41" t="inlineStr">
        <is>
          <t>Aviso editorial, corrección, retirada, retractación o artículo retractado; no constituye un estudio nuevo incorporable.</t>
        </is>
      </c>
      <c r="E109" s="41" t="n"/>
      <c r="F109" s="41" t="n"/>
      <c r="G109" s="95" t="n">
        <v>2026</v>
      </c>
      <c r="H109" s="41" t="inlineStr">
        <is>
          <t>Expression of Concern on "A deep learning algorithm-based visual strategy intervention study for children with autism spectrum disorders - extraction and detection of children's behavioral features".</t>
        </is>
      </c>
      <c r="I109" s="41" t="inlineStr">
        <is>
          <t>No Authors listed</t>
        </is>
      </c>
      <c r="J109" s="41" t="inlineStr">
        <is>
          <t>10.26355/eurrev_202603_37714</t>
        </is>
      </c>
      <c r="K109" s="41" t="inlineStr">
        <is>
          <t>European review for medical and pharmacological sciences</t>
        </is>
      </c>
      <c r="L109" s="41" t="inlineStr">
        <is>
          <t>http://www.ncbi.nlm.nih.gov/pubmed/41925352</t>
        </is>
      </c>
      <c r="M109" s="41" t="n"/>
      <c r="N109" s="41" t="inlineStr">
        <is>
          <t>doi:10.26355/eurrev_202603_37714</t>
        </is>
      </c>
    </row>
    <row r="110" ht="38" customHeight="1">
      <c r="A110" s="95" t="n">
        <v>189</v>
      </c>
      <c r="B110" s="41" t="inlineStr">
        <is>
          <t>exclude_no_qualifying_ai_application</t>
        </is>
      </c>
      <c r="C110" s="41" t="inlineStr">
        <is>
          <t>Excluir: sin aplicación de IA elegible</t>
        </is>
      </c>
      <c r="D110" s="41" t="inlineStr">
        <is>
          <t>El trabajo no implementa ni evalúa una técnica de IA/ML como componente sustantivo del estudio de ASD.</t>
        </is>
      </c>
      <c r="E110" s="41" t="n"/>
      <c r="F110" s="41" t="n"/>
      <c r="G110" s="95" t="n">
        <v>2026</v>
      </c>
      <c r="H110" s="41" t="inlineStr">
        <is>
          <t>Are Lemons Fast for People With Autism? Semantic and Perceptual Crossmodal Correspondences in Autism Beyond the Kiki–Bouba Effect</t>
        </is>
      </c>
      <c r="I110" s="41" t="inlineStr">
        <is>
          <t>Magdalena Ewa Król and Agata Tokarek and Michał Krzysztof Król</t>
        </is>
      </c>
      <c r="J110" s="41" t="inlineStr">
        <is>
          <t>10.1177/13623613261441750</t>
        </is>
      </c>
      <c r="K110" s="41" t="inlineStr">
        <is>
          <t>Autism</t>
        </is>
      </c>
      <c r="L110" s="41" t="inlineStr">
        <is>
          <t>https://doi.org/10.1177/13623613261441750</t>
        </is>
      </c>
      <c r="M110" s="41" t="n"/>
      <c r="N110" s="41" t="inlineStr">
        <is>
          <t>doi:10.1177/13623613261441750</t>
        </is>
      </c>
    </row>
    <row r="111" ht="38" customHeight="1">
      <c r="A111" s="95" t="n">
        <v>192</v>
      </c>
      <c r="B111" s="41" t="inlineStr">
        <is>
          <t>exclude_secondary_or_nonempirical_publication</t>
        </is>
      </c>
      <c r="C111" s="41" t="inlineStr">
        <is>
          <t>Excluir: publicación secundaria/no empírica</t>
        </is>
      </c>
      <c r="D111" s="41" t="inlineStr">
        <is>
          <t>Revisión, metaanálisis, encuesta de literatura, protocolo, perspectiva, carta, editorial o capítulo de síntesis sin estudio primario elegible.</t>
        </is>
      </c>
      <c r="E111" s="41" t="n"/>
      <c r="F111" s="41" t="n"/>
      <c r="G111" s="95" t="n">
        <v>2026</v>
      </c>
      <c r="H111" s="41" t="inlineStr">
        <is>
          <t>Multi-modal data analysis for autism spectrum disorder in children: State of the art and trends</t>
        </is>
      </c>
      <c r="I111" s="41" t="inlineStr">
        <is>
          <t>Lukai Pang and Xiaoke Zhao and Lulu Zhao and Jianqing Li and Fengyi Kuo and Hongxing Wang and Chengyu Liu</t>
        </is>
      </c>
      <c r="J111" s="41" t="inlineStr">
        <is>
          <t>10.1016/j.engmed.2025.100117</t>
        </is>
      </c>
      <c r="K111" s="41" t="inlineStr">
        <is>
          <t>EngMedicine</t>
        </is>
      </c>
      <c r="L111" s="41" t="inlineStr">
        <is>
          <t>https://www.sciencedirect.com/science/article/pii/S2950489925000636</t>
        </is>
      </c>
      <c r="M111" s="41" t="n"/>
      <c r="N111" s="41" t="inlineStr">
        <is>
          <t>doi:10.1016/j.engmed.2025.100117</t>
        </is>
      </c>
    </row>
    <row r="112" ht="38" customHeight="1">
      <c r="A112" s="95" t="n">
        <v>195</v>
      </c>
      <c r="B112" s="41" t="inlineStr">
        <is>
          <t>exclude_secondary_or_nonempirical_publication</t>
        </is>
      </c>
      <c r="C112" s="41" t="inlineStr">
        <is>
          <t>Excluir: publicación secundaria/no empírica</t>
        </is>
      </c>
      <c r="D112" s="41" t="inlineStr">
        <is>
          <t>Revisión, metaanálisis, encuesta de literatura, protocolo, perspectiva, carta, editorial o capítulo de síntesis sin estudio primario elegible.</t>
        </is>
      </c>
      <c r="E112" s="41" t="n"/>
      <c r="F112" s="41" t="n"/>
      <c r="G112" s="95" t="n">
        <v>2026</v>
      </c>
      <c r="H112" s="41" t="inlineStr">
        <is>
          <t>A systematic review of machine learning techniques to address diagnosis and treatment of autism: challenges and opportunities</t>
        </is>
      </c>
      <c r="I112" s="41" t="inlineStr">
        <is>
          <t>Rafael Muñoz-Terol and Jesús Peral and Sandra Amador and David Gil</t>
        </is>
      </c>
      <c r="J112" s="41" t="inlineStr">
        <is>
          <t>10.1016/j.heliyon.2025.e44359</t>
        </is>
      </c>
      <c r="K112" s="41" t="inlineStr">
        <is>
          <t>Heliyon</t>
        </is>
      </c>
      <c r="L112" s="41" t="inlineStr">
        <is>
          <t>https://www.sciencedirect.com/science/article/pii/S240584402502763X</t>
        </is>
      </c>
      <c r="M112" s="41" t="n"/>
      <c r="N112" s="41" t="inlineStr">
        <is>
          <t>doi:10.1016/j.heliyon.2025.e44359</t>
        </is>
      </c>
    </row>
    <row r="113" ht="38" customHeight="1">
      <c r="A113" s="95" t="n">
        <v>196</v>
      </c>
      <c r="B113" s="41" t="inlineStr">
        <is>
          <t>exclude_integrity_notice_or_retracted</t>
        </is>
      </c>
      <c r="C113" s="41" t="inlineStr">
        <is>
          <t>Excluir por integridad/tipo de registro</t>
        </is>
      </c>
      <c r="D113" s="41" t="inlineStr">
        <is>
          <t>Aviso editorial, corrección, retirada, retractación o artículo retractado; no constituye un estudio nuevo incorporable.</t>
        </is>
      </c>
      <c r="E113" s="41" t="n"/>
      <c r="F113" s="41" t="n"/>
      <c r="G113" s="95" t="n">
        <v>2025</v>
      </c>
      <c r="H113" s="41" t="inlineStr">
        <is>
          <t>Can artificial intelligence and face recognition using deep learning detect emotions in children with autism?</t>
        </is>
      </c>
      <c r="I113" s="41" t="inlineStr">
        <is>
          <t>İbrahim Güngör and Abdullah Sarman and Suat Tuncay</t>
        </is>
      </c>
      <c r="J113" s="41" t="inlineStr">
        <is>
          <t>10.1371/journal.pone.0338701</t>
        </is>
      </c>
      <c r="K113" s="41" t="inlineStr">
        <is>
          <t>PLOS ONE</t>
        </is>
      </c>
      <c r="L113" s="41" t="inlineStr">
        <is>
          <t>https://journals.plos.org/plosone/article?id=10.1371/journal.pone.0338701</t>
        </is>
      </c>
      <c r="M113" s="41" t="inlineStr">
        <is>
          <t>El editor marca el artículo como RETRACTED y retiró su contenido por problemas de ética y validez del conjunto de datos.</t>
        </is>
      </c>
      <c r="N113" s="41" t="inlineStr">
        <is>
          <t>doi:10.1371/journal.pone.0338701</t>
        </is>
      </c>
    </row>
    <row r="114" ht="38" customHeight="1">
      <c r="A114" s="95" t="n">
        <v>201</v>
      </c>
      <c r="B114" s="41" t="inlineStr">
        <is>
          <t>exclude_integrity_notice_or_retracted</t>
        </is>
      </c>
      <c r="C114" s="41" t="inlineStr">
        <is>
          <t>Excluir por integridad/tipo de registro</t>
        </is>
      </c>
      <c r="D114" s="41" t="inlineStr">
        <is>
          <t>Aviso editorial, corrección, retirada, retractación o artículo retractado; no constituye un estudio nuevo incorporable.</t>
        </is>
      </c>
      <c r="E114" s="41" t="n"/>
      <c r="F114" s="41" t="n"/>
      <c r="G114" s="95" t="n">
        <v>2025</v>
      </c>
      <c r="H114" s="41" t="inlineStr">
        <is>
          <t>Retraction: Can artificial intelligence and face recognition using deep learning detect emotions in children with autism?</t>
        </is>
      </c>
      <c r="I114" s="41" t="n"/>
      <c r="J114" s="41" t="inlineStr">
        <is>
          <t>10.1371/JOURNAL.PONE.0340338</t>
        </is>
      </c>
      <c r="K114" s="41" t="inlineStr">
        <is>
          <t>PloS one</t>
        </is>
      </c>
      <c r="L114" s="41" t="inlineStr">
        <is>
          <t>https://journals.plos.org/plosone/article?id=10.1371/journal.pone.0340338</t>
        </is>
      </c>
      <c r="M114" s="41" t="inlineStr">
        <is>
          <t>Aviso formal de retractación del registro 196; no es un estudio adicional.</t>
        </is>
      </c>
      <c r="N114" s="41" t="inlineStr">
        <is>
          <t>doi:10.1371/journal.pone.0340338</t>
        </is>
      </c>
    </row>
    <row r="115" ht="38" customHeight="1">
      <c r="A115" s="95" t="n">
        <v>206</v>
      </c>
      <c r="B115" s="41" t="inlineStr">
        <is>
          <t>exclude_secondary_or_nonempirical_publication</t>
        </is>
      </c>
      <c r="C115" s="41" t="inlineStr">
        <is>
          <t>Excluir: publicación secundaria/no empírica</t>
        </is>
      </c>
      <c r="D115" s="41" t="inlineStr">
        <is>
          <t>Revisión, metaanálisis, encuesta de literatura, protocolo, perspectiva, carta, editorial o capítulo de síntesis sin estudio primario elegible.</t>
        </is>
      </c>
      <c r="E115" s="41" t="n"/>
      <c r="F115" s="41" t="n"/>
      <c r="G115" s="95" t="n">
        <v>2025</v>
      </c>
      <c r="H115" s="41" t="inlineStr">
        <is>
          <t>Diagnostic accuracy of AI-based models for autism spectrum disorder: A systematic review and meta-analysis with a focus on Arab populations</t>
        </is>
      </c>
      <c r="I115" s="41" t="inlineStr">
        <is>
          <t>Ali Fahad Aldakhil and Khalid N Alasim</t>
        </is>
      </c>
      <c r="J115" s="41" t="inlineStr">
        <is>
          <t>10.1016/j.ridd.2025.105166</t>
        </is>
      </c>
      <c r="K115" s="41" t="inlineStr">
        <is>
          <t>Research in Developmental Disabilities</t>
        </is>
      </c>
      <c r="L115" s="41" t="inlineStr">
        <is>
          <t>https://www.sciencedirect.com/science/article/pii/S0891422225002501</t>
        </is>
      </c>
      <c r="M115" s="41" t="n"/>
      <c r="N115" s="41" t="inlineStr">
        <is>
          <t>doi:10.1016/j.ridd.2025.105166</t>
        </is>
      </c>
    </row>
    <row r="116" ht="38" customHeight="1">
      <c r="A116" s="95" t="n">
        <v>220</v>
      </c>
      <c r="B116" s="41" t="inlineStr">
        <is>
          <t>exclude_secondary_or_nonempirical_publication</t>
        </is>
      </c>
      <c r="C116" s="41" t="inlineStr">
        <is>
          <t>Excluir: publicación secundaria/no empírica</t>
        </is>
      </c>
      <c r="D116" s="41" t="inlineStr">
        <is>
          <t>Revisión, metaanálisis, encuesta de literatura, protocolo, perspectiva, carta, editorial o capítulo de síntesis sin estudio primario elegible.</t>
        </is>
      </c>
      <c r="E116" s="41" t="n"/>
      <c r="F116" s="41" t="n"/>
      <c r="G116" s="95" t="n">
        <v>2026</v>
      </c>
      <c r="H116" s="41" t="inlineStr">
        <is>
          <t>Machine Learning Algorithms for Detection of Autism Spectrum Disorders in Early Childhood: A Scoping Review</t>
        </is>
      </c>
      <c r="I116" s="41" t="inlineStr">
        <is>
          <t>Xiaoling Gu and Jinghan Jia and Xinrui Zhang and Hongyue Wei and Yaowei Han and Ping Rong and Xin Cui and Huayu Tian</t>
        </is>
      </c>
      <c r="J116" s="41" t="inlineStr">
        <is>
          <t>10.1111/JCAP.70052</t>
        </is>
      </c>
      <c r="K116" s="41" t="inlineStr">
        <is>
          <t>Journal of Child and Adolescent Psychiatric Nursing</t>
        </is>
      </c>
      <c r="L116" s="41" t="inlineStr">
        <is>
          <t>https://doi.org/10.1111/JCAP.70052</t>
        </is>
      </c>
      <c r="M116" s="41" t="n"/>
      <c r="N116" s="41" t="inlineStr">
        <is>
          <t>doi:10.1111/jcap.70052</t>
        </is>
      </c>
    </row>
    <row r="117" ht="38" customHeight="1">
      <c r="A117" s="95" t="n">
        <v>221</v>
      </c>
      <c r="B117" s="41" t="inlineStr">
        <is>
          <t>exclude_secondary_or_nonempirical_publication</t>
        </is>
      </c>
      <c r="C117" s="41" t="inlineStr">
        <is>
          <t>Excluir: publicación secundaria/no empírica</t>
        </is>
      </c>
      <c r="D117" s="41" t="inlineStr">
        <is>
          <t>Revisión, metaanálisis, encuesta de literatura, protocolo, perspectiva, carta, editorial o capítulo de síntesis sin estudio primario elegible.</t>
        </is>
      </c>
      <c r="E117" s="41" t="n"/>
      <c r="F117" s="41" t="n"/>
      <c r="G117" s="95" t="n">
        <v>2026</v>
      </c>
      <c r="H117" s="41" t="inlineStr">
        <is>
          <t>Affective AI in Healthcare and Mental Health – AI-Driven Emotion Detection for Diagnosing Depression, Anxiety, and Autism Spectrum Disorders</t>
        </is>
      </c>
      <c r="I117" s="41" t="inlineStr">
        <is>
          <t>D Shivamma and S G Shaila and L Monish and Ramesh Chundi and S G Sumana</t>
        </is>
      </c>
      <c r="J117" s="41" t="inlineStr">
        <is>
          <t>10.1002/9781394422760.CH8</t>
        </is>
      </c>
      <c r="K117" s="41" t="inlineStr">
        <is>
          <t>Coresource 4</t>
        </is>
      </c>
      <c r="L117" s="41" t="inlineStr">
        <is>
          <t>https://doi.org/10.1002/9781394422760.CH8</t>
        </is>
      </c>
      <c r="M117" s="41" t="n"/>
      <c r="N117" s="41" t="inlineStr">
        <is>
          <t>doi:10.1002/9781394422760.ch8</t>
        </is>
      </c>
    </row>
    <row r="118" ht="38" customHeight="1">
      <c r="A118" s="95" t="n">
        <v>224</v>
      </c>
      <c r="B118" s="41" t="inlineStr">
        <is>
          <t>exclude_secondary_or_nonempirical_publication</t>
        </is>
      </c>
      <c r="C118" s="41" t="inlineStr">
        <is>
          <t>Excluir: publicación secundaria/no empírica</t>
        </is>
      </c>
      <c r="D118" s="41" t="inlineStr">
        <is>
          <t>Revisión, metaanálisis, encuesta de literatura, protocolo, perspectiva, carta, editorial o capítulo de síntesis sin estudio primario elegible.</t>
        </is>
      </c>
      <c r="E118" s="41" t="n"/>
      <c r="F118" s="41" t="n"/>
      <c r="G118" s="95" t="n">
        <v>2025</v>
      </c>
      <c r="H118" s="41" t="inlineStr">
        <is>
          <t>AI in action: Uncovering autism patterns through machine learning</t>
        </is>
      </c>
      <c r="I118" s="41" t="inlineStr">
        <is>
          <t>Gaurav Joshi and Divya Dhawal Bhandari and Nishant Goutam and Amrit Kaur and Neeraj Joshi</t>
        </is>
      </c>
      <c r="J118" s="41" t="inlineStr">
        <is>
          <t>10.1016/B978-0-443-41660-6.00010-7</t>
        </is>
      </c>
      <c r="K118" s="41" t="inlineStr">
        <is>
          <t>Intelligent Systems for Neurocognition and Human-Robot-Computer Interaction</t>
        </is>
      </c>
      <c r="L118" s="41" t="inlineStr">
        <is>
          <t>https://www.sciencedirect.com/science/article/pii/B9780443416606000107</t>
        </is>
      </c>
      <c r="M118" s="41" t="n"/>
      <c r="N118" s="41" t="inlineStr">
        <is>
          <t>doi:10.1016/b978-0-443-41660-6.00010-7</t>
        </is>
      </c>
    </row>
    <row r="119" ht="38" customHeight="1">
      <c r="A119" s="95" t="n">
        <v>226</v>
      </c>
      <c r="B119" s="41" t="inlineStr">
        <is>
          <t>exclude_out_of_scope_topic_or_population</t>
        </is>
      </c>
      <c r="C119" s="41" t="inlineStr">
        <is>
          <t>Excluir: tema/población fuera de alcance</t>
        </is>
      </c>
      <c r="D119" s="41" t="inlineStr">
        <is>
          <t>No estudia ASD en el sentido del protocolo, usa otro significado de ASD o aborda otra población/resultado sin aplicación pertinente al proceso ASD.</t>
        </is>
      </c>
      <c r="E119" s="41" t="n"/>
      <c r="F119" s="41" t="n"/>
      <c r="G119" s="95" t="n">
        <v>2026</v>
      </c>
      <c r="H119" s="41" t="inlineStr">
        <is>
          <t>Affective Artificial Intelligence: Fundamentals, Challenges, and Applications</t>
        </is>
      </c>
      <c r="I119" s="41" t="inlineStr">
        <is>
          <t>N Thillaiarasu and G Revathy and T Saravanan and V Muthukumaran and S Balamurugan</t>
        </is>
      </c>
      <c r="J119" s="41" t="inlineStr">
        <is>
          <t>10.1002/9781394422760</t>
        </is>
      </c>
      <c r="K119" s="41" t="inlineStr">
        <is>
          <t>Coresource 4</t>
        </is>
      </c>
      <c r="L119" s="41" t="inlineStr">
        <is>
          <t>https://doi.org/10.1002/9781394422760</t>
        </is>
      </c>
      <c r="M119" s="41" t="n"/>
      <c r="N119" s="41" t="inlineStr">
        <is>
          <t>doi:10.1002/9781394422760</t>
        </is>
      </c>
    </row>
    <row r="120" ht="38" customHeight="1">
      <c r="A120" s="95" t="n">
        <v>227</v>
      </c>
      <c r="B120" s="41" t="inlineStr">
        <is>
          <t>exclude_no_qualifying_ai_application</t>
        </is>
      </c>
      <c r="C120" s="41" t="inlineStr">
        <is>
          <t>Excluir: sin aplicación de IA elegible</t>
        </is>
      </c>
      <c r="D120" s="41" t="inlineStr">
        <is>
          <t>El trabajo no implementa ni evalúa una técnica de IA/ML como componente sustantivo del estudio de ASD.</t>
        </is>
      </c>
      <c r="E120" s="41" t="n"/>
      <c r="F120" s="41" t="n"/>
      <c r="G120" s="95" t="n">
        <v>2026</v>
      </c>
      <c r="H120" s="41" t="inlineStr">
        <is>
          <t>The impact of video-based intervention for improving attitudes towards autism in Chinese higher education: A pre-post study</t>
        </is>
      </c>
      <c r="I120" s="41" t="inlineStr">
        <is>
          <t>Yinghui Xia and Jonathan Vincent and Mengzhen Zhao and Peng Wang</t>
        </is>
      </c>
      <c r="J120" s="41" t="inlineStr">
        <is>
          <t>10.1016/j.reia.2025.202776</t>
        </is>
      </c>
      <c r="K120" s="41" t="inlineStr">
        <is>
          <t>Research in Autism</t>
        </is>
      </c>
      <c r="L120" s="41" t="inlineStr">
        <is>
          <t>https://www.sciencedirect.com/science/article/pii/S3050656525002482</t>
        </is>
      </c>
      <c r="M120" s="41" t="n"/>
      <c r="N120" s="41" t="inlineStr">
        <is>
          <t>doi:10.1016/j.reia.2025.202776</t>
        </is>
      </c>
    </row>
    <row r="121" ht="38" customHeight="1">
      <c r="A121" s="95" t="n">
        <v>229</v>
      </c>
      <c r="B121" s="41" t="inlineStr">
        <is>
          <t>exclude_out_of_scope_topic_or_population</t>
        </is>
      </c>
      <c r="C121" s="41" t="inlineStr">
        <is>
          <t>Excluir: tema/población fuera de alcance</t>
        </is>
      </c>
      <c r="D121" s="41" t="inlineStr">
        <is>
          <t>No estudia ASD en el sentido del protocolo, usa otro significado de ASD o aborda otra población/resultado sin aplicación pertinente al proceso ASD.</t>
        </is>
      </c>
      <c r="E121" s="41" t="n"/>
      <c r="F121" s="41" t="n"/>
      <c r="G121" s="95" t="n">
        <v>2026</v>
      </c>
      <c r="H121" s="41" t="inlineStr">
        <is>
          <t>Wearable Technologies for Digital Medicine: Advancement, Models, and Applications</t>
        </is>
      </c>
      <c r="I121" s="41" t="inlineStr">
        <is>
          <t>Sushruta Mishra and Subhashish Das and S Balamurugan</t>
        </is>
      </c>
      <c r="J121" s="41" t="inlineStr">
        <is>
          <t>10.1002/9781394271177</t>
        </is>
      </c>
      <c r="K121" s="41" t="inlineStr">
        <is>
          <t>Wearable Technologies for Digital Medicine: Advancement, Models, and Applications</t>
        </is>
      </c>
      <c r="L121" s="41" t="inlineStr">
        <is>
          <t>https://doi.org/10.1002/9781394271177</t>
        </is>
      </c>
      <c r="M121" s="41" t="n"/>
      <c r="N121" s="41" t="inlineStr">
        <is>
          <t>doi:10.1002/9781394271177</t>
        </is>
      </c>
    </row>
    <row r="122" ht="38" customHeight="1">
      <c r="A122" s="95" t="n">
        <v>232</v>
      </c>
      <c r="B122" s="41" t="inlineStr">
        <is>
          <t>exclude_integrity_notice_or_retracted</t>
        </is>
      </c>
      <c r="C122" s="41" t="inlineStr">
        <is>
          <t>Excluir por integridad/tipo de registro</t>
        </is>
      </c>
      <c r="D122" s="41" t="inlineStr">
        <is>
          <t>Aviso editorial, corrección, retirada, retractación o artículo retractado; no constituye un estudio nuevo incorporable.</t>
        </is>
      </c>
      <c r="E122" s="41" t="n"/>
      <c r="F122" s="41" t="n"/>
      <c r="G122" s="95" t="n">
        <v>2026</v>
      </c>
      <c r="H122" s="41" t="inlineStr">
        <is>
          <t>Retraction: Comparing automated and non-automated machine learning for autism spectrum disorders classification using facial images (ETRI Journal, (2022), 44, 4, (613-623), 10.4218/etrij.2021-0097)</t>
        </is>
      </c>
      <c r="I122" s="41" t="n"/>
      <c r="J122" s="41" t="inlineStr">
        <is>
          <t>10.4218/ETR2.70112</t>
        </is>
      </c>
      <c r="K122" s="41" t="inlineStr">
        <is>
          <t>ETRI Journal</t>
        </is>
      </c>
      <c r="L122" s="41" t="inlineStr">
        <is>
          <t>https://doi.org/10.4218/ETR2.70112</t>
        </is>
      </c>
      <c r="M122" s="41" t="n"/>
      <c r="N122" s="41" t="inlineStr">
        <is>
          <t>doi:10.4218/etr2.70112</t>
        </is>
      </c>
    </row>
    <row r="123" ht="38" customHeight="1">
      <c r="A123" s="95" t="n">
        <v>238</v>
      </c>
      <c r="B123" s="41" t="inlineStr">
        <is>
          <t>exclude_secondary_or_nonempirical_publication</t>
        </is>
      </c>
      <c r="C123" s="41" t="inlineStr">
        <is>
          <t>Excluir: publicación secundaria/no empírica</t>
        </is>
      </c>
      <c r="D123" s="41" t="inlineStr">
        <is>
          <t>Revisión, metaanálisis, encuesta de literatura, protocolo, perspectiva, carta, editorial o capítulo de síntesis sin estudio primario elegible.</t>
        </is>
      </c>
      <c r="E123" s="41" t="n"/>
      <c r="F123" s="41" t="n"/>
      <c r="G123" s="95" t="n">
        <v>2026</v>
      </c>
      <c r="H123" s="41" t="inlineStr">
        <is>
          <t>Use of Automation Technologies and Data Mining in Speech Recognition for Autism</t>
        </is>
      </c>
      <c r="I123" s="41" t="inlineStr">
        <is>
          <t>Rongjie Mao and Yuncheng Zhu</t>
        </is>
      </c>
      <c r="J123" s="41" t="inlineStr">
        <is>
          <t>10.1002/BRB3.71229</t>
        </is>
      </c>
      <c r="K123" s="41" t="inlineStr">
        <is>
          <t>Brain and Behavior</t>
        </is>
      </c>
      <c r="L123" s="41" t="inlineStr">
        <is>
          <t>https://doi.org/10.1002/BRB3.71229</t>
        </is>
      </c>
      <c r="M123" s="41" t="n"/>
      <c r="N123" s="41" t="inlineStr">
        <is>
          <t>doi:10.1002/brb3.71229</t>
        </is>
      </c>
    </row>
    <row r="124" ht="38" customHeight="1">
      <c r="A124" s="95" t="n">
        <v>243</v>
      </c>
      <c r="B124" s="41" t="inlineStr">
        <is>
          <t>exclude_secondary_or_nonempirical_publication</t>
        </is>
      </c>
      <c r="C124" s="41" t="inlineStr">
        <is>
          <t>Excluir: publicación secundaria/no empírica</t>
        </is>
      </c>
      <c r="D124" s="41" t="inlineStr">
        <is>
          <t>Revisión, metaanálisis, encuesta de literatura, protocolo, perspectiva, carta, editorial o capítulo de síntesis sin estudio primario elegible.</t>
        </is>
      </c>
      <c r="E124" s="41" t="n"/>
      <c r="F124" s="41" t="n"/>
      <c r="G124" s="95" t="n">
        <v>2026</v>
      </c>
      <c r="H124" s="41" t="inlineStr">
        <is>
          <t>Machine learning-based diagnosis of autism spectrum disorder in children and adolescents using eye-tracking data: a systematic review and meta-analysis</t>
        </is>
      </c>
      <c r="I124" s="41" t="inlineStr">
        <is>
          <t>Wenhao Han and Xinyu Yang and Xin Li and Jiacheng Wang and Juan Liu and Wei Pang</t>
        </is>
      </c>
      <c r="J124" s="41" t="inlineStr">
        <is>
          <t>10.1016/j.ijmedinf.2025.106235</t>
        </is>
      </c>
      <c r="K124" s="41" t="inlineStr">
        <is>
          <t>International Journal of Medical Informatics</t>
        </is>
      </c>
      <c r="L124" s="41" t="inlineStr">
        <is>
          <t>https://www.sciencedirect.com/science/article/pii/S1386505625004526</t>
        </is>
      </c>
      <c r="M124" s="41" t="n"/>
      <c r="N124" s="41" t="inlineStr">
        <is>
          <t>doi:10.1016/j.ijmedinf.2025.106235</t>
        </is>
      </c>
    </row>
    <row r="125" ht="38" customHeight="1">
      <c r="A125" s="95" t="n">
        <v>253</v>
      </c>
      <c r="B125" s="41" t="inlineStr">
        <is>
          <t>exclude_secondary_or_nonempirical_publication</t>
        </is>
      </c>
      <c r="C125" s="41" t="inlineStr">
        <is>
          <t>Excluir: publicación secundaria/no empírica</t>
        </is>
      </c>
      <c r="D125" s="41" t="inlineStr">
        <is>
          <t>Revisión, metaanálisis, encuesta de literatura, protocolo, perspectiva, carta, editorial o capítulo de síntesis sin estudio primario elegible.</t>
        </is>
      </c>
      <c r="E125" s="41" t="n"/>
      <c r="F125" s="41" t="n"/>
      <c r="G125" s="95" t="n">
        <v>2025</v>
      </c>
      <c r="H125" s="41" t="inlineStr">
        <is>
          <t>The evolving landscape: A bibliometric and visual analysis of language interventions research for children with ASD</t>
        </is>
      </c>
      <c r="I125" s="41" t="inlineStr">
        <is>
          <t>Yu Zhang and Yuanyuan Liu</t>
        </is>
      </c>
      <c r="J125" s="41" t="inlineStr">
        <is>
          <t>10.1016/j.ridd.2025.105169</t>
        </is>
      </c>
      <c r="K125" s="41" t="inlineStr">
        <is>
          <t>Research in Developmental Disabilities</t>
        </is>
      </c>
      <c r="L125" s="41" t="inlineStr">
        <is>
          <t>https://www.sciencedirect.com/science/article/pii/S0891422225002537</t>
        </is>
      </c>
      <c r="M125" s="41" t="n"/>
      <c r="N125" s="41" t="inlineStr">
        <is>
          <t>doi:10.1016/j.ridd.2025.105169</t>
        </is>
      </c>
    </row>
    <row r="126" ht="38" customHeight="1">
      <c r="A126" s="95" t="n">
        <v>255</v>
      </c>
      <c r="B126" s="41" t="inlineStr">
        <is>
          <t>exclude_out_of_scope_topic_or_population</t>
        </is>
      </c>
      <c r="C126" s="41" t="inlineStr">
        <is>
          <t>Excluir: tema/población fuera de alcance</t>
        </is>
      </c>
      <c r="D126" s="41" t="inlineStr">
        <is>
          <t>No estudia ASD en el sentido del protocolo, usa otro significado de ASD o aborda otra población/resultado sin aplicación pertinente al proceso ASD.</t>
        </is>
      </c>
      <c r="E126" s="41" t="n"/>
      <c r="F126" s="41" t="n"/>
      <c r="G126" s="95" t="n">
        <v>2025</v>
      </c>
      <c r="H126" s="41" t="inlineStr">
        <is>
          <t>Augmented and Virtual Reality in Immersive Healthcare</t>
        </is>
      </c>
      <c r="I126" s="41" t="inlineStr">
        <is>
          <t>Hari Murthy and Kukatlapalli Pradeep Kumar and Tulsi Pawan Fowdur and Aynur Unal</t>
        </is>
      </c>
      <c r="J126" s="41" t="inlineStr">
        <is>
          <t>10.1002/9781394302864</t>
        </is>
      </c>
      <c r="K126" s="41" t="inlineStr">
        <is>
          <t>Augmented and Virtual Reality in Immersive Healthcare</t>
        </is>
      </c>
      <c r="L126" s="41" t="inlineStr">
        <is>
          <t>https://doi.org/10.1002/9781394302864</t>
        </is>
      </c>
      <c r="M126" s="41" t="n"/>
      <c r="N126" s="41" t="inlineStr">
        <is>
          <t>doi:10.1002/9781394302864</t>
        </is>
      </c>
    </row>
    <row r="127" ht="38" customHeight="1">
      <c r="A127" s="95" t="n">
        <v>260</v>
      </c>
      <c r="B127" s="41" t="inlineStr">
        <is>
          <t>exclude_secondary_or_nonempirical_publication</t>
        </is>
      </c>
      <c r="C127" s="41" t="inlineStr">
        <is>
          <t>Excluir: publicación secundaria/no empírica</t>
        </is>
      </c>
      <c r="D127" s="41" t="inlineStr">
        <is>
          <t>Revisión, metaanálisis, encuesta de literatura, protocolo, perspectiva, carta, editorial o capítulo de síntesis sin estudio primario elegible.</t>
        </is>
      </c>
      <c r="E127" s="41" t="n"/>
      <c r="F127" s="41" t="n"/>
      <c r="G127" s="95" t="n">
        <v>2026</v>
      </c>
      <c r="H127" s="41" t="inlineStr">
        <is>
          <t>Novel therapeutics in autism spectrum disorder</t>
        </is>
      </c>
      <c r="I127" s="41" t="inlineStr">
        <is>
          <t>Sara Daniella Kevelson and Rana Elmaghraby and Fenil Patel and Hallie Brown and Michelle Gorenstein and Jennifer Bain and Zachary Michael Grinspan and Ernie Pedapati and Jeremy Veenstra-VanderWeele and Pankhuree Vandana</t>
        </is>
      </c>
      <c r="J127" s="41" t="inlineStr">
        <is>
          <t>10.1016/j.neurot.2026.e00857</t>
        </is>
      </c>
      <c r="K127" s="41" t="inlineStr">
        <is>
          <t>Neurotherapeutics</t>
        </is>
      </c>
      <c r="L127" s="41" t="inlineStr">
        <is>
          <t>https://www.sciencedirect.com/science/article/pii/S1878747926000279</t>
        </is>
      </c>
      <c r="M127" s="41" t="n"/>
      <c r="N127" s="41" t="inlineStr">
        <is>
          <t>doi:10.1016/j.neurot.2026.e00857</t>
        </is>
      </c>
    </row>
    <row r="128" ht="38" customHeight="1">
      <c r="A128" s="95" t="n">
        <v>274</v>
      </c>
      <c r="B128" s="41" t="inlineStr">
        <is>
          <t>exclude_no_qualifying_ai_application</t>
        </is>
      </c>
      <c r="C128" s="41" t="inlineStr">
        <is>
          <t>Excluir: sin aplicación de IA elegible</t>
        </is>
      </c>
      <c r="D128" s="41" t="inlineStr">
        <is>
          <t>El trabajo no implementa ni evalúa una técnica de IA/ML como componente sustantivo del estudio de ASD.</t>
        </is>
      </c>
      <c r="E128" s="41" t="n"/>
      <c r="F128" s="41" t="n"/>
      <c r="G128" s="95" t="n">
        <v>2026</v>
      </c>
      <c r="H128" s="41" t="inlineStr">
        <is>
          <t>Attitude and motivation to work in autism rehabilitation operators: Algorithms based on reaction times</t>
        </is>
      </c>
      <c r="I128" s="41" t="inlineStr">
        <is>
          <t>Monica Mazza and Margherita Attanasio and Erika Di Giminiani and Ilenia Le Donne and Francesco Masedu and Marco Valenti</t>
        </is>
      </c>
      <c r="J128" s="41" t="inlineStr">
        <is>
          <t>10.1016/j.rin.2025.100013</t>
        </is>
      </c>
      <c r="K128" s="41" t="inlineStr">
        <is>
          <t>Research in Neurodiversity</t>
        </is>
      </c>
      <c r="L128" s="41" t="inlineStr">
        <is>
          <t>https://www.sciencedirect.com/science/article/pii/S3050579825000130</t>
        </is>
      </c>
      <c r="M128" s="41" t="n"/>
      <c r="N128" s="41" t="inlineStr">
        <is>
          <t>doi:10.1016/j.rin.2025.100013</t>
        </is>
      </c>
    </row>
    <row r="129" ht="38" customHeight="1">
      <c r="A129" s="95" t="n">
        <v>281</v>
      </c>
      <c r="B129" s="41" t="inlineStr">
        <is>
          <t>exclude_secondary_or_nonempirical_publication</t>
        </is>
      </c>
      <c r="C129" s="41" t="inlineStr">
        <is>
          <t>Excluir: publicación secundaria/no empírica</t>
        </is>
      </c>
      <c r="D129" s="41" t="inlineStr">
        <is>
          <t>Revisión, metaanálisis, encuesta de literatura, protocolo, perspectiva, carta, editorial o capítulo de síntesis sin estudio primario elegible.</t>
        </is>
      </c>
      <c r="E129" s="41" t="n"/>
      <c r="F129" s="41" t="n"/>
      <c r="G129" s="95" t="n">
        <v>2026</v>
      </c>
      <c r="H129" s="41" t="inlineStr">
        <is>
          <t>Artificial Intelligence Methods in Early Detection of Autism Spectrum Disorder: A DSM-5 Criterion-Based Systematic Review</t>
        </is>
      </c>
      <c r="I129" s="41" t="inlineStr">
        <is>
          <t>Mohamed Ali Zoromba and Heba Emad El-Gazar</t>
        </is>
      </c>
      <c r="J129" s="41" t="inlineStr">
        <is>
          <t>10.1002/AUR.70279</t>
        </is>
      </c>
      <c r="K129" s="41" t="inlineStr">
        <is>
          <t>Autism Research</t>
        </is>
      </c>
      <c r="L129" s="41" t="inlineStr">
        <is>
          <t>https://doi.org/10.1002/AUR.70279</t>
        </is>
      </c>
      <c r="M129" s="41" t="n"/>
      <c r="N129" s="41" t="inlineStr">
        <is>
          <t>doi:10.1002/aur.70279</t>
        </is>
      </c>
    </row>
    <row r="130" ht="38" customHeight="1">
      <c r="A130" s="95" t="n">
        <v>283</v>
      </c>
      <c r="B130" s="41" t="inlineStr">
        <is>
          <t>exclude_integrity_notice_or_retracted</t>
        </is>
      </c>
      <c r="C130" s="41" t="inlineStr">
        <is>
          <t>Excluir por integridad/tipo de registro</t>
        </is>
      </c>
      <c r="D130" s="41" t="inlineStr">
        <is>
          <t>Aviso editorial, corrección, retirada, retractación o artículo retractado; no constituye un estudio nuevo incorporable.</t>
        </is>
      </c>
      <c r="E130" s="41" t="n"/>
      <c r="F130" s="41" t="n"/>
      <c r="G130" s="95" t="n">
        <v>2026</v>
      </c>
      <c r="H130" s="41" t="inlineStr">
        <is>
          <t>Corrigendum to “Predicting autistic traits, anxiety and depression symptoms using camouflaging autistic traits questionnaire (CAT-Q-ES): A machine learning study” [Research in Autism 128 (2025) 202712] (Research in Autism (2025) 128, (S3050656525001841),…</t>
        </is>
      </c>
      <c r="I130" s="41" t="inlineStr">
        <is>
          <t>Sabela Conde-Pumpido-Zubizarreta and María Tubío-Fungueiriño and Marta Pozo-Rodríguez and Angel Carracedo and Eva Cernadas and Manuel Fernández-Delgado and Montse Fernández-Prieto</t>
        </is>
      </c>
      <c r="J130" s="41" t="inlineStr">
        <is>
          <t>10.1016/j.reia.2026.202910</t>
        </is>
      </c>
      <c r="K130" s="41" t="inlineStr">
        <is>
          <t>Research in Autism</t>
        </is>
      </c>
      <c r="L130" s="41" t="inlineStr">
        <is>
          <t>https://www.sciencedirect.com/science/article/pii/S3050656526001240</t>
        </is>
      </c>
      <c r="M130" s="41" t="n"/>
      <c r="N130" s="41" t="inlineStr">
        <is>
          <t>doi:10.1016/j.reia.2026.202910</t>
        </is>
      </c>
    </row>
    <row r="131" ht="38" customHeight="1">
      <c r="A131" s="95" t="n">
        <v>285</v>
      </c>
      <c r="B131" s="41" t="inlineStr">
        <is>
          <t>exclude_secondary_or_nonempirical_publication</t>
        </is>
      </c>
      <c r="C131" s="41" t="inlineStr">
        <is>
          <t>Excluir: publicación secundaria/no empírica</t>
        </is>
      </c>
      <c r="D131" s="41" t="inlineStr">
        <is>
          <t>Revisión, metaanálisis, encuesta de literatura, protocolo, perspectiva, carta, editorial o capítulo de síntesis sin estudio primario elegible.</t>
        </is>
      </c>
      <c r="E131" s="41" t="n"/>
      <c r="F131" s="41" t="n"/>
      <c r="G131" s="95" t="n">
        <v>2025</v>
      </c>
      <c r="H131" s="41" t="inlineStr">
        <is>
          <t>Artificial Intelligence in Autism Spectrum Disorder Diagnosis: A Scoping Review of Face, Voice, and Text Analysis Methods</t>
        </is>
      </c>
      <c r="I131" s="41" t="inlineStr">
        <is>
          <t>Fatemeh Mohammadi and Hassan Shahrokhi and Afsoon Asadzadeh and Saeed Pirmoradi and Ali Moghtader and Peyman Rezaei-Hachesu</t>
        </is>
      </c>
      <c r="J131" s="41" t="inlineStr">
        <is>
          <t>10.1002/HSR2.71476</t>
        </is>
      </c>
      <c r="K131" s="41" t="inlineStr">
        <is>
          <t>Health Science Reports</t>
        </is>
      </c>
      <c r="L131" s="41" t="inlineStr">
        <is>
          <t>https://doi.org/10.1002/HSR2.71476</t>
        </is>
      </c>
      <c r="M131" s="41" t="n"/>
      <c r="N131" s="41" t="inlineStr">
        <is>
          <t>doi:10.1002/hsr2.71476</t>
        </is>
      </c>
    </row>
    <row r="132" ht="38" customHeight="1">
      <c r="A132" s="95" t="n">
        <v>290</v>
      </c>
      <c r="B132" s="41" t="inlineStr">
        <is>
          <t>exclude_animal_only_no_human_clinical_target</t>
        </is>
      </c>
      <c r="C132" s="41" t="inlineStr">
        <is>
          <t>Excluir: modelo animal sin objetivo clínico humano</t>
        </is>
      </c>
      <c r="D132" s="41" t="inlineStr">
        <is>
          <t>Aplicación limitada a comportamiento o biomarcadores de un modelo animal, sin datos humanos ni un objetivo funcional del proceso clínico ASD.</t>
        </is>
      </c>
      <c r="E132" s="41" t="n"/>
      <c r="F132" s="41" t="n"/>
      <c r="G132" s="95" t="n">
        <v>2026</v>
      </c>
      <c r="H132" s="41" t="inlineStr">
        <is>
          <t>The role of the kynurenine pathway in the pathophysiology of autism-like phenotype induced by maternal inflammation in male mice</t>
        </is>
      </c>
      <c r="I132" s="41" t="inlineStr">
        <is>
          <t>Danielle Santana-Coelho and Rafael dos Santos de Bessa and Rodrigo Neves Romcy-Pereira and Miguel A de la Flor and Jason C O'Connor</t>
        </is>
      </c>
      <c r="J132" s="41" t="inlineStr">
        <is>
          <t>10.1016/j.nbd.2026.107282</t>
        </is>
      </c>
      <c r="K132" s="41" t="inlineStr">
        <is>
          <t>Neurobiology of Disease</t>
        </is>
      </c>
      <c r="L132" s="41" t="inlineStr">
        <is>
          <t>https://www.sciencedirect.com/science/article/pii/S0969996126000264</t>
        </is>
      </c>
      <c r="M132" s="41" t="n"/>
      <c r="N132" s="41" t="inlineStr">
        <is>
          <t>doi:10.1016/j.nbd.2026.107282</t>
        </is>
      </c>
    </row>
    <row r="133" ht="38" customHeight="1">
      <c r="A133" s="95" t="n">
        <v>292</v>
      </c>
      <c r="B133" s="41" t="inlineStr">
        <is>
          <t>exclude_secondary_or_nonempirical_publication</t>
        </is>
      </c>
      <c r="C133" s="41" t="inlineStr">
        <is>
          <t>Excluir: publicación secundaria/no empírica</t>
        </is>
      </c>
      <c r="D133" s="41" t="inlineStr">
        <is>
          <t>Revisión, metaanálisis, encuesta de literatura, protocolo, perspectiva, carta, editorial o capítulo de síntesis sin estudio primario elegible.</t>
        </is>
      </c>
      <c r="E133" s="41" t="n"/>
      <c r="F133" s="41" t="n"/>
      <c r="G133" s="95" t="n">
        <v>2026</v>
      </c>
      <c r="H133" s="41" t="inlineStr">
        <is>
          <t>Joint attention in autism: A narrative review of assessment techniques from behavioral observation to artificial intelligence</t>
        </is>
      </c>
      <c r="I133" s="41" t="inlineStr">
        <is>
          <t>Marwa Qaraqe and Elizabeth B Varghese and Inam Qadir and Dena Al-Thani and Chahnaz T Baroudi</t>
        </is>
      </c>
      <c r="J133" s="41" t="inlineStr">
        <is>
          <t>10.3758/s13428-026-02950-0</t>
        </is>
      </c>
      <c r="K133" s="41" t="inlineStr">
        <is>
          <t>Behavior Research Methods</t>
        </is>
      </c>
      <c r="L133" s="41" t="inlineStr">
        <is>
          <t>https://doi.org/10.3758/s13428-026-02950-0</t>
        </is>
      </c>
      <c r="M133" s="41" t="n"/>
      <c r="N133" s="41" t="inlineStr">
        <is>
          <t>doi:10.3758/s13428-026-02950-0</t>
        </is>
      </c>
    </row>
    <row r="134" ht="38" customHeight="1">
      <c r="A134" s="95" t="n">
        <v>293</v>
      </c>
      <c r="B134" s="41" t="inlineStr">
        <is>
          <t>exclude_no_qualifying_ai_application</t>
        </is>
      </c>
      <c r="C134" s="41" t="inlineStr">
        <is>
          <t>Excluir: sin aplicación de IA elegible</t>
        </is>
      </c>
      <c r="D134" s="41" t="inlineStr">
        <is>
          <t>El trabajo no implementa ni evalúa una técnica de IA/ML como componente sustantivo del estudio de ASD.</t>
        </is>
      </c>
      <c r="E134" s="41" t="n"/>
      <c r="F134" s="41" t="n"/>
      <c r="G134" s="95" t="n">
        <v>2026</v>
      </c>
      <c r="H134" s="41" t="inlineStr">
        <is>
          <t>General trait and workplace fear of missing out (FoMO) and the neurodiverse mind: Exploring autism, ADHD, and internal representation profiles</t>
        </is>
      </c>
      <c r="I134" s="41" t="inlineStr">
        <is>
          <t>Paul McKee and Khaoula Boulhadi and Thomas Nadelhoffer</t>
        </is>
      </c>
      <c r="J134" s="41" t="inlineStr">
        <is>
          <t>10.1016/j.paid.2026.113749</t>
        </is>
      </c>
      <c r="K134" s="41" t="inlineStr">
        <is>
          <t>Personality and Individual Differences</t>
        </is>
      </c>
      <c r="L134" s="41" t="inlineStr">
        <is>
          <t>https://www.sciencedirect.com/science/article/pii/S0191886926001121</t>
        </is>
      </c>
      <c r="M134" s="41" t="n"/>
      <c r="N134" s="41" t="inlineStr">
        <is>
          <t>doi:10.1016/j.paid.2026.113749</t>
        </is>
      </c>
    </row>
    <row r="135" ht="38" customHeight="1">
      <c r="A135" s="95" t="n">
        <v>294</v>
      </c>
      <c r="B135" s="41" t="inlineStr">
        <is>
          <t>exclude_out_of_scope_topic_or_population</t>
        </is>
      </c>
      <c r="C135" s="41" t="inlineStr">
        <is>
          <t>Excluir: tema/población fuera de alcance</t>
        </is>
      </c>
      <c r="D135" s="41" t="inlineStr">
        <is>
          <t>No estudia ASD en el sentido del protocolo, usa otro significado de ASD o aborda otra población/resultado sin aplicación pertinente al proceso ASD.</t>
        </is>
      </c>
      <c r="E135" s="41" t="n"/>
      <c r="F135" s="41" t="n"/>
      <c r="G135" s="95" t="n">
        <v>2026</v>
      </c>
      <c r="H135" s="41" t="inlineStr">
        <is>
          <t>Composite Artificial Intelligence: Fundamentals, Challenges and Applications</t>
        </is>
      </c>
      <c r="I135" s="41" t="inlineStr">
        <is>
          <t>T S.Arun Samuel and L Jerart Julus and P Kanimozhi and T Ananth Kumar and S Balamurugan</t>
        </is>
      </c>
      <c r="J135" s="41" t="inlineStr">
        <is>
          <t>10.1002/9781394393060</t>
        </is>
      </c>
      <c r="K135" s="41" t="inlineStr">
        <is>
          <t>Composite Artificial Intelligence: Fundamentals, Challenges and Applications</t>
        </is>
      </c>
      <c r="L135" s="41" t="inlineStr">
        <is>
          <t>https://doi.org/10.1002/9781394393060</t>
        </is>
      </c>
      <c r="M135" s="41" t="n"/>
      <c r="N135" s="41" t="inlineStr">
        <is>
          <t>doi:10.1002/9781394393060</t>
        </is>
      </c>
    </row>
    <row r="136" ht="38" customHeight="1">
      <c r="A136" s="95" t="n">
        <v>301</v>
      </c>
      <c r="B136" s="41" t="inlineStr">
        <is>
          <t>exclude_no_qualifying_ai_application</t>
        </is>
      </c>
      <c r="C136" s="41" t="inlineStr">
        <is>
          <t>Excluir: sin aplicación de IA elegible</t>
        </is>
      </c>
      <c r="D136" s="41" t="inlineStr">
        <is>
          <t>El trabajo no implementa ni evalúa una técnica de IA/ML como componente sustantivo del estudio de ASD.</t>
        </is>
      </c>
      <c r="E136" s="41" t="n"/>
      <c r="F136" s="41" t="n"/>
      <c r="G136" s="95" t="n">
        <v>2026</v>
      </c>
      <c r="H136" s="41" t="inlineStr">
        <is>
          <t>Pediatric scurvy in a nonverbal child with autism spectrum disorder: a case report</t>
        </is>
      </c>
      <c r="I136" s="41" t="inlineStr">
        <is>
          <t>R McCall and A R Kennedy and N Missel and N Chandler and E Blair and E Chen and K Paduda</t>
        </is>
      </c>
      <c r="J136" s="41" t="inlineStr">
        <is>
          <t>10.1016/j.amjms.2025.12.451</t>
        </is>
      </c>
      <c r="K136" s="41" t="inlineStr">
        <is>
          <t>The American Journal of the Medical Sciences</t>
        </is>
      </c>
      <c r="L136" s="41" t="inlineStr">
        <is>
          <t>https://www.sciencedirect.com/science/article/pii/S0002962925017306</t>
        </is>
      </c>
      <c r="M136" s="41" t="n"/>
      <c r="N136" s="41" t="inlineStr">
        <is>
          <t>doi:10.1016/j.amjms.2025.12.451</t>
        </is>
      </c>
    </row>
    <row r="137" ht="38" customHeight="1">
      <c r="A137" s="95" t="n">
        <v>303</v>
      </c>
      <c r="B137" s="41" t="inlineStr">
        <is>
          <t>exclude_secondary_or_nonempirical_publication</t>
        </is>
      </c>
      <c r="C137" s="41" t="inlineStr">
        <is>
          <t>Excluir: publicación secundaria/no empírica</t>
        </is>
      </c>
      <c r="D137" s="41" t="inlineStr">
        <is>
          <t>Revisión, metaanálisis, encuesta de literatura, protocolo, perspectiva, carta, editorial o capítulo de síntesis sin estudio primario elegible.</t>
        </is>
      </c>
      <c r="E137" s="41" t="n"/>
      <c r="F137" s="41" t="n"/>
      <c r="G137" s="95" t="n">
        <v>2026</v>
      </c>
      <c r="H137" s="41" t="inlineStr">
        <is>
          <t>Recent advances in the neurogenomics of autism spectrum disorder</t>
        </is>
      </c>
      <c r="I137" s="41" t="inlineStr">
        <is>
          <t>Ashlesha Gogate and Maria H Chahrour</t>
        </is>
      </c>
      <c r="J137" s="41" t="inlineStr">
        <is>
          <t>10.1016/j.gde.2025.102431</t>
        </is>
      </c>
      <c r="K137" s="41" t="inlineStr">
        <is>
          <t>Current Opinion in Genetics and Development</t>
        </is>
      </c>
      <c r="L137" s="41" t="inlineStr">
        <is>
          <t>https://www.sciencedirect.com/science/article/pii/S0959437X25001236</t>
        </is>
      </c>
      <c r="M137" s="41" t="n"/>
      <c r="N137" s="41" t="inlineStr">
        <is>
          <t>doi:10.1016/j.gde.2025.102431</t>
        </is>
      </c>
    </row>
    <row r="138" ht="38" customHeight="1">
      <c r="A138" s="95" t="n">
        <v>304</v>
      </c>
      <c r="B138" s="41" t="inlineStr">
        <is>
          <t>exclude_no_qualifying_ai_application</t>
        </is>
      </c>
      <c r="C138" s="41" t="inlineStr">
        <is>
          <t>Excluir: sin aplicación de IA elegible</t>
        </is>
      </c>
      <c r="D138" s="41" t="inlineStr">
        <is>
          <t>El trabajo no implementa ni evalúa una técnica de IA/ML como componente sustantivo del estudio de ASD.</t>
        </is>
      </c>
      <c r="E138" s="41" t="n"/>
      <c r="F138" s="41" t="n"/>
      <c r="G138" s="95" t="n">
        <v>2026</v>
      </c>
      <c r="H138" s="41" t="inlineStr">
        <is>
          <t>Metabolic and mitochondrial alterations in children with autism spectrum disorder: The role of FGF-21 and GDF-15</t>
        </is>
      </c>
      <c r="I138" s="41" t="inlineStr">
        <is>
          <t>Ayla Yildiz and Hanim Seyma Topuz and Hasan Onal</t>
        </is>
      </c>
      <c r="J138" s="41" t="inlineStr">
        <is>
          <t>10.1016/j.cca.2026.120979</t>
        </is>
      </c>
      <c r="K138" s="41" t="inlineStr">
        <is>
          <t>Clinica Chimica Acta</t>
        </is>
      </c>
      <c r="L138" s="41" t="inlineStr">
        <is>
          <t>https://www.sciencedirect.com/science/article/pii/S0009898126001610</t>
        </is>
      </c>
      <c r="M138" s="41" t="n"/>
      <c r="N138" s="41" t="inlineStr">
        <is>
          <t>doi:10.1016/j.cca.2026.120979</t>
        </is>
      </c>
    </row>
    <row r="139" ht="38" customHeight="1">
      <c r="A139" s="95" t="n">
        <v>308</v>
      </c>
      <c r="B139" s="41" t="inlineStr">
        <is>
          <t>exclude_integrity_notice_or_retracted</t>
        </is>
      </c>
      <c r="C139" s="41" t="inlineStr">
        <is>
          <t>Excluir por integridad/tipo de registro</t>
        </is>
      </c>
      <c r="D139" s="41" t="inlineStr">
        <is>
          <t>Aviso editorial, corrección, retirada, retractación o artículo retractado; no constituye un estudio nuevo incorporable.</t>
        </is>
      </c>
      <c r="E139" s="41" t="n"/>
      <c r="F139" s="41" t="n"/>
      <c r="G139" s="95" t="n">
        <v>2026</v>
      </c>
      <c r="H139" s="41" t="inlineStr">
        <is>
          <t>Removal notice to “Deep learning with image-based autism spectrum disorder analysis: a systematic review”(Engineering Applications of Artificial Intelligence, (2024), 127, PA, (107185), (S0952197623013696), 10.1016/j.engappai.2023.107185)</t>
        </is>
      </c>
      <c r="I139" s="41" t="inlineStr">
        <is>
          <t>Zasim Uddin and Arif Shahriar and Nadim Mahamood and Fady Alnajjar and Ileas Pramanik and Atiqur Rahman Ahad</t>
        </is>
      </c>
      <c r="J139" s="41" t="inlineStr">
        <is>
          <t>10.1016/j.engappai.2026.114266</t>
        </is>
      </c>
      <c r="K139" s="41" t="inlineStr">
        <is>
          <t>Engineering Applications of Artificial Intelligence</t>
        </is>
      </c>
      <c r="L139" s="41" t="inlineStr">
        <is>
          <t>https://www.sciencedirect.com/science/article/pii/S0952197626005476</t>
        </is>
      </c>
      <c r="M139" s="41" t="n"/>
      <c r="N139" s="41" t="inlineStr">
        <is>
          <t>doi:10.1016/j.engappai.2026.114266</t>
        </is>
      </c>
    </row>
    <row r="140" ht="38" customHeight="1">
      <c r="A140" s="95" t="n">
        <v>310</v>
      </c>
      <c r="B140" s="41" t="inlineStr">
        <is>
          <t>exclude_secondary_or_nonempirical_publication</t>
        </is>
      </c>
      <c r="C140" s="41" t="inlineStr">
        <is>
          <t>Excluir: publicación secundaria/no empírica</t>
        </is>
      </c>
      <c r="D140" s="41" t="inlineStr">
        <is>
          <t>Revisión, metaanálisis, encuesta de literatura, protocolo, perspectiva, carta, editorial o capítulo de síntesis sin estudio primario elegible.</t>
        </is>
      </c>
      <c r="E140" s="41" t="n"/>
      <c r="F140" s="41" t="n"/>
      <c r="G140" s="95" t="n">
        <v>2026</v>
      </c>
      <c r="H140" s="41" t="inlineStr">
        <is>
          <t>Leveraging information theory to advance understanding of neurobiological mechanisms in autism spectrum disorder</t>
        </is>
      </c>
      <c r="I140" s="41" t="inlineStr">
        <is>
          <t>Gerry Leisman</t>
        </is>
      </c>
      <c r="J140" s="41" t="inlineStr">
        <is>
          <t>10.1016/j.infoh.2025.11.001</t>
        </is>
      </c>
      <c r="K140" s="41" t="inlineStr">
        <is>
          <t>Informatics and Health</t>
        </is>
      </c>
      <c r="L140" s="41" t="inlineStr">
        <is>
          <t>https://www.sciencedirect.com/science/article/pii/S2949953425000414</t>
        </is>
      </c>
      <c r="M140" s="41" t="n"/>
      <c r="N140" s="41" t="inlineStr">
        <is>
          <t>doi:10.1016/j.infoh.2025.11.001</t>
        </is>
      </c>
    </row>
    <row r="141" ht="38" customHeight="1">
      <c r="A141" s="95" t="n">
        <v>311</v>
      </c>
      <c r="B141" s="41" t="inlineStr">
        <is>
          <t>exclude_secondary_or_nonempirical_publication</t>
        </is>
      </c>
      <c r="C141" s="41" t="inlineStr">
        <is>
          <t>Excluir: publicación secundaria/no empírica</t>
        </is>
      </c>
      <c r="D141" s="41" t="inlineStr">
        <is>
          <t>Revisión, metaanálisis, encuesta de literatura, protocolo, perspectiva, carta, editorial o capítulo de síntesis sin estudio primario elegible.</t>
        </is>
      </c>
      <c r="E141" s="41" t="n"/>
      <c r="F141" s="41" t="n"/>
      <c r="G141" s="95" t="n">
        <v>2026</v>
      </c>
      <c r="H141" s="41" t="inlineStr">
        <is>
          <t>Intelligent neurobehavioral analysis: A comprehensive review of multimodal data and integrative AI-based computational techniques for autism spectrum disorder detection</t>
        </is>
      </c>
      <c r="I141" s="41" t="inlineStr">
        <is>
          <t>K Nithya and C R Dhivyaa and A Devipriya and C Sharmila</t>
        </is>
      </c>
      <c r="J141" s="41" t="inlineStr">
        <is>
          <t>10.1016/j.cosrev.2026.100992</t>
        </is>
      </c>
      <c r="K141" s="41" t="inlineStr">
        <is>
          <t>Computer Science Review</t>
        </is>
      </c>
      <c r="L141" s="41" t="inlineStr">
        <is>
          <t>https://www.sciencedirect.com/science/article/pii/S1574013726001000</t>
        </is>
      </c>
      <c r="M141" s="41" t="n"/>
      <c r="N141" s="41" t="inlineStr">
        <is>
          <t>doi:10.1016/j.cosrev.2026.100992</t>
        </is>
      </c>
    </row>
    <row r="142" ht="38" customHeight="1">
      <c r="A142" s="95" t="n">
        <v>314</v>
      </c>
      <c r="B142" s="41" t="inlineStr">
        <is>
          <t>exclude_animal_only_no_human_clinical_target</t>
        </is>
      </c>
      <c r="C142" s="41" t="inlineStr">
        <is>
          <t>Excluir: modelo animal sin objetivo clínico humano</t>
        </is>
      </c>
      <c r="D142" s="41" t="inlineStr">
        <is>
          <t>Aplicación limitada a comportamiento o biomarcadores de un modelo animal, sin datos humanos ni un objetivo funcional del proceso clínico ASD.</t>
        </is>
      </c>
      <c r="E142" s="41" t="n"/>
      <c r="F142" s="41" t="n"/>
      <c r="G142" s="95" t="n">
        <v>2026</v>
      </c>
      <c r="H142" s="41" t="inlineStr">
        <is>
          <t>Comparative analysis of BORIS, Ethovision, DeepLabCut, and SimBA for quantifying autism spectrum disorder-like behaviors in the valproic acid mouse model</t>
        </is>
      </c>
      <c r="I142" s="41" t="inlineStr">
        <is>
          <t>Zineb Bouargane and Francisco E Olucha-Bordonau and Mohammed Bennis and Saadia Ba-M’hamed and Fatima Zahra Lamghari-Moubarrad</t>
        </is>
      </c>
      <c r="J142" s="41" t="inlineStr">
        <is>
          <t>10.1016/j.neulet.2026.138542</t>
        </is>
      </c>
      <c r="K142" s="41" t="inlineStr">
        <is>
          <t>Neuroscience Letters</t>
        </is>
      </c>
      <c r="L142" s="41" t="inlineStr">
        <is>
          <t>https://www.sciencedirect.com/science/article/pii/S0304394026000406</t>
        </is>
      </c>
      <c r="M142" s="41" t="n"/>
      <c r="N142" s="41" t="inlineStr">
        <is>
          <t>doi:10.1016/j.neulet.2026.138542</t>
        </is>
      </c>
    </row>
    <row r="143" ht="38" customHeight="1">
      <c r="A143" s="95" t="n">
        <v>315</v>
      </c>
      <c r="B143" s="41" t="inlineStr">
        <is>
          <t>exclude_no_qualifying_ai_application</t>
        </is>
      </c>
      <c r="C143" s="41" t="inlineStr">
        <is>
          <t>Excluir: sin aplicación de IA elegible</t>
        </is>
      </c>
      <c r="D143" s="41" t="inlineStr">
        <is>
          <t>El trabajo no implementa ni evalúa una técnica de IA/ML como componente sustantivo del estudio de ASD.</t>
        </is>
      </c>
      <c r="E143" s="41" t="n"/>
      <c r="F143" s="41" t="n"/>
      <c r="G143" s="95" t="n">
        <v>2026</v>
      </c>
      <c r="H143" s="41" t="inlineStr">
        <is>
          <t>When picky eating becomes pathologic: scurvy in a child with autism</t>
        </is>
      </c>
      <c r="I143" s="41" t="inlineStr">
        <is>
          <t>M Mallory and A Patel and A Byrd and D Long</t>
        </is>
      </c>
      <c r="J143" s="41" t="inlineStr">
        <is>
          <t>10.1016/j.amjms.2025.12.449</t>
        </is>
      </c>
      <c r="K143" s="41" t="inlineStr">
        <is>
          <t>The American Journal of the Medical Sciences</t>
        </is>
      </c>
      <c r="L143" s="41" t="inlineStr">
        <is>
          <t>https://www.sciencedirect.com/science/article/pii/S0002962925017288</t>
        </is>
      </c>
      <c r="M143" s="41" t="n"/>
      <c r="N143" s="41" t="inlineStr">
        <is>
          <t>doi:10.1016/j.amjms.2025.12.449</t>
        </is>
      </c>
    </row>
    <row r="144" ht="38" customHeight="1">
      <c r="A144" s="95" t="n">
        <v>318</v>
      </c>
      <c r="B144" s="41" t="inlineStr">
        <is>
          <t>exclude_secondary_or_nonempirical_publication</t>
        </is>
      </c>
      <c r="C144" s="41" t="inlineStr">
        <is>
          <t>Excluir: publicación secundaria/no empírica</t>
        </is>
      </c>
      <c r="D144" s="41" t="inlineStr">
        <is>
          <t>Revisión, metaanálisis, encuesta de literatura, protocolo, perspectiva, carta, editorial o capítulo de síntesis sin estudio primario elegible.</t>
        </is>
      </c>
      <c r="E144" s="41" t="n"/>
      <c r="F144" s="41" t="n"/>
      <c r="G144" s="95" t="n">
        <v>2026</v>
      </c>
      <c r="H144" s="41" t="inlineStr">
        <is>
          <t>Linking rare variants to cell-type function in profound autism with brain transcriptomics and foundation models</t>
        </is>
      </c>
      <c r="I144" s="41" t="inlineStr">
        <is>
          <t>Alma Dubuc and Thomas Renne and Guillaume Huguet and Sébastien Jacquemont and Tomasz Nowakowski</t>
        </is>
      </c>
      <c r="J144" s="41" t="inlineStr">
        <is>
          <t>10.1016/j.xgen.2026.101192</t>
        </is>
      </c>
      <c r="K144" s="41" t="inlineStr">
        <is>
          <t>Cell Genomics</t>
        </is>
      </c>
      <c r="L144" s="41" t="inlineStr">
        <is>
          <t>https://www.sciencedirect.com/science/article/pii/S2666979X26000546</t>
        </is>
      </c>
      <c r="M144" s="41" t="n"/>
      <c r="N144" s="41" t="inlineStr">
        <is>
          <t>doi:10.1016/j.xgen.2026.101192</t>
        </is>
      </c>
    </row>
    <row r="145" ht="38" customHeight="1">
      <c r="A145" s="95" t="n">
        <v>320</v>
      </c>
      <c r="B145" s="41" t="inlineStr">
        <is>
          <t>exclude_no_qualifying_ai_application</t>
        </is>
      </c>
      <c r="C145" s="41" t="inlineStr">
        <is>
          <t>Excluir: sin aplicación de IA elegible</t>
        </is>
      </c>
      <c r="D145" s="41" t="inlineStr">
        <is>
          <t>El trabajo no implementa ni evalúa una técnica de IA/ML como componente sustantivo del estudio de ASD.</t>
        </is>
      </c>
      <c r="E145" s="41" t="n"/>
      <c r="F145" s="41" t="n"/>
      <c r="G145" s="95" t="n">
        <v>2026</v>
      </c>
      <c r="H145" s="41" t="inlineStr">
        <is>
          <t>Behavioral phenotypes and neuronal biomarkers in F1 mutant macaque model of SHANK3-associated autism spectrum disorders</t>
        </is>
      </c>
      <c r="I145" s="41" t="inlineStr">
        <is>
          <t>Minqing Jiang and Ronghui Li and Xing Yang and Zhen Ren and Zijiang Yang and Frederico Azevedo and Jitendra Sharma and William Menegas and Soonwook Choi and Lixin Yang and Mengqi Li and Zhiping Su and Lingli Zhu and Pinyue Guo and Ziming He and Willow Huang and Sheeba Anteraper and Ji Dai and Liping Wang and Shihua Yang and Robert Desimone and Guoping Feng and Zhonghua Lu</t>
        </is>
      </c>
      <c r="J145" s="41" t="inlineStr">
        <is>
          <t>10.1016/j.neuron.2026.04.018</t>
        </is>
      </c>
      <c r="K145" s="41" t="inlineStr">
        <is>
          <t>Neuron</t>
        </is>
      </c>
      <c r="L145" s="41" t="inlineStr">
        <is>
          <t>https://www.sciencedirect.com/science/article/pii/S0896627326003132</t>
        </is>
      </c>
      <c r="M145" s="41" t="n"/>
      <c r="N145" s="41" t="inlineStr">
        <is>
          <t>doi:10.1016/j.neuron.2026.04.018</t>
        </is>
      </c>
    </row>
    <row r="146" ht="38" customHeight="1">
      <c r="A146" s="95" t="n">
        <v>322</v>
      </c>
      <c r="B146" s="41" t="inlineStr">
        <is>
          <t>exclude_integrity_notice_or_retracted</t>
        </is>
      </c>
      <c r="C146" s="41" t="inlineStr">
        <is>
          <t>Excluir por integridad/tipo de registro</t>
        </is>
      </c>
      <c r="D146" s="41" t="inlineStr">
        <is>
          <t>Aviso editorial, corrección, retirada, retractación o artículo retractado; no constituye un estudio nuevo incorporable.</t>
        </is>
      </c>
      <c r="E146" s="41" t="n"/>
      <c r="F146" s="41" t="n"/>
      <c r="G146" s="95" t="n">
        <v>2026</v>
      </c>
      <c r="H146" s="41" t="inlineStr">
        <is>
          <t>Removal notice to “The emergence of artificial intelligence in autism spectrum disorder research: A review of neuro imaging and behavioral applications”(Computer Science Review, (2025), 56, C, (100718), (S1574013724001011), 10.1016/j.cosrev.2024.100718)</t>
        </is>
      </c>
      <c r="I146" s="41" t="inlineStr">
        <is>
          <t>Indra Devi KB and Durai Raj Vincent PM</t>
        </is>
      </c>
      <c r="J146" s="41" t="inlineStr">
        <is>
          <t>10.1016/j.cosrev.2026.100977</t>
        </is>
      </c>
      <c r="K146" s="41" t="inlineStr">
        <is>
          <t>Computer Science Review</t>
        </is>
      </c>
      <c r="L146" s="41" t="inlineStr">
        <is>
          <t>https://www.sciencedirect.com/science/article/pii/S1574013726000857</t>
        </is>
      </c>
      <c r="M146" s="41" t="n"/>
      <c r="N146" s="41" t="inlineStr">
        <is>
          <t>doi:10.1016/j.cosrev.2026.100977</t>
        </is>
      </c>
    </row>
    <row r="147" ht="38" customHeight="1">
      <c r="A147" s="95" t="n">
        <v>325</v>
      </c>
      <c r="B147" s="41" t="inlineStr">
        <is>
          <t>exclude_secondary_or_nonempirical_publication</t>
        </is>
      </c>
      <c r="C147" s="41" t="inlineStr">
        <is>
          <t>Excluir: publicación secundaria/no empírica</t>
        </is>
      </c>
      <c r="D147" s="41" t="inlineStr">
        <is>
          <t>Revisión, metaanálisis, encuesta de literatura, protocolo, perspectiva, carta, editorial o capítulo de síntesis sin estudio primario elegible.</t>
        </is>
      </c>
      <c r="E147" s="41" t="n"/>
      <c r="F147" s="41" t="n"/>
      <c r="G147" s="95" t="n">
        <v>2026</v>
      </c>
      <c r="H147" s="41" t="inlineStr">
        <is>
          <t>Challenges in translating AI-driven ASD/ADHD diagnosis: A methodological systematic review</t>
        </is>
      </c>
      <c r="I147" s="41" t="inlineStr">
        <is>
          <t>Abdur Rasool and Faizan Ahmad and Chayut Bunterngchit and Saba Aslam</t>
        </is>
      </c>
      <c r="J147" s="41" t="inlineStr">
        <is>
          <t>10.1016/j.ijmedinf.2026.106417</t>
        </is>
      </c>
      <c r="K147" s="41" t="inlineStr">
        <is>
          <t>International Journal of Medical Informatics</t>
        </is>
      </c>
      <c r="L147" s="41" t="inlineStr">
        <is>
          <t>https://www.sciencedirect.com/science/article/pii/S1386505626001577</t>
        </is>
      </c>
      <c r="M147" s="41" t="n"/>
      <c r="N147" s="41" t="inlineStr">
        <is>
          <t>doi:10.1016/j.ijmedinf.2026.106417</t>
        </is>
      </c>
    </row>
    <row r="148" ht="38" customHeight="1">
      <c r="A148" s="95" t="n">
        <v>328</v>
      </c>
      <c r="B148" s="41" t="inlineStr">
        <is>
          <t>exclude_secondary_or_nonempirical_publication</t>
        </is>
      </c>
      <c r="C148" s="41" t="inlineStr">
        <is>
          <t>Excluir: publicación secundaria/no empírica</t>
        </is>
      </c>
      <c r="D148" s="41" t="inlineStr">
        <is>
          <t>Revisión, metaanálisis, encuesta de literatura, protocolo, perspectiva, carta, editorial o capítulo de síntesis sin estudio primario elegible.</t>
        </is>
      </c>
      <c r="E148" s="41" t="n"/>
      <c r="F148" s="41" t="n"/>
      <c r="G148" s="95" t="n">
        <v>2026</v>
      </c>
      <c r="H148" s="41" t="inlineStr">
        <is>
          <t>Closing the Gap in Autism Genetics: Population-Specific Variants and the Imperative for Global Inclusion</t>
        </is>
      </c>
      <c r="I148" s="41" t="inlineStr">
        <is>
          <t>Kan Yang and Yixiao Geng and Wei Zhou and Lingli Zhang and Zhankui Xu and Junwen Wang and Fei Li and Zilong Qiu</t>
        </is>
      </c>
      <c r="J148" s="41" t="inlineStr">
        <is>
          <t>10.1016/j.biopsych.2026.03.999</t>
        </is>
      </c>
      <c r="K148" s="41" t="inlineStr">
        <is>
          <t>Biological Psychiatry</t>
        </is>
      </c>
      <c r="L148" s="41" t="inlineStr">
        <is>
          <t>https://www.sciencedirect.com/science/article/pii/S0006322326011297</t>
        </is>
      </c>
      <c r="M148" s="41" t="n"/>
      <c r="N148" s="41" t="inlineStr">
        <is>
          <t>doi:10.1016/j.biopsych.2026.03.999</t>
        </is>
      </c>
    </row>
    <row r="149" ht="38" customHeight="1">
      <c r="A149" s="95" t="n">
        <v>333</v>
      </c>
      <c r="B149" s="41" t="inlineStr">
        <is>
          <t>exclude_no_qualifying_ai_application</t>
        </is>
      </c>
      <c r="C149" s="41" t="inlineStr">
        <is>
          <t>Excluir: sin aplicación de IA elegible</t>
        </is>
      </c>
      <c r="D149" s="41" t="inlineStr">
        <is>
          <t>El trabajo no implementa ni evalúa una técnica de IA/ML como componente sustantivo del estudio de ASD.</t>
        </is>
      </c>
      <c r="E149" s="41" t="n"/>
      <c r="F149" s="41" t="n"/>
      <c r="G149" s="95" t="n">
        <v>2026</v>
      </c>
      <c r="H149" s="41" t="inlineStr">
        <is>
          <t>Orthopaedist Beware: Severe Nutritional Rickets and Autism Spectrum Disorder</t>
        </is>
      </c>
      <c r="I149" s="41" t="inlineStr">
        <is>
          <t>Mohamed Said and Alexandra Falkenberg and Leila Alvandi and Edina Gjonbalaj and Alexa J Karkenny and Melinda S Sharkey</t>
        </is>
      </c>
      <c r="J149" s="41" t="inlineStr">
        <is>
          <t>10.1016/j.jposna.2026.100382</t>
        </is>
      </c>
      <c r="K149" s="41" t="inlineStr">
        <is>
          <t>Journal of the Pediatric Orthopaedic Society of North America</t>
        </is>
      </c>
      <c r="L149" s="41" t="inlineStr">
        <is>
          <t>https://www.sciencedirect.com/science/article/pii/S2768276526000611</t>
        </is>
      </c>
      <c r="M149" s="41" t="n"/>
      <c r="N149" s="41" t="inlineStr">
        <is>
          <t>doi:10.1016/j.jposna.2026.100382</t>
        </is>
      </c>
    </row>
    <row r="150" ht="38" customHeight="1">
      <c r="A150" s="95" t="n">
        <v>337</v>
      </c>
      <c r="B150" s="41" t="inlineStr">
        <is>
          <t>exclude_secondary_or_nonempirical_publication</t>
        </is>
      </c>
      <c r="C150" s="41" t="inlineStr">
        <is>
          <t>Excluir: publicación secundaria/no empírica</t>
        </is>
      </c>
      <c r="D150" s="41" t="inlineStr">
        <is>
          <t>Revisión, metaanálisis, encuesta de literatura, protocolo, perspectiva, carta, editorial o capítulo de síntesis sin estudio primario elegible.</t>
        </is>
      </c>
      <c r="E150" s="41" t="n"/>
      <c r="F150" s="41" t="n"/>
      <c r="G150" s="95" t="n">
        <v>2026</v>
      </c>
      <c r="H150" s="41" t="inlineStr">
        <is>
          <t>Functional near-infrared spectroscopy-based machine learning techniques for autism spectrum disorder diagnosis: a systematic review and meta-analysis</t>
        </is>
      </c>
      <c r="I150" s="41" t="inlineStr">
        <is>
          <t>Xiawei Li and Fuli Yan and Yinghua Wu and Yu Zhou and Luna He and Jing Gao</t>
        </is>
      </c>
      <c r="J150" s="41" t="inlineStr">
        <is>
          <t>10.1016/j.ijmedinf.2026.106526</t>
        </is>
      </c>
      <c r="K150" s="41" t="inlineStr">
        <is>
          <t>International Journal of Medical Informatics</t>
        </is>
      </c>
      <c r="L150" s="41" t="inlineStr">
        <is>
          <t>https://www.sciencedirect.com/science/article/pii/S1386505626002662</t>
        </is>
      </c>
      <c r="M150" s="41" t="n"/>
      <c r="N150" s="41" t="inlineStr">
        <is>
          <t>doi:10.1016/j.ijmedinf.2026.106526</t>
        </is>
      </c>
    </row>
    <row r="151" ht="38" customHeight="1">
      <c r="A151" s="95" t="n">
        <v>338</v>
      </c>
      <c r="B151" s="41" t="inlineStr">
        <is>
          <t>exclude_secondary_or_nonempirical_publication</t>
        </is>
      </c>
      <c r="C151" s="41" t="inlineStr">
        <is>
          <t>Excluir: publicación secundaria/no empírica</t>
        </is>
      </c>
      <c r="D151" s="41" t="inlineStr">
        <is>
          <t>Revisión, metaanálisis, encuesta de literatura, protocolo, perspectiva, carta, editorial o capítulo de síntesis sin estudio primario elegible.</t>
        </is>
      </c>
      <c r="E151" s="41" t="n"/>
      <c r="F151" s="41" t="n"/>
      <c r="G151" s="95" t="n">
        <v>2026</v>
      </c>
      <c r="H151" s="41" t="inlineStr">
        <is>
          <t>The role of artificial intelligence interventions to improve eye contact for children with autism spectrum disorder: a systematic review</t>
        </is>
      </c>
      <c r="I151" s="41" t="inlineStr">
        <is>
          <t>Şenol Demirtaş and Metin Besalti</t>
        </is>
      </c>
      <c r="J151" s="41" t="inlineStr">
        <is>
          <t>10.1186/s12888-025-07702-6</t>
        </is>
      </c>
      <c r="K151" s="41" t="inlineStr">
        <is>
          <t>BMC Psychiatry</t>
        </is>
      </c>
      <c r="L151" s="41" t="inlineStr">
        <is>
          <t>https://doi.org/10.1186/s12888-025-07702-6</t>
        </is>
      </c>
      <c r="M151" s="41" t="n"/>
      <c r="N151" s="41" t="inlineStr">
        <is>
          <t>doi:10.1186/s12888-025-07702-6</t>
        </is>
      </c>
    </row>
    <row r="152" ht="38" customHeight="1">
      <c r="A152" s="95" t="n">
        <v>340</v>
      </c>
      <c r="B152" s="41" t="inlineStr">
        <is>
          <t>exclude_secondary_or_nonempirical_publication</t>
        </is>
      </c>
      <c r="C152" s="41" t="inlineStr">
        <is>
          <t>Excluir: publicación secundaria/no empírica</t>
        </is>
      </c>
      <c r="D152" s="41" t="inlineStr">
        <is>
          <t>Revisión, metaanálisis, encuesta de literatura, protocolo, perspectiva, carta, editorial o capítulo de síntesis sin estudio primario elegible.</t>
        </is>
      </c>
      <c r="E152" s="41" t="n"/>
      <c r="F152" s="41" t="n"/>
      <c r="G152" s="95" t="n">
        <v>2026</v>
      </c>
      <c r="H152" s="41" t="inlineStr">
        <is>
          <t>Early autism detection: a review of emerging technologies, biomarkers, and explainable AI approaches</t>
        </is>
      </c>
      <c r="I152" s="41" t="inlineStr">
        <is>
          <t>Rucha Agrawal and Renuka Agrawal</t>
        </is>
      </c>
      <c r="J152" s="41" t="inlineStr">
        <is>
          <t>10.1186/s13041-025-01269-9</t>
        </is>
      </c>
      <c r="K152" s="41" t="inlineStr">
        <is>
          <t>Molecular Brain</t>
        </is>
      </c>
      <c r="L152" s="41" t="inlineStr">
        <is>
          <t>https://doi.org/10.1186/s13041-025-01269-9</t>
        </is>
      </c>
      <c r="M152" s="41" t="n"/>
      <c r="N152" s="41" t="inlineStr">
        <is>
          <t>doi:10.1186/s13041-025-01269-9</t>
        </is>
      </c>
    </row>
    <row r="153" ht="38" customHeight="1">
      <c r="A153" s="95" t="n">
        <v>341</v>
      </c>
      <c r="B153" s="41" t="inlineStr">
        <is>
          <t>exclude_secondary_or_nonempirical_publication</t>
        </is>
      </c>
      <c r="C153" s="41" t="inlineStr">
        <is>
          <t>Excluir: publicación secundaria/no empírica</t>
        </is>
      </c>
      <c r="D153" s="41" t="inlineStr">
        <is>
          <t>Revisión, metaanálisis, encuesta de literatura, protocolo, perspectiva, carta, editorial o capítulo de síntesis sin estudio primario elegible.</t>
        </is>
      </c>
      <c r="E153" s="41" t="n"/>
      <c r="F153" s="41" t="n"/>
      <c r="G153" s="95" t="n">
        <v>2025</v>
      </c>
      <c r="H153" s="41" t="inlineStr">
        <is>
          <t>The evolving role of machine learning in autism spectrum disorder: current evidence and future directions</t>
        </is>
      </c>
      <c r="I153" s="41" t="inlineStr">
        <is>
          <t>Khaled Saad and Soha A Hussain and Ahmad Roshdy Ahmad and Mohamed Shawky Elfarargy and Amira Elhoufey and Abdulrahman A Al-Atram and Abdelrahman N Abdelal and Kawashty R Mohamed and Mostafa M Embaby</t>
        </is>
      </c>
      <c r="J153" s="41" t="inlineStr">
        <is>
          <t>10.1038/s41390-025-04713-7</t>
        </is>
      </c>
      <c r="K153" s="41" t="inlineStr">
        <is>
          <t>Pediatric Research</t>
        </is>
      </c>
      <c r="L153" s="41" t="inlineStr">
        <is>
          <t>https://doi.org/10.1038/s41390-025-04713-7</t>
        </is>
      </c>
      <c r="M153" s="41" t="n"/>
      <c r="N153" s="41" t="inlineStr">
        <is>
          <t>doi:10.1038/s41390-025-04713-7</t>
        </is>
      </c>
    </row>
    <row r="154" ht="38" customHeight="1">
      <c r="A154" s="95" t="n">
        <v>344</v>
      </c>
      <c r="B154" s="41" t="inlineStr">
        <is>
          <t>exclude_secondary_or_nonempirical_publication</t>
        </is>
      </c>
      <c r="C154" s="41" t="inlineStr">
        <is>
          <t>Excluir: publicación secundaria/no empírica</t>
        </is>
      </c>
      <c r="D154" s="41" t="inlineStr">
        <is>
          <t>Revisión, metaanálisis, encuesta de literatura, protocolo, perspectiva, carta, editorial o capítulo de síntesis sin estudio primario elegible.</t>
        </is>
      </c>
      <c r="E154" s="41" t="n"/>
      <c r="F154" s="41" t="n"/>
      <c r="G154" s="95" t="n">
        <v>2026</v>
      </c>
      <c r="H154" s="41" t="inlineStr">
        <is>
          <t>Artificial intelligence in autism spectrum disorder detection: A comprehensive review, novel taxonomy of data modalities, and future perspectives</t>
        </is>
      </c>
      <c r="I154" s="41" t="inlineStr">
        <is>
          <t>Imene Louriachi and Sofiane Maza and Abdelouahab Attia and Yong Zhang and Ali Wagdy Mohamed</t>
        </is>
      </c>
      <c r="J154" s="41" t="inlineStr">
        <is>
          <t>10.1016/j.compeleceng.2026.111153</t>
        </is>
      </c>
      <c r="K154" s="41" t="inlineStr">
        <is>
          <t>Computers and Electrical Engineering</t>
        </is>
      </c>
      <c r="L154" s="41" t="inlineStr">
        <is>
          <t>https://www.sciencedirect.com/science/article/pii/S0045790626002259</t>
        </is>
      </c>
      <c r="M154" s="41" t="n"/>
      <c r="N154" s="41" t="inlineStr">
        <is>
          <t>doi:10.1016/j.compeleceng.2026.111153</t>
        </is>
      </c>
    </row>
    <row r="155" ht="38" customHeight="1">
      <c r="A155" s="95" t="n">
        <v>348</v>
      </c>
      <c r="B155" s="41" t="inlineStr">
        <is>
          <t>exclude_secondary_or_nonempirical_publication</t>
        </is>
      </c>
      <c r="C155" s="41" t="inlineStr">
        <is>
          <t>Excluir: publicación secundaria/no empírica</t>
        </is>
      </c>
      <c r="D155" s="41" t="inlineStr">
        <is>
          <t>Revisión, metaanálisis, encuesta de literatura, protocolo, perspectiva, carta, editorial o capítulo de síntesis sin estudio primario elegible.</t>
        </is>
      </c>
      <c r="E155" s="41" t="n"/>
      <c r="F155" s="41" t="n"/>
      <c r="G155" s="95" t="n">
        <v>2026</v>
      </c>
      <c r="H155" s="41" t="inlineStr">
        <is>
          <t>Enhancing diagnostic precision in autism spectrum disorder: Integrating POV technology with expanded behavioral markers</t>
        </is>
      </c>
      <c r="I155" s="41" t="inlineStr">
        <is>
          <t>Agus Setiawan and Andika Ari Saputra and Imelda Ratih Ayu and Arbin Janu Setiyowati and Nur Eva</t>
        </is>
      </c>
      <c r="J155" s="41" t="inlineStr">
        <is>
          <t>10.1016/j.ajp.2026.104989</t>
        </is>
      </c>
      <c r="K155" s="41" t="inlineStr">
        <is>
          <t>Asian Journal of Psychiatry</t>
        </is>
      </c>
      <c r="L155" s="41" t="inlineStr">
        <is>
          <t>https://pubmed.ncbi.nlm.nih.gov/42061089/</t>
        </is>
      </c>
      <c r="M155" s="41" t="inlineStr">
        <is>
          <t>PubMed clasifica este registro como Letter (PMID 42061089).</t>
        </is>
      </c>
      <c r="N155" s="41" t="inlineStr">
        <is>
          <t>doi:10.1016/j.ajp.2026.104989</t>
        </is>
      </c>
    </row>
    <row r="156" ht="38" customHeight="1">
      <c r="A156" s="95" t="n">
        <v>353</v>
      </c>
      <c r="B156" s="41" t="inlineStr">
        <is>
          <t>exclude_no_qualifying_ai_application</t>
        </is>
      </c>
      <c r="C156" s="41" t="inlineStr">
        <is>
          <t>Excluir: sin aplicación de IA elegible</t>
        </is>
      </c>
      <c r="D156" s="41" t="inlineStr">
        <is>
          <t>El trabajo no implementa ni evalúa una técnica de IA/ML como componente sustantivo del estudio de ASD.</t>
        </is>
      </c>
      <c r="E156" s="41" t="n"/>
      <c r="F156" s="41" t="n"/>
      <c r="G156" s="95" t="n">
        <v>2025</v>
      </c>
      <c r="H156" s="41" t="inlineStr">
        <is>
          <t>Diagnostic and severity correlation of serum zinc, copper, and anti-myelin basic protein antibodies in children with autism spectrum disorder: a cross-sectional controlled study</t>
        </is>
      </c>
      <c r="I156" s="41" t="inlineStr">
        <is>
          <t>Ahmed H Hassan and Alshaymaa M Salem and Abeer A Shehab and Reham M El Hossiny</t>
        </is>
      </c>
      <c r="J156" s="41" t="inlineStr">
        <is>
          <t>10.1186/S43054-025-00406-2</t>
        </is>
      </c>
      <c r="K156" s="41" t="inlineStr">
        <is>
          <t>Egyptian Pediatric Association Gazette</t>
        </is>
      </c>
      <c r="L156" s="41" t="inlineStr">
        <is>
          <t>https://doi.org/10.1186/S43054-025-00406-2</t>
        </is>
      </c>
      <c r="M156" s="41" t="n"/>
      <c r="N156" s="41" t="inlineStr">
        <is>
          <t>doi:10.1186/s43054-025-00406-2</t>
        </is>
      </c>
    </row>
    <row r="157" ht="38" customHeight="1">
      <c r="A157" s="95" t="n">
        <v>363</v>
      </c>
      <c r="B157" s="41" t="inlineStr">
        <is>
          <t>exclude_secondary_or_nonempirical_publication</t>
        </is>
      </c>
      <c r="C157" s="41" t="inlineStr">
        <is>
          <t>Excluir: publicación secundaria/no empírica</t>
        </is>
      </c>
      <c r="D157" s="41" t="inlineStr">
        <is>
          <t>Revisión, metaanálisis, encuesta de literatura, protocolo, perspectiva, carta, editorial o capítulo de síntesis sin estudio primario elegible.</t>
        </is>
      </c>
      <c r="E157" s="41" t="n"/>
      <c r="F157" s="41" t="n"/>
      <c r="G157" s="95" t="n">
        <v>2026</v>
      </c>
      <c r="H157" s="41" t="inlineStr">
        <is>
          <t>Advancements in Feature Extraction Methods for the Diagnosis and Intervention of ADHD, ASD, and Epilepsy: A Critical Study</t>
        </is>
      </c>
      <c r="I157" s="41" t="inlineStr">
        <is>
          <t>B A E Madhushika and D P Geeganage and V N Thilakawardana and M D N Chandrasiri and K A D T Kulawansa</t>
        </is>
      </c>
      <c r="J157" s="41" t="inlineStr">
        <is>
          <t>10.1007/978-981-96-8895-1_53</t>
        </is>
      </c>
      <c r="K157" s="41" t="inlineStr">
        <is>
          <t>Lecture Notes in Networks and Systems</t>
        </is>
      </c>
      <c r="L157" s="41" t="inlineStr">
        <is>
          <t>https://doi.org/10.1007/978-981-96-8895-1_53</t>
        </is>
      </c>
      <c r="M157" s="41" t="n"/>
      <c r="N157" s="41" t="inlineStr">
        <is>
          <t>doi:10.1007/978-981-96-8895-1_53</t>
        </is>
      </c>
    </row>
    <row r="158" ht="38" customHeight="1">
      <c r="A158" s="95" t="n">
        <v>376</v>
      </c>
      <c r="B158" s="41" t="inlineStr">
        <is>
          <t>exclude_no_qualifying_ai_application</t>
        </is>
      </c>
      <c r="C158" s="41" t="inlineStr">
        <is>
          <t>Excluir: sin aplicación de IA elegible</t>
        </is>
      </c>
      <c r="D158" s="41" t="inlineStr">
        <is>
          <t>El trabajo no implementa ni evalúa una técnica de IA/ML como componente sustantivo del estudio de ASD.</t>
        </is>
      </c>
      <c r="E158" s="41" t="n"/>
      <c r="F158" s="41" t="n"/>
      <c r="G158" s="95" t="n">
        <v>2026</v>
      </c>
      <c r="H158" s="41" t="inlineStr">
        <is>
          <t>Polyacrylonitrile/polypyrrole nanofiber-filled packed-fiber solid-phase extraction coupled with HPLC-FLD for matrix-interference-resistant determination of urinary pteridines and its application in autism spectrum disorder research</t>
        </is>
      </c>
      <c r="I158" s="41" t="inlineStr">
        <is>
          <t>Yuxing Liu and Yan Yan and Changjian Wu and Kangwei Shen and Wei Fan and Mengjie Li and Hai Zhao and Yi Cao and Xuejun Kang and Penglin Wu and Dianzhi Liu</t>
        </is>
      </c>
      <c r="J158" s="41" t="inlineStr">
        <is>
          <t>10.1016/j.jchromb.2026.125134</t>
        </is>
      </c>
      <c r="K158" s="41" t="inlineStr">
        <is>
          <t>Journal of Chromatography B: Analytical Technologies in the Biomedical and Life Sciences</t>
        </is>
      </c>
      <c r="L158" s="41" t="inlineStr">
        <is>
          <t>https://www.sciencedirect.com/science/article/pii/S1570023226002230</t>
        </is>
      </c>
      <c r="M158" s="41" t="n"/>
      <c r="N158" s="41" t="inlineStr">
        <is>
          <t>doi:10.1016/j.jchromb.2026.125134</t>
        </is>
      </c>
    </row>
    <row r="159" ht="38" customHeight="1">
      <c r="A159" s="95" t="n">
        <v>377</v>
      </c>
      <c r="B159" s="41" t="inlineStr">
        <is>
          <t>exclude_integrity_notice_or_retracted</t>
        </is>
      </c>
      <c r="C159" s="41" t="inlineStr">
        <is>
          <t>Excluir por integridad/tipo de registro</t>
        </is>
      </c>
      <c r="D159" s="41" t="inlineStr">
        <is>
          <t>Aviso editorial, corrección, retirada, retractación o artículo retractado; no constituye un estudio nuevo incorporable.</t>
        </is>
      </c>
      <c r="E159" s="41" t="n"/>
      <c r="F159" s="41" t="n"/>
      <c r="G159" s="95" t="n">
        <v>2026</v>
      </c>
      <c r="H159" s="41" t="inlineStr">
        <is>
          <t>Expression of concernâ€”Identification of critical brain regions for autism diagnosis from fMRI data using explainable AI: an observational analysis of the ABIDE dataset</t>
        </is>
      </c>
      <c r="I159" s="41" t="n"/>
      <c r="J159" s="41" t="inlineStr">
        <is>
          <t>10.1016/j.eclinm.2026.104052</t>
        </is>
      </c>
      <c r="K159" s="41" t="inlineStr">
        <is>
          <t>eClinicalMedicine</t>
        </is>
      </c>
      <c r="L159" s="41" t="inlineStr">
        <is>
          <t>https://www.sciencedirect.com/science/article/pii/S2589537026003056</t>
        </is>
      </c>
      <c r="M159" s="41" t="n"/>
      <c r="N159" s="41" t="inlineStr">
        <is>
          <t>doi:10.1016/j.eclinm.2026.104052</t>
        </is>
      </c>
    </row>
    <row r="160" ht="38" customHeight="1">
      <c r="A160" s="95" t="n">
        <v>379</v>
      </c>
      <c r="B160" s="41" t="inlineStr">
        <is>
          <t>exclude_secondary_or_nonempirical_publication</t>
        </is>
      </c>
      <c r="C160" s="41" t="inlineStr">
        <is>
          <t>Excluir: publicación secundaria/no empírica</t>
        </is>
      </c>
      <c r="D160" s="41" t="inlineStr">
        <is>
          <t>El resumen editorial declara explícitamente que el propósito es revisar sistemáticamente enfoques de aprendizaje profundo para el diagnóstico de ASD; no constituye un estudio primario nuevo.</t>
        </is>
      </c>
      <c r="E160" s="41" t="n"/>
      <c r="F160" s="41" t="n"/>
      <c r="G160" s="95" t="n">
        <v>2026</v>
      </c>
      <c r="H160" s="41" t="inlineStr">
        <is>
          <t>Advaning Early Autism Detection and Enhancing Diagnostic Accuracy with Deep Learning Models</t>
        </is>
      </c>
      <c r="I160" s="41" t="inlineStr">
        <is>
          <t>T S Radhika and B K Rashmi Priyadarshini and Mrinal Sarvagya</t>
        </is>
      </c>
      <c r="J160" s="41" t="inlineStr">
        <is>
          <t>10.1007/978-3-032-03558-5_4</t>
        </is>
      </c>
      <c r="K160" s="41" t="inlineStr">
        <is>
          <t>Proceedings of Data Analytics and Management (ICDAM 2025), LNNS 1602</t>
        </is>
      </c>
      <c r="L160" s="41" t="inlineStr">
        <is>
          <t>https://link.springer.com/chapter/10.1007/978-3-032-03558-5_4</t>
        </is>
      </c>
      <c r="M160" s="41" t="inlineStr">
        <is>
          <t>La página oficial de Springer proporciona el resumen suficiente para excluirlo por publicación secundaria: el propio texto indica que revisa sistemáticamente distintos enfoques de aprendizaje profundo.</t>
        </is>
      </c>
      <c r="N160" s="41" t="inlineStr">
        <is>
          <t>doi:10.1007/978-3-032-03558-5_4</t>
        </is>
      </c>
    </row>
    <row r="161" ht="38" customHeight="1">
      <c r="A161" s="95" t="n">
        <v>381</v>
      </c>
      <c r="B161" s="41" t="inlineStr">
        <is>
          <t>exclude_secondary_or_nonempirical_publication</t>
        </is>
      </c>
      <c r="C161" s="41" t="inlineStr">
        <is>
          <t>Excluir: publicación secundaria/no empírica</t>
        </is>
      </c>
      <c r="D161" s="41" t="inlineStr">
        <is>
          <t>Revisión, metaanálisis, encuesta de literatura, protocolo, perspectiva, carta, editorial o capítulo de síntesis sin estudio primario elegible.</t>
        </is>
      </c>
      <c r="E161" s="41" t="n"/>
      <c r="F161" s="41" t="n"/>
      <c r="G161" s="95" t="n">
        <v>2026</v>
      </c>
      <c r="H161" s="41" t="inlineStr">
        <is>
          <t>Wearable technology and early socio-emotional processes in youth with autism: A systematic review</t>
        </is>
      </c>
      <c r="I161" s="41" t="inlineStr">
        <is>
          <t>Truc Do and Meredith Pecukonis and Michele Parker and Adam Grabell</t>
        </is>
      </c>
      <c r="J161" s="41" t="inlineStr">
        <is>
          <t>10.1016/j.reia.2026.202976</t>
        </is>
      </c>
      <c r="K161" s="41" t="inlineStr">
        <is>
          <t>Research in Autism</t>
        </is>
      </c>
      <c r="L161" s="41" t="inlineStr">
        <is>
          <t>https://www.sciencedirect.com/science/article/pii/S3050656526001902</t>
        </is>
      </c>
      <c r="M161" s="41" t="n"/>
      <c r="N161" s="41" t="inlineStr">
        <is>
          <t>doi:10.1016/j.reia.2026.202976</t>
        </is>
      </c>
    </row>
    <row r="162" ht="38" customHeight="1">
      <c r="A162" s="95" t="n">
        <v>385</v>
      </c>
      <c r="B162" s="41" t="inlineStr">
        <is>
          <t>exclude_secondary_or_nonempirical_publication</t>
        </is>
      </c>
      <c r="C162" s="41" t="inlineStr">
        <is>
          <t>Excluir: publicación secundaria/no empírica</t>
        </is>
      </c>
      <c r="D162" s="41" t="inlineStr">
        <is>
          <t>Revisión, metaanálisis, encuesta de literatura, protocolo, perspectiva, carta, editorial o capítulo de síntesis sin estudio primario elegible.</t>
        </is>
      </c>
      <c r="E162" s="41" t="n"/>
      <c r="F162" s="41" t="n"/>
      <c r="G162" s="95" t="n">
        <v>2026</v>
      </c>
      <c r="H162" s="41" t="inlineStr">
        <is>
          <t>Artificial intelligence-assisted autism screening and its implications for public health policy in Indonesia</t>
        </is>
      </c>
      <c r="I162" s="41" t="inlineStr">
        <is>
          <t>Ardiyansah and Joko Pramono</t>
        </is>
      </c>
      <c r="J162" s="41" t="inlineStr">
        <is>
          <t>10.1016/j.ajp.2026.105092</t>
        </is>
      </c>
      <c r="K162" s="41" t="inlineStr">
        <is>
          <t>Asian Journal of Psychiatry</t>
        </is>
      </c>
      <c r="L162" s="41" t="inlineStr">
        <is>
          <t>https://pubmed.ncbi.nlm.nih.gov/42480293/</t>
        </is>
      </c>
      <c r="M162" s="41" t="inlineStr">
        <is>
          <t>PubMed clasifica este registro como Letter (PMID 42480293).</t>
        </is>
      </c>
      <c r="N162" s="41" t="inlineStr">
        <is>
          <t>doi:10.1016/j.ajp.2026.105092</t>
        </is>
      </c>
    </row>
    <row r="163" ht="38" customHeight="1">
      <c r="A163" s="95" t="n">
        <v>389</v>
      </c>
      <c r="B163" s="41" t="inlineStr">
        <is>
          <t>exclude_secondary_or_nonempirical_publication</t>
        </is>
      </c>
      <c r="C163" s="41" t="inlineStr">
        <is>
          <t>Excluir: publicación secundaria/no empírica</t>
        </is>
      </c>
      <c r="D163" s="41" t="inlineStr">
        <is>
          <t>Revisión, metaanálisis, encuesta de literatura, protocolo, perspectiva, carta, editorial o capítulo de síntesis sin estudio primario elegible.</t>
        </is>
      </c>
      <c r="E163" s="41" t="n"/>
      <c r="F163" s="41" t="n"/>
      <c r="G163" s="95" t="n">
        <v>2025</v>
      </c>
      <c r="H163" s="41" t="inlineStr">
        <is>
          <t>Diagnosis of Autism Spectrum Disorder: A Survey</t>
        </is>
      </c>
      <c r="I163" s="41" t="inlineStr">
        <is>
          <t>Duha Salam Jasim and Suhad Malallah Kadhem</t>
        </is>
      </c>
      <c r="J163" s="41" t="inlineStr">
        <is>
          <t>10.1007/978-981-96-5535-9_35</t>
        </is>
      </c>
      <c r="K163" s="41" t="inlineStr">
        <is>
          <t>Lecture Notes in Networks and Systems</t>
        </is>
      </c>
      <c r="L163" s="41" t="inlineStr">
        <is>
          <t>https://doi.org/10.1007/978-981-96-5535-9_35</t>
        </is>
      </c>
      <c r="M163" s="41" t="n"/>
      <c r="N163" s="41" t="inlineStr">
        <is>
          <t>doi:10.1007/978-981-96-5535-9_35</t>
        </is>
      </c>
    </row>
    <row r="164" ht="38" customHeight="1">
      <c r="A164" s="95" t="n">
        <v>390</v>
      </c>
      <c r="B164" s="41" t="inlineStr">
        <is>
          <t>exclude_secondary_or_nonempirical_publication</t>
        </is>
      </c>
      <c r="C164" s="41" t="inlineStr">
        <is>
          <t>Excluir: publicación secundaria/no empírica</t>
        </is>
      </c>
      <c r="D164" s="41" t="inlineStr">
        <is>
          <t>Revisión, metaanálisis, encuesta de literatura, protocolo, perspectiva, carta, editorial o capítulo de síntesis sin estudio primario elegible.</t>
        </is>
      </c>
      <c r="E164" s="41" t="n"/>
      <c r="F164" s="41" t="n"/>
      <c r="G164" s="95" t="n">
        <v>2025</v>
      </c>
      <c r="H164" s="41" t="inlineStr">
        <is>
          <t>Diagnosing Autism Spectrum Disorder in Children Using Various Machine Learning Methods: A Review</t>
        </is>
      </c>
      <c r="I164" s="41" t="inlineStr">
        <is>
          <t>Robin Khurana and Satyaveer Singh</t>
        </is>
      </c>
      <c r="J164" s="41" t="inlineStr">
        <is>
          <t>10.1007/978-3-031-75861-4_4</t>
        </is>
      </c>
      <c r="K164" s="41" t="inlineStr">
        <is>
          <t>Communications in Computer and Information Science</t>
        </is>
      </c>
      <c r="L164" s="41" t="inlineStr">
        <is>
          <t>https://doi.org/10.1007/978-3-031-75861-4_4</t>
        </is>
      </c>
      <c r="M164" s="41" t="n"/>
      <c r="N164" s="41" t="inlineStr">
        <is>
          <t>doi:10.1007/978-3-031-75861-4_4</t>
        </is>
      </c>
    </row>
    <row r="165" ht="38" customHeight="1">
      <c r="A165" s="95" t="n">
        <v>394</v>
      </c>
      <c r="B165" s="41" t="inlineStr">
        <is>
          <t>exclude_secondary_or_nonempirical_publication</t>
        </is>
      </c>
      <c r="C165" s="41" t="inlineStr">
        <is>
          <t>Excluir: publicación secundaria/no empírica</t>
        </is>
      </c>
      <c r="D165" s="41" t="inlineStr">
        <is>
          <t>Revisión, metaanálisis, encuesta de literatura, protocolo, perspectiva, carta, editorial o capítulo de síntesis sin estudio primario elegible.</t>
        </is>
      </c>
      <c r="E165" s="41" t="n"/>
      <c r="F165" s="41" t="n"/>
      <c r="G165" s="95" t="n">
        <v>2026</v>
      </c>
      <c r="H165" s="41" t="inlineStr">
        <is>
          <t>Effectiveness and Usability of Artificial Intelligence and/or Machine Learning Enabled Wrist and Ankle Wearables for Physiological and Behavioral Monitoring in Children and Adolescents With Autism Spectrum Disorder: A Systematic Review</t>
        </is>
      </c>
      <c r="I165" s="41" t="inlineStr">
        <is>
          <t>Shabinabegam Abdul Majid Sheth and Emilios Lemoniatis and Tayyaba Ejaz and Eilis Kennedy and Gabriella Charalambous</t>
        </is>
      </c>
      <c r="J165" s="41" t="inlineStr">
        <is>
          <t>10.1007/S10803-026-07276-6</t>
        </is>
      </c>
      <c r="K165" s="41" t="inlineStr">
        <is>
          <t>Journal of Autism and Developmental Disorders</t>
        </is>
      </c>
      <c r="L165" s="41" t="inlineStr">
        <is>
          <t>https://doi.org/10.1007/S10803-026-07276-6</t>
        </is>
      </c>
      <c r="M165" s="41" t="n"/>
      <c r="N165" s="41" t="inlineStr">
        <is>
          <t>doi:10.1007/s10803-026-07276-6</t>
        </is>
      </c>
    </row>
    <row r="166" ht="38" customHeight="1">
      <c r="A166" s="95" t="n">
        <v>396</v>
      </c>
      <c r="B166" s="41" t="inlineStr">
        <is>
          <t>exclude_secondary_or_nonempirical_publication</t>
        </is>
      </c>
      <c r="C166" s="41" t="inlineStr">
        <is>
          <t>Excluir: publicación secundaria/no empírica</t>
        </is>
      </c>
      <c r="D166" s="41" t="inlineStr">
        <is>
          <t>Revisión, metaanálisis, encuesta de literatura, protocolo, perspectiva, carta, editorial o capítulo de síntesis sin estudio primario elegible.</t>
        </is>
      </c>
      <c r="E166" s="41" t="n"/>
      <c r="F166" s="41" t="n"/>
      <c r="G166" s="95" t="n">
        <v>2025</v>
      </c>
      <c r="H166" s="41" t="inlineStr">
        <is>
          <t>A recent advances on autism spectrum disorders in diagnosing based on machine learning and deep learning</t>
        </is>
      </c>
      <c r="I166" s="41" t="inlineStr">
        <is>
          <t>Hajir Ammar Hatim and Zaid Abdi Alkareem Alyasseri and Norziana Jamil</t>
        </is>
      </c>
      <c r="J166" s="41" t="inlineStr">
        <is>
          <t>10.1007/S10462-025-11302-X</t>
        </is>
      </c>
      <c r="K166" s="41" t="inlineStr">
        <is>
          <t>Artificial Intelligence Review</t>
        </is>
      </c>
      <c r="L166" s="41" t="inlineStr">
        <is>
          <t>https://doi.org/10.1007/S10462-025-11302-X</t>
        </is>
      </c>
      <c r="M166" s="41" t="n"/>
      <c r="N166" s="41" t="inlineStr">
        <is>
          <t>doi:10.1007/s10462-025-11302-x</t>
        </is>
      </c>
    </row>
    <row r="167" ht="38" customHeight="1">
      <c r="A167" s="95" t="n">
        <v>397</v>
      </c>
      <c r="B167" s="41" t="inlineStr">
        <is>
          <t>exclude_secondary_or_nonempirical_publication</t>
        </is>
      </c>
      <c r="C167" s="41" t="inlineStr">
        <is>
          <t>Excluir: publicación secundaria/no empírica</t>
        </is>
      </c>
      <c r="D167" s="41" t="inlineStr">
        <is>
          <t>Revisión, metaanálisis, encuesta de literatura, protocolo, perspectiva, carta, editorial o capítulo de síntesis sin estudio primario elegible.</t>
        </is>
      </c>
      <c r="E167" s="41" t="n"/>
      <c r="F167" s="41" t="n"/>
      <c r="G167" s="95" t="n">
        <v>2025</v>
      </c>
      <c r="H167" s="41" t="inlineStr">
        <is>
          <t>The role of machine learning in autism spectrum disorder assessment and management</t>
        </is>
      </c>
      <c r="I167" s="41" t="inlineStr">
        <is>
          <t>Aoife Reilly and Nicola Walsh and Daniel O’Reilly and Miriam Smyth and Kathleen Gorman and Sarah Ostadabbas and Claire Power</t>
        </is>
      </c>
      <c r="J167" s="41" t="inlineStr">
        <is>
          <t>10.1038/s41390-025-04566-0</t>
        </is>
      </c>
      <c r="K167" s="41" t="inlineStr">
        <is>
          <t>Pediatric Research</t>
        </is>
      </c>
      <c r="L167" s="41" t="inlineStr">
        <is>
          <t>https://doi.org/10.1038/s41390-025-04566-0</t>
        </is>
      </c>
      <c r="M167" s="41" t="n"/>
      <c r="N167" s="41" t="inlineStr">
        <is>
          <t>doi:10.1038/s41390-025-04566-0</t>
        </is>
      </c>
    </row>
    <row r="168" ht="38" customHeight="1">
      <c r="A168" s="95" t="n">
        <v>399</v>
      </c>
      <c r="B168" s="41" t="inlineStr">
        <is>
          <t>exclude_secondary_or_nonempirical_publication</t>
        </is>
      </c>
      <c r="C168" s="41" t="inlineStr">
        <is>
          <t>Excluir: publicación secundaria/no empírica</t>
        </is>
      </c>
      <c r="D168" s="41" t="inlineStr">
        <is>
          <t>Revisión, metaanálisis, encuesta de literatura, protocolo, perspectiva, carta, editorial o capítulo de síntesis sin estudio primario elegible.</t>
        </is>
      </c>
      <c r="E168" s="41" t="n"/>
      <c r="F168" s="41" t="n"/>
      <c r="G168" s="95" t="n">
        <v>2025</v>
      </c>
      <c r="H168" s="41" t="inlineStr">
        <is>
          <t>A Systematic Survey of Technology Driven Diagnosis for Autism Spectrum Disorder</t>
        </is>
      </c>
      <c r="I168" s="41" t="inlineStr">
        <is>
          <t>Uday Singh and Shailendra Shukla and Manoj Madhava Gore</t>
        </is>
      </c>
      <c r="J168" s="41" t="inlineStr">
        <is>
          <t>10.1007/S42979-025-04393-4</t>
        </is>
      </c>
      <c r="K168" s="41" t="inlineStr">
        <is>
          <t>SN Computer Science</t>
        </is>
      </c>
      <c r="L168" s="41" t="inlineStr">
        <is>
          <t>https://doi.org/10.1007/S42979-025-04393-4</t>
        </is>
      </c>
      <c r="M168" s="41" t="n"/>
      <c r="N168" s="41" t="inlineStr">
        <is>
          <t>doi:10.1007/s42979-025-04393-4</t>
        </is>
      </c>
    </row>
    <row r="169" ht="38" customHeight="1">
      <c r="A169" s="95" t="n">
        <v>402</v>
      </c>
      <c r="B169" s="41" t="inlineStr">
        <is>
          <t>exclude_no_qualifying_ai_application</t>
        </is>
      </c>
      <c r="C169" s="41" t="inlineStr">
        <is>
          <t>Excluir: sin aplicación de IA elegible</t>
        </is>
      </c>
      <c r="D169" s="41" t="inlineStr">
        <is>
          <t>El trabajo no implementa ni evalúa una técnica de IA/ML como componente sustantivo del estudio de ASD.</t>
        </is>
      </c>
      <c r="E169" s="41" t="n"/>
      <c r="F169" s="41" t="n"/>
      <c r="G169" s="95" t="n">
        <v>2026</v>
      </c>
      <c r="H169" s="41" t="inlineStr">
        <is>
          <t>Quantum-Enhanced Artificial Intelligence Framework for Early Diagnosis of Autism Spectrum Disorder</t>
        </is>
      </c>
      <c r="I169" s="41" t="inlineStr">
        <is>
          <t>R Pavithra and Sharmila Sankar</t>
        </is>
      </c>
      <c r="J169" s="41" t="inlineStr">
        <is>
          <t>10.1007/978-3-032-19690-3_50</t>
        </is>
      </c>
      <c r="K169" s="41" t="inlineStr">
        <is>
          <t>Lecture Notes in Networks and Systems</t>
        </is>
      </c>
      <c r="L169" s="41" t="inlineStr">
        <is>
          <t>https://doi.org/10.1007/978-3-032-19690-3_50</t>
        </is>
      </c>
      <c r="M169" s="41" t="n"/>
      <c r="N169" s="41" t="inlineStr">
        <is>
          <t>doi:10.1007/978-3-032-19690-3_50</t>
        </is>
      </c>
    </row>
    <row r="170" ht="38" customHeight="1">
      <c r="A170" s="95" t="n">
        <v>407</v>
      </c>
      <c r="B170" s="41" t="inlineStr">
        <is>
          <t>exclude_no_qualifying_ai_application</t>
        </is>
      </c>
      <c r="C170" s="41" t="inlineStr">
        <is>
          <t>Excluir: sin aplicación de IA elegible</t>
        </is>
      </c>
      <c r="D170" s="41" t="inlineStr">
        <is>
          <t>El trabajo no implementa ni evalúa una técnica de IA/ML como componente sustantivo del estudio de ASD.</t>
        </is>
      </c>
      <c r="E170" s="41" t="n"/>
      <c r="F170" s="41" t="n"/>
      <c r="G170" s="95" t="n">
        <v>2025</v>
      </c>
      <c r="H170" s="41" t="inlineStr">
        <is>
          <t>Perceptions of Special Education Professionals in the Kingdom of Saudi Arabia Regarding the Integration of Artificial Intelligence in Diagnosing Autism Spectrum Disorder</t>
        </is>
      </c>
      <c r="I170" s="41" t="inlineStr">
        <is>
          <t>Reda Ebrahim Mohamed El-Ashram and Ohud Abdulrahman Aldaghmi and Sanaa Mostafa Mohammed</t>
        </is>
      </c>
      <c r="J170" s="41" t="inlineStr">
        <is>
          <t>10.1007/S10803-025-06947-0</t>
        </is>
      </c>
      <c r="K170" s="41" t="inlineStr">
        <is>
          <t>Journal of Autism and Developmental Disorders</t>
        </is>
      </c>
      <c r="L170" s="41" t="inlineStr">
        <is>
          <t>https://doi.org/10.1007/S10803-025-06947-0</t>
        </is>
      </c>
      <c r="M170" s="41" t="n"/>
      <c r="N170" s="41" t="inlineStr">
        <is>
          <t>doi:10.1007/s10803-025-06947-0</t>
        </is>
      </c>
    </row>
    <row r="171" ht="38" customHeight="1">
      <c r="A171" s="95" t="n">
        <v>408</v>
      </c>
      <c r="B171" s="41" t="inlineStr">
        <is>
          <t>exclude_secondary_or_nonempirical_publication</t>
        </is>
      </c>
      <c r="C171" s="41" t="inlineStr">
        <is>
          <t>Excluir: publicación secundaria/no empírica</t>
        </is>
      </c>
      <c r="D171" s="41" t="inlineStr">
        <is>
          <t>Revisión, metaanálisis, encuesta de literatura, protocolo, perspectiva, carta, editorial o capítulo de síntesis sin estudio primario elegible.</t>
        </is>
      </c>
      <c r="E171" s="41" t="n"/>
      <c r="F171" s="41" t="n"/>
      <c r="G171" s="95" t="n">
        <v>2026</v>
      </c>
      <c r="H171" s="41" t="inlineStr">
        <is>
          <t>A Comprehensive Survey of Traditional, Machine Learning, Deep Learning, and Federated Learning Methods for Multimodal Autism Spectrum Disorder Diagnosis</t>
        </is>
      </c>
      <c r="I171" s="41" t="inlineStr">
        <is>
          <t>A Sathish Kumar and Malmathanraj Ramnathan and Avik Hati and P Palanisamy</t>
        </is>
      </c>
      <c r="J171" s="41" t="inlineStr">
        <is>
          <t>10.1007/978-3-032-26269-1_13</t>
        </is>
      </c>
      <c r="K171" s="41" t="n"/>
      <c r="L171" s="41" t="inlineStr">
        <is>
          <t>https://link.springer.com/10.1007/978-3-032-26269-1_13</t>
        </is>
      </c>
      <c r="M171" s="41" t="n"/>
      <c r="N171" s="41" t="inlineStr">
        <is>
          <t>doi:10.1007/978-3-032-26269-1_13</t>
        </is>
      </c>
    </row>
    <row r="172" ht="38" customHeight="1">
      <c r="A172" s="95" t="n">
        <v>413</v>
      </c>
      <c r="B172" s="41" t="inlineStr">
        <is>
          <t>exclude_secondary_or_nonempirical_publication</t>
        </is>
      </c>
      <c r="C172" s="41" t="inlineStr">
        <is>
          <t>Excluir: publicación secundaria/no empírica</t>
        </is>
      </c>
      <c r="D172" s="41" t="inlineStr">
        <is>
          <t>Revisión, metaanálisis, encuesta de literatura, protocolo, perspectiva, carta, editorial o capítulo de síntesis sin estudio primario elegible.</t>
        </is>
      </c>
      <c r="E172" s="41" t="n"/>
      <c r="F172" s="41" t="n"/>
      <c r="G172" s="95" t="n">
        <v>2025</v>
      </c>
      <c r="H172" s="41" t="inlineStr">
        <is>
          <t>Recent Developments in the Application of Artificial Intelligence and Machine Learning in Early Screening and Diagnosis of Autism</t>
        </is>
      </c>
      <c r="I172" s="41" t="inlineStr">
        <is>
          <t>Shyam Sundar Rajagopalan and Sanjay Ghosh</t>
        </is>
      </c>
      <c r="J172" s="41" t="inlineStr">
        <is>
          <t>10.1007/978-1-0716-4690-8_13</t>
        </is>
      </c>
      <c r="K172" s="41" t="inlineStr">
        <is>
          <t>Methods in Molecular Biology</t>
        </is>
      </c>
      <c r="L172" s="41" t="inlineStr">
        <is>
          <t>https://doi.org/10.1007/978-1-0716-4690-8_13</t>
        </is>
      </c>
      <c r="M172" s="41" t="n"/>
      <c r="N172" s="41" t="inlineStr">
        <is>
          <t>doi:10.1007/978-1-0716-4690-8_13</t>
        </is>
      </c>
    </row>
    <row r="173" ht="38" customHeight="1">
      <c r="A173" s="95" t="n">
        <v>418</v>
      </c>
      <c r="B173" s="41" t="inlineStr">
        <is>
          <t>exclude_secondary_or_nonempirical_publication</t>
        </is>
      </c>
      <c r="C173" s="41" t="inlineStr">
        <is>
          <t>Excluir: publicación secundaria/no empírica</t>
        </is>
      </c>
      <c r="D173" s="41" t="inlineStr">
        <is>
          <t>Revisión, metaanálisis, encuesta de literatura, protocolo, perspectiva, carta, editorial o capítulo de síntesis sin estudio primario elegible.</t>
        </is>
      </c>
      <c r="E173" s="41" t="n"/>
      <c r="F173" s="41" t="n"/>
      <c r="G173" s="95" t="n">
        <v>2025</v>
      </c>
      <c r="H173" s="41" t="inlineStr">
        <is>
          <t>A Review on Autism Spectrum Disorder Screening by Artificial Intelligence Methods</t>
        </is>
      </c>
      <c r="I173" s="41" t="inlineStr">
        <is>
          <t>Si Jia Jia and Jia Qi Jing and Chang Jiang Yang</t>
        </is>
      </c>
      <c r="J173" s="41" t="inlineStr">
        <is>
          <t>10.1007/s10803-024-06429-9</t>
        </is>
      </c>
      <c r="K173" s="41" t="inlineStr">
        <is>
          <t>Journal of Autism and Developmental Disorders</t>
        </is>
      </c>
      <c r="L173" s="41" t="inlineStr">
        <is>
          <t>https://doi.org/10.1007/s10803-024-06429-9</t>
        </is>
      </c>
      <c r="M173" s="41" t="n"/>
      <c r="N173" s="41" t="inlineStr">
        <is>
          <t>doi:10.1007/s10803-024-06429-9</t>
        </is>
      </c>
    </row>
    <row r="174" ht="38" customHeight="1">
      <c r="A174" s="95" t="n">
        <v>419</v>
      </c>
      <c r="B174" s="41" t="inlineStr">
        <is>
          <t>exclude_secondary_or_nonempirical_publication</t>
        </is>
      </c>
      <c r="C174" s="41" t="inlineStr">
        <is>
          <t>Excluir: publicación secundaria/no empírica</t>
        </is>
      </c>
      <c r="D174" s="41" t="inlineStr">
        <is>
          <t>Revisión, metaanálisis, encuesta de literatura, protocolo, perspectiva, carta, editorial o capítulo de síntesis sin estudio primario elegible.</t>
        </is>
      </c>
      <c r="E174" s="41" t="n"/>
      <c r="F174" s="41" t="n"/>
      <c r="G174" s="95" t="n">
        <v>2026</v>
      </c>
      <c r="H174" s="41" t="inlineStr">
        <is>
          <t>Emerging Role of Artificial Intelligence (AI) in Early Autism Diagnosis: Comprehensive Review</t>
        </is>
      </c>
      <c r="I174" s="41" t="inlineStr">
        <is>
          <t>Shivani Pant and Anita Gehlot and Rajesh Singh and Shital Yadav and Rahul Mahala and Nagendar Yamsani</t>
        </is>
      </c>
      <c r="J174" s="41" t="inlineStr">
        <is>
          <t>10.1007/978-3-032-18144-2_16</t>
        </is>
      </c>
      <c r="K174" s="41" t="inlineStr">
        <is>
          <t>Lecture Notes in Networks and Systems</t>
        </is>
      </c>
      <c r="L174" s="41" t="inlineStr">
        <is>
          <t>https://doi.org/10.1007/978-3-032-18144-2_16</t>
        </is>
      </c>
      <c r="M174" s="41" t="n"/>
      <c r="N174" s="41" t="inlineStr">
        <is>
          <t>doi:10.1007/978-3-032-18144-2_16</t>
        </is>
      </c>
    </row>
    <row r="175" ht="38" customHeight="1">
      <c r="A175" s="48" t="n">
        <v>430</v>
      </c>
      <c r="B175" s="48" t="inlineStr">
        <is>
          <t>exclude_secondary_or_nonempirical_publication</t>
        </is>
      </c>
      <c r="C175" s="48" t="inlineStr">
        <is>
          <t>Excluir: publicación secundaria/no empírica</t>
        </is>
      </c>
      <c r="D175" s="48" t="inlineStr">
        <is>
          <t>Revisión, metaanálisis, encuesta de literatura, protocolo, perspectiva, carta, editorial o capítulo de síntesis sin estudio primario elegible.</t>
        </is>
      </c>
      <c r="E175" s="48" t="n"/>
      <c r="F175" s="48" t="n"/>
      <c r="G175" s="48" t="n">
        <v>2026</v>
      </c>
      <c r="H175" s="48" t="inlineStr">
        <is>
          <t>Advancing Autism Spectrum Disorder Diagnosis with Multimodal Data: A Survey</t>
        </is>
      </c>
      <c r="I175" s="48" t="inlineStr">
        <is>
          <t>K Namitha and S Girish and M P Anuvind and R S.Harish Kumar and Harishankar Binu Nair and Dhanya Chandran</t>
        </is>
      </c>
      <c r="J175" s="48" t="inlineStr">
        <is>
          <t>10.1109/OJCS.2026.3666102</t>
        </is>
      </c>
      <c r="K175" s="48" t="inlineStr">
        <is>
          <t>IEEE Open Journal of the Computer Society</t>
        </is>
      </c>
      <c r="L175" s="48" t="inlineStr">
        <is>
          <t>https://ieeexplore.ieee.org/document/11398113</t>
        </is>
      </c>
      <c r="M175" s="48" t="n"/>
      <c r="N175" s="48" t="inlineStr">
        <is>
          <t>doi:10.1109/ojcs.2026.3666102</t>
        </is>
      </c>
    </row>
    <row r="176" ht="38" customHeight="1"/>
  </sheetData>
  <conditionalFormatting sqref="C2:C175">
    <cfRule type="containsText" priority="1" operator="containsText" dxfId="5" text="Excluir"/>
  </conditionalFormatting>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8"/>
  <sheetViews>
    <sheetView showGridLines="0" workbookViewId="0">
      <selection activeCell="A1" sqref="A1"/>
    </sheetView>
  </sheetViews>
  <sheetFormatPr baseColWidth="8" defaultRowHeight="15"/>
  <cols>
    <col width="24" customWidth="1" min="1" max="1"/>
    <col width="58" customWidth="1" min="2" max="2"/>
    <col width="32" customWidth="1" min="3" max="3"/>
    <col width="30" customWidth="1" min="4" max="4"/>
    <col width="22" customWidth="1" min="5" max="5"/>
    <col width="32" customWidth="1" min="6" max="6"/>
    <col width="50" customWidth="1" min="7" max="7"/>
    <col width="72" customWidth="1" min="8" max="8"/>
    <col width="32" customWidth="1" min="9" max="9"/>
    <col width="34" customWidth="1" min="10" max="10"/>
    <col width="28" customWidth="1" min="11" max="11"/>
    <col width="34" customWidth="1" min="12" max="12"/>
    <col width="44" customWidth="1" min="13" max="13"/>
    <col width="40" customWidth="1" min="14" max="14"/>
  </cols>
  <sheetData>
    <row r="1" ht="30" customHeight="1">
      <c r="A1" s="82" t="inlineStr">
        <is>
          <t>Seguimiento de recuperación y evaluación de los cuatro capítulos</t>
        </is>
      </c>
    </row>
    <row r="2" ht="44" customHeight="1">
      <c r="A2" s="84" t="inlineStr">
        <is>
          <t>Reports not retrieved</t>
        </is>
      </c>
      <c r="B2" s="84">
        <f>COUNTIF('Actualizacion_430'!$D$2:$D$431,"Report not retrieved")</f>
        <v/>
      </c>
    </row>
    <row r="3" ht="44" customHeight="1"/>
    <row r="4" ht="44" customHeight="1">
      <c r="A4" s="87" t="inlineStr">
        <is>
          <t>bib_index</t>
        </is>
      </c>
      <c r="B4" s="87" t="inlineStr">
        <is>
          <t>título</t>
        </is>
      </c>
      <c r="C4" s="87" t="inlineStr">
        <is>
          <t>DOI</t>
        </is>
      </c>
      <c r="D4" s="87" t="inlineStr">
        <is>
          <t>estado_documento</t>
        </is>
      </c>
      <c r="E4" s="87" t="inlineStr">
        <is>
          <t>bucket_actual</t>
        </is>
      </c>
      <c r="F4" s="87" t="inlineStr">
        <is>
          <t>siguiente_acción</t>
        </is>
      </c>
      <c r="G4" s="87" t="inlineStr">
        <is>
          <t>URL_fuente</t>
        </is>
      </c>
      <c r="H4" s="87" t="inlineStr">
        <is>
          <t>fundamento</t>
        </is>
      </c>
    </row>
    <row r="5" ht="58" customHeight="1">
      <c r="A5" s="48" t="n">
        <v>211</v>
      </c>
      <c r="B5" s="48" t="inlineStr">
        <is>
          <t>Predicting Autism</t>
        </is>
      </c>
      <c r="C5" s="48" t="inlineStr">
        <is>
          <t>10.1002/9781394271177.CH13</t>
        </is>
      </c>
      <c r="D5" s="48" t="inlineStr">
        <is>
          <t>Report located; assessment pending</t>
        </is>
      </c>
      <c r="E5" s="48" t="inlineStr">
        <is>
          <t>Provisional include</t>
        </is>
      </c>
      <c r="F5" s="48" t="inlineStr">
        <is>
          <t>Evaluar el capítulo completo</t>
        </is>
      </c>
      <c r="G5" s="48" t="inlineStr">
        <is>
          <t>https://onlinelibrary.wiley.com/doi/10.1002/9781394271177.ch13</t>
        </is>
      </c>
      <c r="H5" s="48" t="inlineStr">
        <is>
          <t>Informe localizado en Wiley. La disponibilidad en una página editorial o mediante acceso institucional impide clasificarlo anticipadamente como report not retrieved; la adjudicación completa permanece pendiente.</t>
        </is>
      </c>
    </row>
    <row r="6" ht="58" customHeight="1">
      <c r="A6" s="48" t="n">
        <v>251</v>
      </c>
      <c r="B6" s="48" t="inlineStr">
        <is>
          <t>Leveraging Deep Learning for Early Detection of Autism Spectrum Disorder in Augmented and Virtual Reality Mental Healthcare Environments</t>
        </is>
      </c>
      <c r="C6" s="48" t="inlineStr">
        <is>
          <t>10.1002/9781394302864.CH6</t>
        </is>
      </c>
      <c r="D6" s="48" t="inlineStr">
        <is>
          <t>Report located; assessment pending</t>
        </is>
      </c>
      <c r="E6" s="48" t="inlineStr">
        <is>
          <t>Provisional include</t>
        </is>
      </c>
      <c r="F6" s="48" t="inlineStr">
        <is>
          <t>Evaluar el capítulo completo</t>
        </is>
      </c>
      <c r="G6" s="48" t="inlineStr">
        <is>
          <t>https://onlinelibrary.wiley.com/doi/10.1002/9781394302864.ch6</t>
        </is>
      </c>
      <c r="H6" s="48" t="inlineStr">
        <is>
          <t>Informe localizado en Wiley. El resumen describe un marco de aprendizaje profundo en entornos AR/VR; se requiere evaluar el capítulo para confirmar diseño empírico y resultados.</t>
        </is>
      </c>
    </row>
    <row r="7" ht="58" customHeight="1">
      <c r="A7" s="48" t="n">
        <v>279</v>
      </c>
      <c r="B7" s="48" t="inlineStr">
        <is>
          <t>Composite AI for Predictive Analysis of Autism Spectrum Disorder Using Facial Features</t>
        </is>
      </c>
      <c r="C7" s="48" t="inlineStr">
        <is>
          <t>10.1002/9781394393060.CH12</t>
        </is>
      </c>
      <c r="D7" s="48" t="inlineStr">
        <is>
          <t>Report located; assessment pending</t>
        </is>
      </c>
      <c r="E7" s="48" t="inlineStr">
        <is>
          <t>Provisional include</t>
        </is>
      </c>
      <c r="F7" s="48" t="inlineStr">
        <is>
          <t>Evaluar el capítulo completo</t>
        </is>
      </c>
      <c r="G7" s="48" t="inlineStr">
        <is>
          <t>https://onlinelibrary.wiley.com/doi/10.1002/9781394393060.ch12</t>
        </is>
      </c>
      <c r="H7" s="48" t="inlineStr">
        <is>
          <t>Informe localizado en Wiley. El resumen menciona Xception, VGG19 y evaluación mediante exactitud, sensibilidad y especificidad; la inclusión final requiere evaluar el capítulo.</t>
        </is>
      </c>
    </row>
    <row r="8" ht="58" customHeight="1">
      <c r="A8" s="48" t="n">
        <v>379</v>
      </c>
      <c r="B8" s="48" t="inlineStr">
        <is>
          <t>Advaning Early Autism Detection and Enhancing Diagnostic Accuracy with Deep Learning Models</t>
        </is>
      </c>
      <c r="C8" s="48" t="inlineStr">
        <is>
          <t>10.1007/978-3-032-03558-5_4</t>
        </is>
      </c>
      <c r="D8" s="48" t="inlineStr">
        <is>
          <t>Resolved at title/abstract</t>
        </is>
      </c>
      <c r="E8" s="48" t="inlineStr">
        <is>
          <t>Excluded</t>
        </is>
      </c>
      <c r="F8" s="48" t="inlineStr">
        <is>
          <t>Ninguna; exclusión fundamentada</t>
        </is>
      </c>
      <c r="G8" s="48" t="inlineStr">
        <is>
          <t>https://link.springer.com/chapter/10.1007/978-3-032-03558-5_4</t>
        </is>
      </c>
      <c r="H8" s="48" t="inlineStr">
        <is>
          <t>La página oficial de Springer proporciona el resumen suficiente para excluirlo por publicación secundaria: el propio texto indica que revisa sistemáticamente distintos enfoques de aprendizaje profundo.</t>
        </is>
      </c>
    </row>
  </sheetData>
  <mergeCells count="1">
    <mergeCell ref="A1:H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N62"/>
  <sheetViews>
    <sheetView showGridLines="0" workbookViewId="0">
      <selection activeCell="A1" sqref="A1"/>
    </sheetView>
  </sheetViews>
  <sheetFormatPr baseColWidth="8" defaultRowHeight="15"/>
  <cols>
    <col width="14" customWidth="1" min="1" max="1"/>
    <col width="40" customWidth="1" min="2" max="2"/>
    <col width="28" customWidth="1" min="3" max="3"/>
    <col width="44" customWidth="1" min="4" max="4"/>
    <col width="18" customWidth="1" min="5" max="5"/>
    <col width="14" customWidth="1" min="6" max="6"/>
    <col width="9" customWidth="1" min="7" max="7"/>
    <col width="48" customWidth="1" min="8" max="8"/>
    <col width="32" customWidth="1" min="9" max="9"/>
    <col width="34" customWidth="1" min="10" max="10"/>
    <col width="28" customWidth="1" min="11" max="11"/>
    <col width="34" customWidth="1" min="12" max="12"/>
    <col width="44" customWidth="1" min="13" max="13"/>
    <col width="40" customWidth="1" min="14" max="14"/>
  </cols>
  <sheetData>
    <row r="1" ht="38" customHeight="1">
      <c r="A1" s="35" t="inlineStr">
        <is>
          <t>bib_index</t>
        </is>
      </c>
      <c r="B1" s="36" t="inlineStr">
        <is>
          <t>decision_code</t>
        </is>
      </c>
      <c r="C1" s="36" t="inlineStr">
        <is>
          <t>decision</t>
        </is>
      </c>
      <c r="D1" s="36" t="inlineStr">
        <is>
          <t>motivo</t>
        </is>
      </c>
      <c r="E1" s="36" t="inlineStr">
        <is>
          <t>duplicado_de</t>
        </is>
      </c>
      <c r="F1" s="36" t="inlineStr">
        <is>
          <t>study_id_en_276</t>
        </is>
      </c>
      <c r="G1" s="36" t="inlineStr">
        <is>
          <t>año</t>
        </is>
      </c>
      <c r="H1" s="36" t="inlineStr">
        <is>
          <t>título</t>
        </is>
      </c>
      <c r="I1" s="36" t="inlineStr">
        <is>
          <t>autores</t>
        </is>
      </c>
      <c r="J1" s="36" t="inlineStr">
        <is>
          <t>DOI</t>
        </is>
      </c>
      <c r="K1" s="36" t="inlineStr">
        <is>
          <t>revista_o_libro</t>
        </is>
      </c>
      <c r="L1" s="36" t="inlineStr">
        <is>
          <t>URL_fuente</t>
        </is>
      </c>
      <c r="M1" s="36" t="inlineStr">
        <is>
          <t>nota_verificación</t>
        </is>
      </c>
      <c r="N1" s="37" t="inlineStr">
        <is>
          <t>canonical_key</t>
        </is>
      </c>
    </row>
    <row r="2" ht="32" customHeight="1">
      <c r="A2" s="98" t="n">
        <v>14</v>
      </c>
      <c r="B2" s="43" t="inlineStr">
        <is>
          <t>already_in_current_276</t>
        </is>
      </c>
      <c r="C2" s="41" t="inlineStr">
        <is>
          <t>No agregar: ya está en los 276</t>
        </is>
      </c>
      <c r="D2" s="41" t="inlineStr">
        <is>
          <t>Coincidencia por DOI o título normalizado con el corpus analítico vigente de 276 estudios.</t>
        </is>
      </c>
      <c r="E2" s="43" t="n"/>
      <c r="F2" s="43" t="n">
        <v>29</v>
      </c>
      <c r="G2" s="98" t="n">
        <v>2025</v>
      </c>
      <c r="H2" s="41" t="inlineStr">
        <is>
          <t>An intellectual autism spectrum disorder classification framework in healthcare industry using ViT-based adaptive deep learning model</t>
        </is>
      </c>
      <c r="I2" s="43" t="inlineStr">
        <is>
          <t>Rama Parvathy and Rajesh Arunachalam and Sukumaran Damodaran and Muna Al-Razgan and Yasser A Ali and Yogapriya J</t>
        </is>
      </c>
      <c r="J2" s="43" t="inlineStr">
        <is>
          <t>10.1016/j.bspc.2025.107737</t>
        </is>
      </c>
      <c r="K2" s="41" t="inlineStr">
        <is>
          <t>Biomedical Signal Processing and Control</t>
        </is>
      </c>
      <c r="L2" s="43" t="inlineStr">
        <is>
          <t>https://www.sciencedirect.com/science/article/pii/S1746809425002484</t>
        </is>
      </c>
      <c r="M2" s="41" t="str"/>
      <c r="N2" s="43" t="inlineStr">
        <is>
          <t>doi:10.1016/j.bspc.2025.107737</t>
        </is>
      </c>
    </row>
    <row r="3" ht="32" customHeight="1">
      <c r="A3" s="98" t="n">
        <v>17</v>
      </c>
      <c r="B3" s="43" t="inlineStr">
        <is>
          <t>already_in_current_276</t>
        </is>
      </c>
      <c r="C3" s="41" t="inlineStr">
        <is>
          <t>No agregar: ya está en los 276</t>
        </is>
      </c>
      <c r="D3" s="41" t="inlineStr">
        <is>
          <t>Coincidencia por DOI o título normalizado con el corpus analítico vigente de 276 estudios.</t>
        </is>
      </c>
      <c r="E3" s="43" t="n"/>
      <c r="F3" s="43" t="n">
        <v>203</v>
      </c>
      <c r="G3" s="98" t="n">
        <v>2025</v>
      </c>
      <c r="H3" s="41" t="inlineStr">
        <is>
          <t>Multimodal autism detection: Deep hybrid model with improved feature level fusion</t>
        </is>
      </c>
      <c r="I3" s="43" t="inlineStr">
        <is>
          <t>S Vidivelli and P Padmakumari and P Shanthi</t>
        </is>
      </c>
      <c r="J3" s="43" t="inlineStr">
        <is>
          <t>10.1016/j.cmpb.2024.108492</t>
        </is>
      </c>
      <c r="K3" s="41" t="inlineStr">
        <is>
          <t>Computer Methods and Programs in Biomedicine</t>
        </is>
      </c>
      <c r="L3" s="43" t="inlineStr">
        <is>
          <t>https://www.sciencedirect.com/science/article/pii/S0169260724004851</t>
        </is>
      </c>
      <c r="M3" s="41" t="str"/>
      <c r="N3" s="43" t="inlineStr">
        <is>
          <t>doi:10.1016/j.cmpb.2024.108492</t>
        </is>
      </c>
    </row>
    <row r="4" ht="32" customHeight="1">
      <c r="A4" s="98" t="n">
        <v>19</v>
      </c>
      <c r="B4" s="43" t="inlineStr">
        <is>
          <t>already_in_current_276</t>
        </is>
      </c>
      <c r="C4" s="41" t="inlineStr">
        <is>
          <t>No agregar: ya está en los 276</t>
        </is>
      </c>
      <c r="D4" s="41" t="inlineStr">
        <is>
          <t>Coincidencia por DOI o título normalizado con el corpus analítico vigente de 276 estudios.</t>
        </is>
      </c>
      <c r="E4" s="43" t="n"/>
      <c r="F4" s="43" t="n">
        <v>92</v>
      </c>
      <c r="G4" s="98" t="n">
        <v>2025</v>
      </c>
      <c r="H4" s="41" t="inlineStr">
        <is>
          <t>Learning discriminative functional connectivity networks for identifying Autism spectrum disorder</t>
        </is>
      </c>
      <c r="I4" s="43" t="inlineStr">
        <is>
          <t>Mengxue Pang and Lei Liu and Feng Zhao and Bin Fu and Limei Zhang and Lishan Qiao</t>
        </is>
      </c>
      <c r="J4" s="43" t="inlineStr">
        <is>
          <t>10.1016/j.bspc.2024.107466</t>
        </is>
      </c>
      <c r="K4" s="41" t="inlineStr">
        <is>
          <t>Biomedical Signal Processing and Control</t>
        </is>
      </c>
      <c r="L4" s="43" t="inlineStr">
        <is>
          <t>https://www.sciencedirect.com/science/article/pii/S1746809424015246</t>
        </is>
      </c>
      <c r="M4" s="41" t="str"/>
      <c r="N4" s="43" t="inlineStr">
        <is>
          <t>doi:10.1016/j.bspc.2024.107466</t>
        </is>
      </c>
    </row>
    <row r="5" ht="32" customHeight="1">
      <c r="A5" s="98" t="n">
        <v>20</v>
      </c>
      <c r="B5" s="43" t="inlineStr">
        <is>
          <t>already_in_current_276</t>
        </is>
      </c>
      <c r="C5" s="41" t="inlineStr">
        <is>
          <t>No agregar: ya está en los 276</t>
        </is>
      </c>
      <c r="D5" s="41" t="inlineStr">
        <is>
          <t>Coincidencia por DOI o título normalizado con el corpus analítico vigente de 276 estudios.</t>
        </is>
      </c>
      <c r="E5" s="43" t="n"/>
      <c r="F5" s="43" t="n">
        <v>11</v>
      </c>
      <c r="G5" s="98" t="n">
        <v>2025</v>
      </c>
      <c r="H5" s="41" t="inlineStr">
        <is>
          <t>Data Mining–Based Model for Computer-Aided Diagnosis of Autism and Gelotophobia: Mixed Methods Deep Learning Approach</t>
        </is>
      </c>
      <c r="I5" s="43" t="inlineStr">
        <is>
          <t>Mohamed Eldawansy and Hazem El Bakry and Samaa M Shohieb</t>
        </is>
      </c>
      <c r="J5" s="43" t="inlineStr">
        <is>
          <t>10.2196/72115</t>
        </is>
      </c>
      <c r="K5" s="41" t="inlineStr">
        <is>
          <t>JMIR Formative Research</t>
        </is>
      </c>
      <c r="L5" s="43" t="inlineStr">
        <is>
          <t>https://formative.jmir.org/2026/1/e91833</t>
        </is>
      </c>
      <c r="M5" s="41" t="inlineStr">
        <is>
          <t>El artículo ya está en los 276 y tiene una expresión de preocupación posterior (DOI 10.2196/91833). No cambia N automáticamente, pero requiere bandera de integridad.</t>
        </is>
      </c>
      <c r="N5" s="43" t="inlineStr">
        <is>
          <t>doi:10.2196/72115</t>
        </is>
      </c>
    </row>
    <row r="6" ht="32" customHeight="1">
      <c r="A6" s="98" t="n">
        <v>55</v>
      </c>
      <c r="B6" s="43" t="inlineStr">
        <is>
          <t>already_in_current_276</t>
        </is>
      </c>
      <c r="C6" s="41" t="inlineStr">
        <is>
          <t>No agregar: ya está en los 276</t>
        </is>
      </c>
      <c r="D6" s="41" t="inlineStr">
        <is>
          <t>Coincidencia por DOI o título normalizado con el corpus analítico vigente de 276 estudios.</t>
        </is>
      </c>
      <c r="E6" s="43" t="n"/>
      <c r="F6" s="43" t="n">
        <v>83</v>
      </c>
      <c r="G6" s="98" t="n">
        <v>2025</v>
      </c>
      <c r="H6" s="41" t="inlineStr">
        <is>
          <t>Converging Representations of Attention-Deficit/Hyperactivity Disorder and Autism on Social Media: Linguistic and Topic Analysis of Trends in Reddit Data</t>
        </is>
      </c>
      <c r="I6" s="43" t="inlineStr">
        <is>
          <t>Jemima Kang and Nick Haslam and Mike Conway</t>
        </is>
      </c>
      <c r="J6" s="43" t="inlineStr">
        <is>
          <t>10.2196/70914</t>
        </is>
      </c>
      <c r="K6" s="41" t="inlineStr">
        <is>
          <t>Journal of Medical Internet Research</t>
        </is>
      </c>
      <c r="L6" s="43" t="inlineStr">
        <is>
          <t>https://www.sciencedirect.com/science/article/pii/S1438887125007150</t>
        </is>
      </c>
      <c r="M6" s="41" t="str"/>
      <c r="N6" s="43" t="inlineStr">
        <is>
          <t>doi:10.2196/70914</t>
        </is>
      </c>
    </row>
    <row r="7" ht="32" customHeight="1">
      <c r="A7" s="98" t="n">
        <v>72</v>
      </c>
      <c r="B7" s="43" t="inlineStr">
        <is>
          <t>already_in_current_276</t>
        </is>
      </c>
      <c r="C7" s="41" t="inlineStr">
        <is>
          <t>No agregar: ya está en los 276</t>
        </is>
      </c>
      <c r="D7" s="41" t="inlineStr">
        <is>
          <t>Coincidencia por DOI o título normalizado con el corpus analítico vigente de 276 estudios.</t>
        </is>
      </c>
      <c r="E7" s="43" t="n"/>
      <c r="F7" s="43" t="n">
        <v>32</v>
      </c>
      <c r="G7" s="98" t="n">
        <v>2025</v>
      </c>
      <c r="H7" s="41" t="inlineStr">
        <is>
          <t>ASD-GraphNet: A novel graph learning approach for Autism Spectrum Disorder diagnosis using fMRI data</t>
        </is>
      </c>
      <c r="I7" s="43" t="inlineStr">
        <is>
          <t>Mina Zeraati and Amirehsan Davoodi</t>
        </is>
      </c>
      <c r="J7" s="43" t="inlineStr">
        <is>
          <t>10.1016/j.compbiomed.2025.110723</t>
        </is>
      </c>
      <c r="K7" s="41" t="inlineStr">
        <is>
          <t>Computers in Biology and Medicine</t>
        </is>
      </c>
      <c r="L7" s="43" t="inlineStr">
        <is>
          <t>https://www.sciencedirect.com/science/article/pii/S0010482525010741</t>
        </is>
      </c>
      <c r="M7" s="41" t="str"/>
      <c r="N7" s="43" t="inlineStr">
        <is>
          <t>doi:10.1016/j.compbiomed.2025.110723</t>
        </is>
      </c>
    </row>
    <row r="8" ht="32" customHeight="1">
      <c r="A8" s="98" t="n">
        <v>80</v>
      </c>
      <c r="B8" s="43" t="inlineStr">
        <is>
          <t>already_in_current_276</t>
        </is>
      </c>
      <c r="C8" s="41" t="inlineStr">
        <is>
          <t>No agregar: ya está en los 276</t>
        </is>
      </c>
      <c r="D8" s="41" t="inlineStr">
        <is>
          <t>Coincidencia por DOI o título normalizado con el corpus analítico vigente de 276 estudios.</t>
        </is>
      </c>
      <c r="E8" s="43" t="n"/>
      <c r="F8" s="43" t="n">
        <v>285</v>
      </c>
      <c r="G8" s="98" t="n">
        <v>2025</v>
      </c>
      <c r="H8" s="41" t="inlineStr">
        <is>
          <t>Exploring pesticide risk in autism via integrative machine learning and network toxicology</t>
        </is>
      </c>
      <c r="I8" s="43" t="inlineStr">
        <is>
          <t>Ling Qi and Jingran Yang and Qiao Niu and Jianan Li</t>
        </is>
      </c>
      <c r="J8" s="43" t="inlineStr">
        <is>
          <t>10.1016/j.ecoenv.2025.118233</t>
        </is>
      </c>
      <c r="K8" s="41" t="inlineStr">
        <is>
          <t>Ecotoxicology and Environmental Safety</t>
        </is>
      </c>
      <c r="L8" s="43" t="inlineStr">
        <is>
          <t>https://www.sciencedirect.com/science/article/pii/S014765132500569X</t>
        </is>
      </c>
      <c r="M8" s="41" t="str"/>
      <c r="N8" s="43" t="inlineStr">
        <is>
          <t>doi:10.1016/j.ecoenv.2025.118233</t>
        </is>
      </c>
    </row>
    <row r="9" ht="32" customHeight="1">
      <c r="A9" s="98" t="n">
        <v>106</v>
      </c>
      <c r="B9" s="43" t="inlineStr">
        <is>
          <t>already_in_current_276</t>
        </is>
      </c>
      <c r="C9" s="41" t="inlineStr">
        <is>
          <t>No agregar: ya está en los 276</t>
        </is>
      </c>
      <c r="D9" s="41" t="inlineStr">
        <is>
          <t>Coincidencia por DOI o título normalizado con el corpus analítico vigente de 276 estudios.</t>
        </is>
      </c>
      <c r="E9" s="43" t="n"/>
      <c r="F9" s="43" t="n">
        <v>266</v>
      </c>
      <c r="G9" s="98" t="n">
        <v>2025</v>
      </c>
      <c r="H9" s="41" t="inlineStr">
        <is>
          <t>Prenatal exposure to criteria air pollution and traffic-related air toxics and risk of autism spectrum disorder: A population-based cohort study of California births (1990–2018)</t>
        </is>
      </c>
      <c r="I9" s="43" t="inlineStr">
        <is>
          <t>Karl O'Sharkey and Sanjali Mitra and Ting Chow and Seung a. Paik and Laura Thompson and Jason Su and Myles Cockburn and Beate Ritz</t>
        </is>
      </c>
      <c r="J9" s="43" t="inlineStr">
        <is>
          <t>10.1016/j.envint.2025.109562</t>
        </is>
      </c>
      <c r="K9" s="41" t="inlineStr">
        <is>
          <t>Environment International</t>
        </is>
      </c>
      <c r="L9" s="43" t="inlineStr">
        <is>
          <t>https://www.sciencedirect.com/science/article/pii/S0160412025003137</t>
        </is>
      </c>
      <c r="M9" s="41" t="str"/>
      <c r="N9" s="43" t="inlineStr">
        <is>
          <t>doi:10.1016/j.envint.2025.109562</t>
        </is>
      </c>
    </row>
    <row r="10" ht="32" customHeight="1">
      <c r="A10" s="98" t="n">
        <v>114</v>
      </c>
      <c r="B10" s="43" t="inlineStr">
        <is>
          <t>already_in_current_276</t>
        </is>
      </c>
      <c r="C10" s="41" t="inlineStr">
        <is>
          <t>No agregar: ya está en los 276</t>
        </is>
      </c>
      <c r="D10" s="41" t="inlineStr">
        <is>
          <t>Coincidencia por DOI o título normalizado con el corpus analítico vigente de 276 estudios.</t>
        </is>
      </c>
      <c r="E10" s="43" t="n"/>
      <c r="F10" s="43" t="n">
        <v>27</v>
      </c>
      <c r="G10" s="98" t="n">
        <v>2025</v>
      </c>
      <c r="H10" s="41" t="inlineStr">
        <is>
          <t>An analytics-driven model for identifying autism spectrum disorder using eye tracking</t>
        </is>
      </c>
      <c r="I10" s="43" t="inlineStr">
        <is>
          <t>Deblina Mazumder Setu</t>
        </is>
      </c>
      <c r="J10" s="43" t="inlineStr">
        <is>
          <t>10.1016/j.health.2025.100409</t>
        </is>
      </c>
      <c r="K10" s="41" t="inlineStr">
        <is>
          <t>Healthcare Analytics</t>
        </is>
      </c>
      <c r="L10" s="43" t="inlineStr">
        <is>
          <t>https://www.sciencedirect.com/science/article/pii/S2772442525000280</t>
        </is>
      </c>
      <c r="M10" s="41" t="str"/>
      <c r="N10" s="43" t="inlineStr">
        <is>
          <t>doi:10.1016/j.health.2025.100409</t>
        </is>
      </c>
    </row>
    <row r="11" ht="32" customHeight="1">
      <c r="A11" s="98" t="n">
        <v>193</v>
      </c>
      <c r="B11" s="43" t="inlineStr">
        <is>
          <t>already_in_current_276</t>
        </is>
      </c>
      <c r="C11" s="41" t="inlineStr">
        <is>
          <t>No agregar: ya está en los 276</t>
        </is>
      </c>
      <c r="D11" s="41" t="inlineStr">
        <is>
          <t>Coincidencia por DOI o título normalizado con el corpus analítico vigente de 276 estudios.</t>
        </is>
      </c>
      <c r="E11" s="43" t="n"/>
      <c r="F11" s="43" t="n">
        <v>142</v>
      </c>
      <c r="G11" s="98" t="n">
        <v>2025</v>
      </c>
      <c r="H11" s="41" t="inlineStr">
        <is>
          <t>AV-FOS: Transformer-Based Audio-Visual Multimodal Interaction Style Recognition for Children With Autism Using the Revised Family Observation Schedule 3rd Edition (FOS-R-III)</t>
        </is>
      </c>
      <c r="I11" s="43" t="inlineStr">
        <is>
          <t>Zhenhao Zhao and Eunsun Chung and Kyong Mee Chung and Chung Hyuk Park</t>
        </is>
      </c>
      <c r="J11" s="43" t="inlineStr">
        <is>
          <t>10.1109/JBHI.2025.3542066</t>
        </is>
      </c>
      <c r="K11" s="41" t="inlineStr">
        <is>
          <t>IEEE Journal of Biomedical and Health Informatics</t>
        </is>
      </c>
      <c r="L11" s="43" t="inlineStr">
        <is>
          <t>https://doi.org/10.1109/JBHI.2025.3542066</t>
        </is>
      </c>
      <c r="M11" s="41" t="str"/>
      <c r="N11" s="43" t="inlineStr">
        <is>
          <t>doi:10.1109/jbhi.2025.3542066</t>
        </is>
      </c>
    </row>
    <row r="12" ht="32" customHeight="1">
      <c r="A12" s="98" t="n">
        <v>194</v>
      </c>
      <c r="B12" s="43" t="inlineStr">
        <is>
          <t>duplicate_within_export</t>
        </is>
      </c>
      <c r="C12" s="41" t="inlineStr">
        <is>
          <t>No agregar: duplicado interno</t>
        </is>
      </c>
      <c r="D12" s="41" t="inlineStr">
        <is>
          <t>Mismo DOI o título que otro registro anterior de esta exportación.</t>
        </is>
      </c>
      <c r="E12" s="43" t="n">
        <v>154</v>
      </c>
      <c r="F12" s="43" t="n"/>
      <c r="G12" s="98" t="n">
        <v>2026</v>
      </c>
      <c r="H12" s="41" t="inlineStr">
        <is>
          <t>A two-step temporal data augmentation and supervised learning framework for predicting autism diagnosis at 36 months in patients with tuberous sclerosis complex</t>
        </is>
      </c>
      <c r="I12" s="43" t="inlineStr">
        <is>
          <t>Cancan Zhang and Runqiu Wang and Jamie K Capal and Siddharth Srivastava and Rajna Filip-Dhima and E Martina Bebin and Darcy A Krueger and Hope Northrup and Joyce Y Wu and Simon K Warfield and Mustafa Sahin and Bo Zhang</t>
        </is>
      </c>
      <c r="J12" s="43" t="inlineStr">
        <is>
          <t>10.1016/j.compbiomed.2026.111719</t>
        </is>
      </c>
      <c r="K12" s="41" t="inlineStr">
        <is>
          <t>Computers in Biology and Medicine</t>
        </is>
      </c>
      <c r="L12" s="43" t="inlineStr">
        <is>
          <t>https://doi.org/10.1016/j.compbiomed.2026.111719</t>
        </is>
      </c>
      <c r="M12" s="41" t="str"/>
      <c r="N12" s="43" t="inlineStr">
        <is>
          <t>doi:10.1016/j.compbiomed.2026.111719</t>
        </is>
      </c>
    </row>
    <row r="13" ht="32" customHeight="1">
      <c r="A13" s="98" t="n">
        <v>202</v>
      </c>
      <c r="B13" s="43" t="inlineStr">
        <is>
          <t>duplicate_within_export</t>
        </is>
      </c>
      <c r="C13" s="41" t="inlineStr">
        <is>
          <t>No agregar: duplicado interno</t>
        </is>
      </c>
      <c r="D13" s="41" t="inlineStr">
        <is>
          <t>Mismo DOI o título que otro registro anterior de esta exportación.</t>
        </is>
      </c>
      <c r="E13" s="43" t="n">
        <v>149</v>
      </c>
      <c r="F13" s="43" t="n"/>
      <c r="G13" s="98" t="n">
        <v>2026</v>
      </c>
      <c r="H13" s="41" t="inlineStr">
        <is>
          <t>A new approach in autism diagnosis: Evaluating natural interaction using point of view (POV) glasses</t>
        </is>
      </c>
      <c r="I13" s="43" t="inlineStr">
        <is>
          <t>Hakan Kayış and Murat Çelik and Çınar Gedizlioğlu and Elif Kayış and Cumhur Aydemir and Arda Hatipoğlu and Seda Sarı and Nurhak Dogan and Elif Mumcu and Rabia Arı and Burcu Özbaran</t>
        </is>
      </c>
      <c r="J13" s="43" t="inlineStr">
        <is>
          <t>10.1016/j.ajp.2025.104798</t>
        </is>
      </c>
      <c r="K13" s="41" t="inlineStr">
        <is>
          <t>Asian Journal of Psychiatry</t>
        </is>
      </c>
      <c r="L13" s="43" t="inlineStr">
        <is>
          <t>https://doi.org/10.1016/j.ajp.2025.104798</t>
        </is>
      </c>
      <c r="M13" s="41" t="str"/>
      <c r="N13" s="43" t="inlineStr">
        <is>
          <t>doi:10.1016/j.ajp.2025.104798</t>
        </is>
      </c>
    </row>
    <row r="14" ht="32" customHeight="1">
      <c r="A14" s="98" t="n">
        <v>205</v>
      </c>
      <c r="B14" s="43" t="inlineStr">
        <is>
          <t>already_in_current_276</t>
        </is>
      </c>
      <c r="C14" s="41" t="inlineStr">
        <is>
          <t>No agregar: ya está en los 276</t>
        </is>
      </c>
      <c r="D14" s="41" t="inlineStr">
        <is>
          <t>Coincidencia por DOI o título normalizado con el corpus analítico vigente de 276 estudios.</t>
        </is>
      </c>
      <c r="E14" s="43" t="n"/>
      <c r="F14" s="43" t="n">
        <v>224</v>
      </c>
      <c r="G14" s="98" t="n">
        <v>2025</v>
      </c>
      <c r="H14" s="41" t="inlineStr">
        <is>
          <t>An ensemble classifier for emotion classification from EEG and GSR signals for autism detection</t>
        </is>
      </c>
      <c r="I14" s="43" t="inlineStr">
        <is>
          <t>Soshya Joshi and Srinivas LNB</t>
        </is>
      </c>
      <c r="J14" s="43" t="inlineStr">
        <is>
          <t>10.1016/j.cmpb.2025.108921</t>
        </is>
      </c>
      <c r="K14" s="41" t="inlineStr">
        <is>
          <t>Computer Methods and Programs in Biomedicine</t>
        </is>
      </c>
      <c r="L14" s="43" t="inlineStr">
        <is>
          <t>https://doi.org/10.1016/j.cmpb.2025.108921</t>
        </is>
      </c>
      <c r="M14" s="41" t="str"/>
      <c r="N14" s="43" t="inlineStr">
        <is>
          <t>doi:10.1016/j.cmpb.2025.108921</t>
        </is>
      </c>
    </row>
    <row r="15" ht="32" customHeight="1">
      <c r="A15" s="98" t="n">
        <v>207</v>
      </c>
      <c r="B15" s="43" t="inlineStr">
        <is>
          <t>duplicate_within_export</t>
        </is>
      </c>
      <c r="C15" s="41" t="inlineStr">
        <is>
          <t>No agregar: duplicado interno</t>
        </is>
      </c>
      <c r="D15" s="41" t="inlineStr">
        <is>
          <t>Mismo DOI o título que otro registro anterior de esta exportación.</t>
        </is>
      </c>
      <c r="E15" s="43" t="n">
        <v>172</v>
      </c>
      <c r="F15" s="43" t="n"/>
      <c r="G15" s="98" t="n">
        <v>2026</v>
      </c>
      <c r="H15" s="41" t="inlineStr">
        <is>
          <t>Evaluating Public Sentiment on Attention-Deficit/Hyperactivity Disorder and Autism Spectrum Disorder Compared With Other Mental Health Disorders From Posts on X (Formerly Known as Twitter): Longitudinal Analysis.</t>
        </is>
      </c>
      <c r="I15" s="43" t="inlineStr">
        <is>
          <t>Vitor Tiosso Batistetti and Facundo G Sanchez and Andrea Varaona and Francisco Lara-Abelenda and Mariana Pinto da Costa and Juan Pablo Chart-Pascual and Alberto Rodriguez-Quiroga and Javier Quintero and Miguel Angel Alvarez-Mon</t>
        </is>
      </c>
      <c r="J15" s="43" t="inlineStr">
        <is>
          <t>10.2196/74440</t>
        </is>
      </c>
      <c r="K15" s="41" t="inlineStr">
        <is>
          <t>JMIR infodemiology</t>
        </is>
      </c>
      <c r="L15" s="43" t="inlineStr">
        <is>
          <t>http://www.ncbi.nlm.nih.gov/pubmed/41955613 http://www.pubmedcentral.nih.gov/articlerender.fcgi?artid=PMC13107104</t>
        </is>
      </c>
      <c r="M15" s="41" t="str"/>
      <c r="N15" s="43" t="inlineStr">
        <is>
          <t>doi:10.2196/74440</t>
        </is>
      </c>
    </row>
    <row r="16" ht="32" customHeight="1">
      <c r="A16" s="98" t="n">
        <v>219</v>
      </c>
      <c r="B16" s="43" t="inlineStr">
        <is>
          <t>duplicate_within_export</t>
        </is>
      </c>
      <c r="C16" s="41" t="inlineStr">
        <is>
          <t>No agregar: duplicado interno</t>
        </is>
      </c>
      <c r="D16" s="41" t="inlineStr">
        <is>
          <t>Mismo DOI o título que otro registro anterior de esta exportación.</t>
        </is>
      </c>
      <c r="E16" s="43" t="n">
        <v>179</v>
      </c>
      <c r="F16" s="43" t="n"/>
      <c r="G16" s="98" t="n">
        <v>2025</v>
      </c>
      <c r="H16" s="41" t="inlineStr">
        <is>
          <t>Free Water Corrected Diffusion Magnetic Resonance Imaging Reveals Microstructural Alterations in Corpus Callosum Subregions of Preschool Children With Autism</t>
        </is>
      </c>
      <c r="I16" s="43" t="inlineStr">
        <is>
          <t>Doudou Cao and Litong Ni and Qi Qi and Lan Zhou and Junyi Wang and Yijie Li and Wei Zhang and Jiayan Wei and Yixiu Luo and Yi Wang and Fan Zhang and Shijun Li</t>
        </is>
      </c>
      <c r="J16" s="43" t="inlineStr">
        <is>
          <t>10.1002/HBM.70435</t>
        </is>
      </c>
      <c r="K16" s="41" t="inlineStr">
        <is>
          <t>Human Brain Mapping</t>
        </is>
      </c>
      <c r="L16" s="43" t="inlineStr">
        <is>
          <t>https://doi.org/10.1002/HBM.70435</t>
        </is>
      </c>
      <c r="M16" s="41" t="str"/>
      <c r="N16" s="43" t="inlineStr">
        <is>
          <t>doi:10.1002/hbm.70435</t>
        </is>
      </c>
    </row>
    <row r="17" ht="32" customHeight="1">
      <c r="A17" s="98" t="n">
        <v>225</v>
      </c>
      <c r="B17" s="43" t="inlineStr">
        <is>
          <t>already_in_current_276</t>
        </is>
      </c>
      <c r="C17" s="41" t="inlineStr">
        <is>
          <t>No agregar: ya está en los 276</t>
        </is>
      </c>
      <c r="D17" s="41" t="inlineStr">
        <is>
          <t>Coincidencia por DOI o título normalizado con el corpus analítico vigente de 276 estudios.</t>
        </is>
      </c>
      <c r="E17" s="43" t="n"/>
      <c r="F17" s="43" t="n">
        <v>299</v>
      </c>
      <c r="G17" s="98" t="n">
        <v>2025</v>
      </c>
      <c r="H17" s="41" t="inlineStr">
        <is>
          <t>Three-dimensional quantification of oxytocin neurons in the hypothalamic paraventricular nucleus reveals sex- and subregion-specific differences in two genetic mouse models of autism</t>
        </is>
      </c>
      <c r="I17" s="43" t="inlineStr">
        <is>
          <t>Aishwarya Patwardhan and Siyao Li and Jessica Chen and Katrina Y Choe</t>
        </is>
      </c>
      <c r="J17" s="43" t="inlineStr">
        <is>
          <t>10.1111/JNE.70092</t>
        </is>
      </c>
      <c r="K17" s="41" t="inlineStr">
        <is>
          <t>Journal of Neuroendocrinology</t>
        </is>
      </c>
      <c r="L17" s="43" t="inlineStr">
        <is>
          <t>https://doi.org/10.1111/JNE.70092</t>
        </is>
      </c>
      <c r="M17" s="41" t="str"/>
      <c r="N17" s="43" t="inlineStr">
        <is>
          <t>doi:10.1111/jne.70092</t>
        </is>
      </c>
    </row>
    <row r="18" ht="32" customHeight="1">
      <c r="A18" s="98" t="n">
        <v>234</v>
      </c>
      <c r="B18" s="43" t="inlineStr">
        <is>
          <t>duplicate_within_export</t>
        </is>
      </c>
      <c r="C18" s="41" t="inlineStr">
        <is>
          <t>No agregar: duplicado interno</t>
        </is>
      </c>
      <c r="D18" s="41" t="inlineStr">
        <is>
          <t>Mismo DOI o título que otro registro anterior de esta exportación.</t>
        </is>
      </c>
      <c r="E18" s="43" t="n">
        <v>215</v>
      </c>
      <c r="F18" s="43" t="n"/>
      <c r="G18" s="98" t="n">
        <v>2026</v>
      </c>
      <c r="H18" s="41" t="inlineStr">
        <is>
          <t>Integrated transcriptomic and clinical analysis of autism spectrum disorder reveals structured heterogeneity and links Methyl-CpG Binding Domain Protein 2 expression with symptom severity</t>
        </is>
      </c>
      <c r="I18" s="43" t="inlineStr">
        <is>
          <t>Wasana Yuwattana and Chayanit Poolcharoen and Thanit Saeliw and Marlieke Lisanne van Erp and Songphon Kanlayaprasit and Natchaya Vanwong and Valerie W Hu and Pon Trairatvorakul and Weerasak Chonchaiya and Kim Anh Lê Cao and Tewarit Sarachana</t>
        </is>
      </c>
      <c r="J18" s="43" t="inlineStr">
        <is>
          <t>10.1111/PCN.70065</t>
        </is>
      </c>
      <c r="K18" s="41" t="inlineStr">
        <is>
          <t>Psychiatry and Clinical Neurosciences</t>
        </is>
      </c>
      <c r="L18" s="43" t="inlineStr">
        <is>
          <t>https://doi.org/10.1111/PCN.70065</t>
        </is>
      </c>
      <c r="M18" s="41" t="str"/>
      <c r="N18" s="43" t="inlineStr">
        <is>
          <t>doi:10.1111/pcn.70065</t>
        </is>
      </c>
    </row>
    <row r="19" ht="32" customHeight="1">
      <c r="A19" s="98" t="n">
        <v>241</v>
      </c>
      <c r="B19" s="43" t="inlineStr">
        <is>
          <t>duplicate_within_export</t>
        </is>
      </c>
      <c r="C19" s="41" t="inlineStr">
        <is>
          <t>No agregar: duplicado interno</t>
        </is>
      </c>
      <c r="D19" s="41" t="inlineStr">
        <is>
          <t>Mismo DOI o título que otro registro anterior de esta exportación.</t>
        </is>
      </c>
      <c r="E19" s="43" t="n">
        <v>198</v>
      </c>
      <c r="F19" s="43" t="n"/>
      <c r="G19" s="98" t="n">
        <v>2026</v>
      </c>
      <c r="H19" s="41" t="inlineStr">
        <is>
          <t>A Multimodal AI Framework for Early Autism Identification Using CbRNN–Ensemble Modelling and Advanced NCIAPPF-Based Temporal Encoding</t>
        </is>
      </c>
      <c r="I19" s="43" t="inlineStr">
        <is>
          <t>Indhu Bonthala and Sravanthi Chadubudhi and Sreeja Linga and Shaik Khasim Saheb</t>
        </is>
      </c>
      <c r="J19" s="43" t="inlineStr">
        <is>
          <t>10.1002/JDN.70117</t>
        </is>
      </c>
      <c r="K19" s="41" t="inlineStr">
        <is>
          <t>International Journal of Developmental Neuroscience</t>
        </is>
      </c>
      <c r="L19" s="43" t="inlineStr">
        <is>
          <t>https://doi.org/10.1002/JDN.70117</t>
        </is>
      </c>
      <c r="M19" s="41" t="str"/>
      <c r="N19" s="43" t="inlineStr">
        <is>
          <t>doi:10.1002/jdn.70117</t>
        </is>
      </c>
    </row>
    <row r="20" ht="32" customHeight="1">
      <c r="A20" s="98" t="n">
        <v>245</v>
      </c>
      <c r="B20" s="43" t="inlineStr">
        <is>
          <t>duplicate_within_export</t>
        </is>
      </c>
      <c r="C20" s="41" t="inlineStr">
        <is>
          <t>No agregar: duplicado interno</t>
        </is>
      </c>
      <c r="D20" s="41" t="inlineStr">
        <is>
          <t>Mismo DOI o título que otro registro anterior de esta exportación.</t>
        </is>
      </c>
      <c r="E20" s="43" t="n">
        <v>173</v>
      </c>
      <c r="F20" s="43" t="n"/>
      <c r="G20" s="98" t="n">
        <v>2025</v>
      </c>
      <c r="H20" s="41" t="inlineStr">
        <is>
          <t>From Click to Chat: A Comparative, Bilingual Study of Autism-Related Information on Websites and General-Purpose AI Chatbots (Preprint)</t>
        </is>
      </c>
      <c r="I20" s="43" t="inlineStr">
        <is>
          <t>Valentin Nădășan and Ciprian-Rareș Păroiu and Alexandra Neguțescu and Elena-Gabriela Strete</t>
        </is>
      </c>
      <c r="J20" s="43" t="inlineStr">
        <is>
          <t>10.2196/85196</t>
        </is>
      </c>
      <c r="K20" s="41" t="inlineStr">
        <is>
          <t>JMIR Formative Research</t>
        </is>
      </c>
      <c r="L20" s="43" t="inlineStr">
        <is>
          <t>https://www.sciencedirect.com/science/article/pii/S2561326X26005287</t>
        </is>
      </c>
      <c r="M20" s="41" t="str"/>
      <c r="N20" s="43" t="inlineStr">
        <is>
          <t>doi:10.2196/85196</t>
        </is>
      </c>
    </row>
    <row r="21" ht="32" customHeight="1">
      <c r="A21" s="98" t="n">
        <v>256</v>
      </c>
      <c r="B21" s="43" t="inlineStr">
        <is>
          <t>duplicate_within_export</t>
        </is>
      </c>
      <c r="C21" s="41" t="inlineStr">
        <is>
          <t>No agregar: duplicado interno</t>
        </is>
      </c>
      <c r="D21" s="41" t="inlineStr">
        <is>
          <t>Mismo DOI o título que otro registro anterior de esta exportación.</t>
        </is>
      </c>
      <c r="E21" s="43" t="n">
        <v>172</v>
      </c>
      <c r="F21" s="43" t="n"/>
      <c r="G21" s="98" t="n">
        <v>2026</v>
      </c>
      <c r="H21" s="41" t="inlineStr">
        <is>
          <t>Evaluating Public Sentiment on Attention-Deficit/Hyperactivity Disorder and Autism Spectrum Disorder Compared With Other Mental Health Disorders From Posts on X (Formerly Known as Twitter): Longitudinal Analysis</t>
        </is>
      </c>
      <c r="I21" s="43" t="inlineStr">
        <is>
          <t>Vitor Tiosso Batistetti and Facundo G Sanchez and Andrea Varaona and Francisco Lara-Abelenda and Mariana Pinto da Costa and Juan Pablo Chart-Pascual and Alberto Rodriguez-Quiroga and Javier Quintero and Miguel Angel Alvarez-Mon</t>
        </is>
      </c>
      <c r="J21" s="43" t="inlineStr">
        <is>
          <t>10.2196/74440</t>
        </is>
      </c>
      <c r="K21" s="41" t="inlineStr">
        <is>
          <t>JMIR Infodemiology</t>
        </is>
      </c>
      <c r="L21" s="43" t="inlineStr">
        <is>
          <t>https://www.sciencedirect.com/science/article/pii/S2564189126000150</t>
        </is>
      </c>
      <c r="M21" s="41" t="str"/>
      <c r="N21" s="43" t="inlineStr">
        <is>
          <t>doi:10.2196/74440</t>
        </is>
      </c>
    </row>
    <row r="22" ht="32" customHeight="1">
      <c r="A22" s="98" t="n">
        <v>258</v>
      </c>
      <c r="B22" s="43" t="inlineStr">
        <is>
          <t>duplicate_within_export</t>
        </is>
      </c>
      <c r="C22" s="41" t="inlineStr">
        <is>
          <t>No agregar: duplicado interno</t>
        </is>
      </c>
      <c r="D22" s="41" t="inlineStr">
        <is>
          <t>Mismo DOI o título que otro registro anterior de esta exportación.</t>
        </is>
      </c>
      <c r="E22" s="43" t="n">
        <v>166</v>
      </c>
      <c r="F22" s="43" t="n"/>
      <c r="G22" s="98" t="n">
        <v>2026</v>
      </c>
      <c r="H22" s="41" t="inlineStr">
        <is>
          <t>Feasibility and Acceptability of AI-Powered Tools for Early Autism Screening in Egypt: Semistructured Focus Group Study</t>
        </is>
      </c>
      <c r="I22" s="43" t="inlineStr">
        <is>
          <t>Pratheepan Yogarajah and Ammal M Metwally and Priyanka Chaurasia and Ghada A Elshaarawy and Shereen M El Khateeb and Engy A Ashaat and Amal Elsaeid and Nahed A Elghareeb and Amira S ElRifay</t>
        </is>
      </c>
      <c r="J22" s="43" t="inlineStr">
        <is>
          <t>10.2196/82564</t>
        </is>
      </c>
      <c r="K22" s="41" t="inlineStr">
        <is>
          <t>Journal of Medical Internet Research</t>
        </is>
      </c>
      <c r="L22" s="43" t="inlineStr">
        <is>
          <t>https://doi.org/10.2196/82564</t>
        </is>
      </c>
      <c r="M22" s="41" t="str"/>
      <c r="N22" s="43" t="inlineStr">
        <is>
          <t>doi:10.2196/82564</t>
        </is>
      </c>
    </row>
    <row r="23" ht="32" customHeight="1">
      <c r="A23" s="98" t="n">
        <v>264</v>
      </c>
      <c r="B23" s="43" t="inlineStr">
        <is>
          <t>duplicate_within_export</t>
        </is>
      </c>
      <c r="C23" s="41" t="inlineStr">
        <is>
          <t>No agregar: duplicado interno</t>
        </is>
      </c>
      <c r="D23" s="41" t="inlineStr">
        <is>
          <t>Mismo DOI o título que otro registro anterior de esta exportación.</t>
        </is>
      </c>
      <c r="E23" s="43" t="n">
        <v>222</v>
      </c>
      <c r="F23" s="43" t="n"/>
      <c r="G23" s="98" t="n">
        <v>2026</v>
      </c>
      <c r="H23" s="41" t="inlineStr">
        <is>
          <t>Adaptive network based fuzzy inference system efficientnet for autism spectrum disorder detection with optimization based pivotal region extraction</t>
        </is>
      </c>
      <c r="I23" s="43" t="inlineStr">
        <is>
          <t>Satish Muppidi and Kishore Bhamidipati and Grandhi Siva Sankar and Anupkumar M Bongale and Ramesh Babu P</t>
        </is>
      </c>
      <c r="J23" s="43" t="inlineStr">
        <is>
          <t>10.1016/j.pscychresns.2025.112109</t>
        </is>
      </c>
      <c r="K23" s="41" t="inlineStr">
        <is>
          <t>Psychiatry Research - Neuroimaging</t>
        </is>
      </c>
      <c r="L23" s="43" t="inlineStr">
        <is>
          <t>https://www.sciencedirect.com/science/article/pii/S0925492725001647</t>
        </is>
      </c>
      <c r="M23" s="41" t="str"/>
      <c r="N23" s="43" t="inlineStr">
        <is>
          <t>doi:10.1016/j.pscychresns.2025.112109</t>
        </is>
      </c>
    </row>
    <row r="24" ht="32" customHeight="1">
      <c r="A24" s="98" t="n">
        <v>265</v>
      </c>
      <c r="B24" s="43" t="inlineStr">
        <is>
          <t>duplicate_within_export</t>
        </is>
      </c>
      <c r="C24" s="41" t="inlineStr">
        <is>
          <t>No agregar: duplicado interno</t>
        </is>
      </c>
      <c r="D24" s="41" t="inlineStr">
        <is>
          <t>Mismo DOI o título que otro registro anterior de esta exportación.</t>
        </is>
      </c>
      <c r="E24" s="43" t="n">
        <v>218</v>
      </c>
      <c r="F24" s="43" t="n"/>
      <c r="G24" s="98" t="n">
        <v>2026</v>
      </c>
      <c r="H24" s="41" t="inlineStr">
        <is>
          <t>A Robust Computational Framework for Autism Spectrum Disorder Identification Using Optimized Image Processing and Hybrid Learning Models</t>
        </is>
      </c>
      <c r="I24" s="43" t="inlineStr">
        <is>
          <t>A Kanchana and Rashmitha Khilar</t>
        </is>
      </c>
      <c r="J24" s="43" t="inlineStr">
        <is>
          <t>10.1002/DNEU.70028</t>
        </is>
      </c>
      <c r="K24" s="41" t="inlineStr">
        <is>
          <t>Developmental Neurobiology</t>
        </is>
      </c>
      <c r="L24" s="43" t="inlineStr">
        <is>
          <t>https://doi.org/10.1002/DNEU.70028</t>
        </is>
      </c>
      <c r="M24" s="41" t="str"/>
      <c r="N24" s="43" t="inlineStr">
        <is>
          <t>doi:10.1002/dneu.70028</t>
        </is>
      </c>
    </row>
    <row r="25" ht="32" customHeight="1">
      <c r="A25" s="98" t="n">
        <v>267</v>
      </c>
      <c r="B25" s="43" t="inlineStr">
        <is>
          <t>duplicate_within_export</t>
        </is>
      </c>
      <c r="C25" s="41" t="inlineStr">
        <is>
          <t>No agregar: duplicado interno</t>
        </is>
      </c>
      <c r="D25" s="41" t="inlineStr">
        <is>
          <t>Mismo DOI o título que otro registro anterior de esta exportación.</t>
        </is>
      </c>
      <c r="E25" s="43" t="n">
        <v>166</v>
      </c>
      <c r="F25" s="43" t="n"/>
      <c r="G25" s="98" t="n">
        <v>2026</v>
      </c>
      <c r="H25" s="41" t="inlineStr">
        <is>
          <t>Feasibility and Acceptability of AI-Powered Tools for Early Autism Screening in Egypt: Semistructured Focus Group Study</t>
        </is>
      </c>
      <c r="I25" s="43" t="inlineStr">
        <is>
          <t>Pratheepan Yogarajah and Ammal M Metwally and Priyanka Chaurasia and Ghada A Elshaarawy and Shereen M El Khateeb and Engy A Ashaat and Amal Elsaeid and Nahed A Elghareeb and Amira S ElRifay</t>
        </is>
      </c>
      <c r="J25" s="43" t="inlineStr">
        <is>
          <t>10.2196/82564</t>
        </is>
      </c>
      <c r="K25" s="41" t="inlineStr">
        <is>
          <t>Journal of Medical Internet Research</t>
        </is>
      </c>
      <c r="L25" s="43" t="inlineStr">
        <is>
          <t>https://www.sciencedirect.com/science/article/pii/S1438887126003249</t>
        </is>
      </c>
      <c r="M25" s="41" t="str"/>
      <c r="N25" s="43" t="inlineStr">
        <is>
          <t>doi:10.2196/82564</t>
        </is>
      </c>
    </row>
    <row r="26" ht="32" customHeight="1">
      <c r="A26" s="98" t="n">
        <v>272</v>
      </c>
      <c r="B26" s="43" t="inlineStr">
        <is>
          <t>duplicate_within_export</t>
        </is>
      </c>
      <c r="C26" s="41" t="inlineStr">
        <is>
          <t>No agregar: duplicado interno</t>
        </is>
      </c>
      <c r="D26" s="41" t="inlineStr">
        <is>
          <t>Mismo DOI o título que otro registro anterior de esta exportación.</t>
        </is>
      </c>
      <c r="E26" s="43" t="n">
        <v>35</v>
      </c>
      <c r="F26" s="43" t="n"/>
      <c r="G26" s="98" t="n">
        <v>2025</v>
      </c>
      <c r="H26" s="41" t="inlineStr">
        <is>
          <t>Deep Learning Approaches for Classifying Children With and Without Autism Spectrum Disorder Using Inertial Measurement Unit Hand Tracking Data: Comparative Study.</t>
        </is>
      </c>
      <c r="I26" s="43" t="inlineStr">
        <is>
          <t>John Mutersbaugh and Wan-Chun Su and Anjana Bhat and Amir Gandjbakhche</t>
        </is>
      </c>
      <c r="J26" s="43" t="inlineStr">
        <is>
          <t>10.2196/73440</t>
        </is>
      </c>
      <c r="K26" s="41" t="inlineStr">
        <is>
          <t>JMIR medical informatics</t>
        </is>
      </c>
      <c r="L26" s="43" t="inlineStr">
        <is>
          <t>http://www.ncbi.nlm.nih.gov/pubmed/41428363 http://www.pubmedcentral.nih.gov/articlerender.fcgi?artid=PMC12721220</t>
        </is>
      </c>
      <c r="M26" s="41" t="str"/>
      <c r="N26" s="43" t="inlineStr">
        <is>
          <t>doi:10.2196/73440</t>
        </is>
      </c>
    </row>
    <row r="27" ht="32" customHeight="1">
      <c r="A27" s="98" t="n">
        <v>276</v>
      </c>
      <c r="B27" s="43" t="inlineStr">
        <is>
          <t>duplicate_within_export</t>
        </is>
      </c>
      <c r="C27" s="41" t="inlineStr">
        <is>
          <t>No agregar: duplicado interno</t>
        </is>
      </c>
      <c r="D27" s="41" t="inlineStr">
        <is>
          <t>Mismo DOI o título que otro registro anterior de esta exportación.</t>
        </is>
      </c>
      <c r="E27" s="43" t="n">
        <v>238</v>
      </c>
      <c r="F27" s="43" t="n"/>
      <c r="G27" s="98" t="n">
        <v>2026</v>
      </c>
      <c r="H27" s="41" t="inlineStr">
        <is>
          <t>Use of Automation Technologies and Data Mining in Speech Recognition for Autism</t>
        </is>
      </c>
      <c r="I27" s="43" t="inlineStr">
        <is>
          <t>Rongjie Mao and Yuncheng Zhu</t>
        </is>
      </c>
      <c r="J27" s="43" t="inlineStr">
        <is>
          <t>10.1002/brb3.71229</t>
        </is>
      </c>
      <c r="K27" s="41" t="inlineStr">
        <is>
          <t>Brain and Behavior</t>
        </is>
      </c>
      <c r="L27" s="43" t="inlineStr">
        <is>
          <t>https://doi.org/10.1002/brb3.71229</t>
        </is>
      </c>
      <c r="M27" s="41" t="str"/>
      <c r="N27" s="43" t="inlineStr">
        <is>
          <t>doi:10.1002/brb3.71229</t>
        </is>
      </c>
    </row>
    <row r="28" ht="32" customHeight="1">
      <c r="A28" s="98" t="n">
        <v>278</v>
      </c>
      <c r="B28" s="43" t="inlineStr">
        <is>
          <t>duplicate_within_export</t>
        </is>
      </c>
      <c r="C28" s="41" t="inlineStr">
        <is>
          <t>No agregar: duplicado interno</t>
        </is>
      </c>
      <c r="D28" s="41" t="inlineStr">
        <is>
          <t>Mismo DOI o título que otro registro anterior de esta exportación.</t>
        </is>
      </c>
      <c r="E28" s="43" t="n">
        <v>191</v>
      </c>
      <c r="F28" s="43" t="n"/>
      <c r="G28" s="98" t="n">
        <v>2026</v>
      </c>
      <c r="H28" s="41" t="inlineStr">
        <is>
          <t>A functional system-informed graph neural network framework to quantify interpretable brain dysfunction in ASD</t>
        </is>
      </c>
      <c r="I28" s="43" t="inlineStr">
        <is>
          <t>Yong Jiao and Xinxu Wei and Lifang He and Yu Zhang</t>
        </is>
      </c>
      <c r="J28" s="43" t="inlineStr">
        <is>
          <t>10.1016/j.neunet.2025.108295</t>
        </is>
      </c>
      <c r="K28" s="41" t="inlineStr">
        <is>
          <t>Neural Networks</t>
        </is>
      </c>
      <c r="L28" s="43" t="inlineStr">
        <is>
          <t>https://www.sciencedirect.com/science/article/pii/S0893608025011761</t>
        </is>
      </c>
      <c r="M28" s="41" t="str"/>
      <c r="N28" s="43" t="inlineStr">
        <is>
          <t>doi:10.1016/j.neunet.2025.108295</t>
        </is>
      </c>
    </row>
    <row r="29" ht="32" customHeight="1">
      <c r="A29" s="98" t="n">
        <v>282</v>
      </c>
      <c r="B29" s="43" t="inlineStr">
        <is>
          <t>duplicate_within_export</t>
        </is>
      </c>
      <c r="C29" s="41" t="inlineStr">
        <is>
          <t>No agregar: duplicado interno</t>
        </is>
      </c>
      <c r="D29" s="41" t="inlineStr">
        <is>
          <t>Mismo DOI o título que otro registro anterior de esta exportación.</t>
        </is>
      </c>
      <c r="E29" s="43" t="n">
        <v>269</v>
      </c>
      <c r="F29" s="43" t="n"/>
      <c r="G29" s="98" t="n">
        <v>2026</v>
      </c>
      <c r="H29" s="41" t="inlineStr">
        <is>
          <t>Predicting fine motor deficit in autism by measuring brain activities and characterizing motor impairments</t>
        </is>
      </c>
      <c r="I29" s="43" t="inlineStr">
        <is>
          <t>Zaibunnisa L H Malik and Pooja Raundale</t>
        </is>
      </c>
      <c r="J29" s="43" t="inlineStr">
        <is>
          <t>10.1016/j.compbiomed.2026.111470</t>
        </is>
      </c>
      <c r="K29" s="41" t="inlineStr">
        <is>
          <t>Computers in Biology and Medicine</t>
        </is>
      </c>
      <c r="L29" s="43" t="inlineStr">
        <is>
          <t>https://doi.org/10.1016/j.compbiomed.2026.111470</t>
        </is>
      </c>
      <c r="M29" s="41" t="str"/>
      <c r="N29" s="43" t="inlineStr">
        <is>
          <t>doi:10.1016/j.compbiomed.2026.111470</t>
        </is>
      </c>
    </row>
    <row r="30" ht="32" customHeight="1">
      <c r="A30" s="98" t="n">
        <v>284</v>
      </c>
      <c r="B30" s="43" t="inlineStr">
        <is>
          <t>duplicate_within_export</t>
        </is>
      </c>
      <c r="C30" s="41" t="inlineStr">
        <is>
          <t>No agregar: duplicado interno</t>
        </is>
      </c>
      <c r="D30" s="41" t="inlineStr">
        <is>
          <t>Mismo DOI o título que otro registro anterior de esta exportación.</t>
        </is>
      </c>
      <c r="E30" s="43" t="n">
        <v>188</v>
      </c>
      <c r="F30" s="43" t="n"/>
      <c r="G30" s="98" t="n">
        <v>2026</v>
      </c>
      <c r="H30" s="41" t="inlineStr">
        <is>
          <t>Baseline symptom severity and response to multisession cathodal transcranial direct current stimulation in adolescents and young adults with autism: an exploratory analysis</t>
        </is>
      </c>
      <c r="I30" s="43" t="inlineStr">
        <is>
          <t>Melody M Y Chan and Ka Lai Wong and Caroline K S Shea and Divya Saxena and Mei chun Cheung and Agnes S Chan and Yvonne M Y Han</t>
        </is>
      </c>
      <c r="J30" s="43" t="inlineStr">
        <is>
          <t>10.1016/j.jpsychires.2026.03.043</t>
        </is>
      </c>
      <c r="K30" s="41" t="inlineStr">
        <is>
          <t>Journal of Psychiatric Research</t>
        </is>
      </c>
      <c r="L30" s="43" t="inlineStr">
        <is>
          <t>https://www.sciencedirect.com/science/article/pii/S0022395626001998</t>
        </is>
      </c>
      <c r="M30" s="41" t="str"/>
      <c r="N30" s="43" t="inlineStr">
        <is>
          <t>doi:10.1016/j.jpsychires.2026.03.043</t>
        </is>
      </c>
    </row>
    <row r="31" ht="32" customHeight="1">
      <c r="A31" s="98" t="n">
        <v>291</v>
      </c>
      <c r="B31" s="43" t="inlineStr">
        <is>
          <t>duplicate_within_export</t>
        </is>
      </c>
      <c r="C31" s="41" t="inlineStr">
        <is>
          <t>No agregar: duplicado interno</t>
        </is>
      </c>
      <c r="D31" s="41" t="inlineStr">
        <is>
          <t>Mismo DOI o título que otro registro anterior de esta exportación.</t>
        </is>
      </c>
      <c r="E31" s="43" t="n">
        <v>261</v>
      </c>
      <c r="F31" s="43" t="n"/>
      <c r="G31" s="98" t="n">
        <v>2025</v>
      </c>
      <c r="H31" s="41" t="inlineStr">
        <is>
          <t>Artificial Intelligence Networks Combining Histopathology and Machine Learning Can Extract Axon Pathology in Autism Spectrum Disorder</t>
        </is>
      </c>
      <c r="I31" s="43" t="inlineStr">
        <is>
          <t>Arash Yazdanbakhsh and Kim T M Dang and Kelvin Kuang and Tingru Lian and Xuefeng Liu and Songlin Xie and Basilis Zikopoulos</t>
        </is>
      </c>
      <c r="J31" s="43" t="inlineStr">
        <is>
          <t>10.1002/aur.70135</t>
        </is>
      </c>
      <c r="K31" s="41" t="inlineStr">
        <is>
          <t>Autism Research</t>
        </is>
      </c>
      <c r="L31" s="43" t="inlineStr">
        <is>
          <t>https://doi.org/10.1002/aur.70135</t>
        </is>
      </c>
      <c r="M31" s="41" t="str"/>
      <c r="N31" s="43" t="inlineStr">
        <is>
          <t>doi:10.1002/aur.70135</t>
        </is>
      </c>
    </row>
    <row r="32" ht="32" customHeight="1">
      <c r="A32" s="98" t="n">
        <v>297</v>
      </c>
      <c r="B32" s="43" t="inlineStr">
        <is>
          <t>duplicate_within_export</t>
        </is>
      </c>
      <c r="C32" s="41" t="inlineStr">
        <is>
          <t>No agregar: duplicado interno</t>
        </is>
      </c>
      <c r="D32" s="41" t="inlineStr">
        <is>
          <t>Mismo DOI o título que otro registro anterior de esta exportación.</t>
        </is>
      </c>
      <c r="E32" s="43" t="n">
        <v>197</v>
      </c>
      <c r="F32" s="43" t="n"/>
      <c r="G32" s="98" t="n">
        <v>2026</v>
      </c>
      <c r="H32" s="41" t="inlineStr">
        <is>
          <t>Deep learning for autism detection using clinical notes: A comparison of transfer learning for a transparent and black-box approach</t>
        </is>
      </c>
      <c r="I32" s="43" t="inlineStr">
        <is>
          <t>Gondy Leroy and Prakash Bisht and Sai Madhuri Kandula and Nell Maltman and Sydney Rice</t>
        </is>
      </c>
      <c r="J32" s="43" t="inlineStr">
        <is>
          <t>10.1016/j.artmed.2025.103318</t>
        </is>
      </c>
      <c r="K32" s="41" t="inlineStr">
        <is>
          <t>Artificial Intelligence in Medicine</t>
        </is>
      </c>
      <c r="L32" s="43" t="inlineStr">
        <is>
          <t>https://doi.org/10.1016/j.artmed.2025.103318</t>
        </is>
      </c>
      <c r="M32" s="41" t="str"/>
      <c r="N32" s="43" t="inlineStr">
        <is>
          <t>doi:10.1016/j.artmed.2025.103318</t>
        </is>
      </c>
    </row>
    <row r="33" ht="32" customHeight="1">
      <c r="A33" s="98" t="n">
        <v>300</v>
      </c>
      <c r="B33" s="43" t="inlineStr">
        <is>
          <t>duplicate_within_export</t>
        </is>
      </c>
      <c r="C33" s="41" t="inlineStr">
        <is>
          <t>No agregar: duplicado interno</t>
        </is>
      </c>
      <c r="D33" s="41" t="inlineStr">
        <is>
          <t>Mismo DOI o título que otro registro anterior de esta exportación.</t>
        </is>
      </c>
      <c r="E33" s="43" t="n">
        <v>12</v>
      </c>
      <c r="F33" s="43" t="n"/>
      <c r="G33" s="98" t="n">
        <v>2025</v>
      </c>
      <c r="H33" s="41" t="inlineStr">
        <is>
          <t>Integration of an Artificial Intelligence-Based Autism Diagnostic Device into the ECHO Autism Primary Care Workflow: Prospective Observational Study.</t>
        </is>
      </c>
      <c r="I33" s="43" t="inlineStr">
        <is>
          <t>Kristin Sohl and Erik Linstead and Kelianne Heinz and Elia Eiroa Lledo and Alicia Brewer Curran and Melissa Mahurin and Valeria Nanclares-Nogués and Carmela Salomon and Minda Seal and Sharief Taraman</t>
        </is>
      </c>
      <c r="J33" s="43" t="inlineStr">
        <is>
          <t>10.2196/80733</t>
        </is>
      </c>
      <c r="K33" s="41" t="inlineStr">
        <is>
          <t>JMIR formative research</t>
        </is>
      </c>
      <c r="L33" s="43" t="inlineStr">
        <is>
          <t>http://www.ncbi.nlm.nih.gov/pubmed/41124399 http://www.pubmedcentral.nih.gov/articlerender.fcgi?artid=PMC12543035</t>
        </is>
      </c>
      <c r="M33" s="41" t="str"/>
      <c r="N33" s="43" t="inlineStr">
        <is>
          <t>doi:10.2196/80733</t>
        </is>
      </c>
    </row>
    <row r="34" ht="32" customHeight="1">
      <c r="A34" s="98" t="n">
        <v>302</v>
      </c>
      <c r="B34" s="43" t="inlineStr">
        <is>
          <t>duplicate_within_export</t>
        </is>
      </c>
      <c r="C34" s="41" t="inlineStr">
        <is>
          <t>No agregar: duplicado interno</t>
        </is>
      </c>
      <c r="D34" s="41" t="inlineStr">
        <is>
          <t>Mismo DOI o título que otro registro anterior de esta exportación.</t>
        </is>
      </c>
      <c r="E34" s="43" t="n">
        <v>180</v>
      </c>
      <c r="F34" s="43" t="n"/>
      <c r="G34" s="98" t="n">
        <v>2026</v>
      </c>
      <c r="H34" s="41" t="inlineStr">
        <is>
          <t>The effect of spatial and intensity level augmentation of structural magnetic resonance images on autism diagnosis model</t>
        </is>
      </c>
      <c r="I34" s="43" t="inlineStr">
        <is>
          <t>D Swainson Sujana and Peter Augustin D</t>
        </is>
      </c>
      <c r="J34" s="43" t="inlineStr">
        <is>
          <t>10.1016/j.ajp.2026.104830</t>
        </is>
      </c>
      <c r="K34" s="41" t="inlineStr">
        <is>
          <t>Asian Journal of Psychiatry</t>
        </is>
      </c>
      <c r="L34" s="43" t="inlineStr">
        <is>
          <t>https://www.sciencedirect.com/science/article/pii/S1876201826000031</t>
        </is>
      </c>
      <c r="M34" s="41" t="str"/>
      <c r="N34" s="43" t="inlineStr">
        <is>
          <t>doi:10.1016/j.ajp.2026.104830</t>
        </is>
      </c>
    </row>
    <row r="35" ht="32" customHeight="1">
      <c r="A35" s="98" t="n">
        <v>309</v>
      </c>
      <c r="B35" s="43" t="inlineStr">
        <is>
          <t>duplicate_within_export</t>
        </is>
      </c>
      <c r="C35" s="41" t="inlineStr">
        <is>
          <t>No agregar: duplicado interno</t>
        </is>
      </c>
      <c r="D35" s="41" t="inlineStr">
        <is>
          <t>Mismo DOI o título que otro registro anterior de esta exportación.</t>
        </is>
      </c>
      <c r="E35" s="43" t="n">
        <v>239</v>
      </c>
      <c r="F35" s="43" t="n"/>
      <c r="G35" s="98" t="n">
        <v>2025</v>
      </c>
      <c r="H35" s="41" t="inlineStr">
        <is>
          <t>Real-Time Classification for EEG Data in Children With ASD Using Deep Learning Techniques</t>
        </is>
      </c>
      <c r="I35" s="43" t="inlineStr">
        <is>
          <t>P L Lekshmylal and E Suresh Kumar and Ashalatha Radhakrishnan and G Shiny</t>
        </is>
      </c>
      <c r="J35" s="43" t="inlineStr">
        <is>
          <t>10.1002/dneu.23009</t>
        </is>
      </c>
      <c r="K35" s="41" t="inlineStr">
        <is>
          <t>Developmental Neurobiology</t>
        </is>
      </c>
      <c r="L35" s="43" t="inlineStr">
        <is>
          <t>https://doi.org/10.1002/dneu.23009</t>
        </is>
      </c>
      <c r="M35" s="41" t="str"/>
      <c r="N35" s="43" t="inlineStr">
        <is>
          <t>doi:10.1002/dneu.23009</t>
        </is>
      </c>
    </row>
    <row r="36" ht="32" customHeight="1">
      <c r="A36" s="98" t="n">
        <v>312</v>
      </c>
      <c r="B36" s="43" t="inlineStr">
        <is>
          <t>duplicate_within_export</t>
        </is>
      </c>
      <c r="C36" s="41" t="inlineStr">
        <is>
          <t>No agregar: duplicado interno</t>
        </is>
      </c>
      <c r="D36" s="41" t="inlineStr">
        <is>
          <t>Mismo DOI o título que otro registro anterior de esta exportación.</t>
        </is>
      </c>
      <c r="E36" s="43" t="n">
        <v>174</v>
      </c>
      <c r="F36" s="43" t="n"/>
      <c r="G36" s="98" t="n">
        <v>2026</v>
      </c>
      <c r="H36" s="41" t="inlineStr">
        <is>
          <t>Empowering caregivers of individuals with autism spectrum disorder through sensor-based monitoring of emotional dysregulation: A scoping review</t>
        </is>
      </c>
      <c r="I36" s="43" t="inlineStr">
        <is>
          <t>Moid Sandhu and Siddique Latif and Andrew Bayor and Wei Lu and Mahnoosh Kholghi and Deepa Prabhu and David Silvera-Tawil</t>
        </is>
      </c>
      <c r="J36" s="43" t="inlineStr">
        <is>
          <t>10.1016/j.ijmedinf.2026.106262</t>
        </is>
      </c>
      <c r="K36" s="41" t="inlineStr">
        <is>
          <t>International Journal of Medical Informatics</t>
        </is>
      </c>
      <c r="L36" s="43" t="inlineStr">
        <is>
          <t>https://doi.org/10.1016/j.ijmedinf.2026.106262</t>
        </is>
      </c>
      <c r="M36" s="41" t="str"/>
      <c r="N36" s="43" t="inlineStr">
        <is>
          <t>doi:10.1016/j.ijmedinf.2026.106262</t>
        </is>
      </c>
    </row>
    <row r="37" ht="32" customHeight="1">
      <c r="A37" s="98" t="n">
        <v>317</v>
      </c>
      <c r="B37" s="43" t="inlineStr">
        <is>
          <t>duplicate_within_export</t>
        </is>
      </c>
      <c r="C37" s="41" t="inlineStr">
        <is>
          <t>No agregar: duplicado interno</t>
        </is>
      </c>
      <c r="D37" s="41" t="inlineStr">
        <is>
          <t>Mismo DOI o título que otro registro anterior de esta exportación.</t>
        </is>
      </c>
      <c r="E37" s="43" t="n">
        <v>122</v>
      </c>
      <c r="F37" s="43" t="n"/>
      <c r="G37" s="98" t="n">
        <v>2026</v>
      </c>
      <c r="H37" s="41" t="inlineStr">
        <is>
          <t>A novel hybrid deep learning model using MEResNextfor autism spectrum disorder detection</t>
        </is>
      </c>
      <c r="I37" s="43" t="inlineStr">
        <is>
          <t>Saloni Rai</t>
        </is>
      </c>
      <c r="J37" s="43" t="inlineStr">
        <is>
          <t>10.1016/j.compbiolchem.2025.108619</t>
        </is>
      </c>
      <c r="K37" s="41" t="inlineStr">
        <is>
          <t>Computational Biology and Chemistry</t>
        </is>
      </c>
      <c r="L37" s="43" t="inlineStr">
        <is>
          <t>https://doi.org/10.1016/j.compbiolchem.2025.108619</t>
        </is>
      </c>
      <c r="M37" s="41" t="str"/>
      <c r="N37" s="43" t="inlineStr">
        <is>
          <t>doi:10.1016/j.compbiolchem.2025.108619</t>
        </is>
      </c>
    </row>
    <row r="38" ht="32" customHeight="1">
      <c r="A38" s="98" t="n">
        <v>324</v>
      </c>
      <c r="B38" s="43" t="inlineStr">
        <is>
          <t>duplicate_within_export</t>
        </is>
      </c>
      <c r="C38" s="41" t="inlineStr">
        <is>
          <t>No agregar: duplicado interno</t>
        </is>
      </c>
      <c r="D38" s="41" t="inlineStr">
        <is>
          <t>Mismo DOI o título que otro registro anterior de esta exportación.</t>
        </is>
      </c>
      <c r="E38" s="43" t="n">
        <v>206</v>
      </c>
      <c r="F38" s="43" t="n"/>
      <c r="G38" s="98" t="n">
        <v>2025</v>
      </c>
      <c r="H38" s="41" t="inlineStr">
        <is>
          <t>Diagnostic accuracy of AI-based models for autism spectrum disorder: A systematic review and meta-analysis with a focus on Arab populations</t>
        </is>
      </c>
      <c r="I38" s="43" t="inlineStr">
        <is>
          <t>Ali Fahad Aldakhil and Khalid N Alasim</t>
        </is>
      </c>
      <c r="J38" s="43" t="inlineStr">
        <is>
          <t>10.1016/j.ridd.2025.105166</t>
        </is>
      </c>
      <c r="K38" s="41" t="inlineStr">
        <is>
          <t>Research in Developmental Disabilities</t>
        </is>
      </c>
      <c r="L38" s="43" t="inlineStr">
        <is>
          <t>https://doi.org/10.1016/j.ridd.2025.105166</t>
        </is>
      </c>
      <c r="M38" s="41" t="str"/>
      <c r="N38" s="43" t="inlineStr">
        <is>
          <t>doi:10.1016/j.ridd.2025.105166</t>
        </is>
      </c>
    </row>
    <row r="39" ht="32" customHeight="1">
      <c r="A39" s="98" t="n">
        <v>327</v>
      </c>
      <c r="B39" s="43" t="inlineStr">
        <is>
          <t>duplicate_within_export</t>
        </is>
      </c>
      <c r="C39" s="41" t="inlineStr">
        <is>
          <t>No agregar: duplicado interno</t>
        </is>
      </c>
      <c r="D39" s="41" t="inlineStr">
        <is>
          <t>Mismo DOI o título que otro registro anterior de esta exportación.</t>
        </is>
      </c>
      <c r="E39" s="43" t="n">
        <v>250</v>
      </c>
      <c r="F39" s="43" t="n"/>
      <c r="G39" s="98" t="n">
        <v>2026</v>
      </c>
      <c r="H39" s="41" t="inlineStr">
        <is>
          <t>An Effective LRSF-DLNN-Based Autism Spectrum Disorder Prediction Using EEG and fMRI</t>
        </is>
      </c>
      <c r="I39" s="43" t="inlineStr">
        <is>
          <t>Sahunthala S and Malathi S and Tamil Thendral M and Sudhahar T N</t>
        </is>
      </c>
      <c r="J39" s="43" t="inlineStr">
        <is>
          <t>10.1002/dneu.70047</t>
        </is>
      </c>
      <c r="K39" s="41" t="inlineStr">
        <is>
          <t>Developmental neurobiology</t>
        </is>
      </c>
      <c r="L39" s="43" t="inlineStr">
        <is>
          <t>https://doi.org/10.1002/dneu.70047</t>
        </is>
      </c>
      <c r="M39" s="41" t="str"/>
      <c r="N39" s="43" t="inlineStr">
        <is>
          <t>doi:10.1002/dneu.70047</t>
        </is>
      </c>
    </row>
    <row r="40" ht="32" customHeight="1">
      <c r="A40" s="98" t="n">
        <v>329</v>
      </c>
      <c r="B40" s="43" t="inlineStr">
        <is>
          <t>duplicate_within_export</t>
        </is>
      </c>
      <c r="C40" s="41" t="inlineStr">
        <is>
          <t>No agregar: duplicado interno</t>
        </is>
      </c>
      <c r="D40" s="41" t="inlineStr">
        <is>
          <t>Mismo DOI o título que otro registro anterior de esta exportación.</t>
        </is>
      </c>
      <c r="E40" s="43" t="n">
        <v>254</v>
      </c>
      <c r="F40" s="43" t="n"/>
      <c r="G40" s="98" t="n">
        <v>2026</v>
      </c>
      <c r="H40" s="41" t="inlineStr">
        <is>
          <t>Hybrid groupers-moray orangutan optimization algorithm-based dense-resolution network for autism spectrum disorder detection using multimodal data</t>
        </is>
      </c>
      <c r="I40" s="43" t="inlineStr">
        <is>
          <t>Urtti Bhagyalatha and Bidush Kumar Sahoo and Satish Muppidi</t>
        </is>
      </c>
      <c r="J40" s="43" t="inlineStr">
        <is>
          <t>10.1016/j.pscychresns.2026.112204</t>
        </is>
      </c>
      <c r="K40" s="41" t="inlineStr">
        <is>
          <t>Psychiatry Research - Neuroimaging</t>
        </is>
      </c>
      <c r="L40" s="43" t="inlineStr">
        <is>
          <t>https://www.sciencedirect.com/science/article/pii/S0925492726000697</t>
        </is>
      </c>
      <c r="M40" s="41" t="str"/>
      <c r="N40" s="43" t="inlineStr">
        <is>
          <t>doi:10.1016/j.pscychresns.2026.112204</t>
        </is>
      </c>
    </row>
    <row r="41" ht="32" customHeight="1">
      <c r="A41" s="98" t="n">
        <v>330</v>
      </c>
      <c r="B41" s="43" t="inlineStr">
        <is>
          <t>duplicate_within_export</t>
        </is>
      </c>
      <c r="C41" s="41" t="inlineStr">
        <is>
          <t>No agregar: duplicado interno</t>
        </is>
      </c>
      <c r="D41" s="41" t="inlineStr">
        <is>
          <t>Mismo DOI o título que otro registro anterior de esta exportación.</t>
        </is>
      </c>
      <c r="E41" s="43" t="n">
        <v>325</v>
      </c>
      <c r="F41" s="43" t="n"/>
      <c r="G41" s="98" t="n">
        <v>2026</v>
      </c>
      <c r="H41" s="41" t="inlineStr">
        <is>
          <t>Challenges in translating AI-driven ASD/ADHD diagnosis: A methodological systematic review</t>
        </is>
      </c>
      <c r="I41" s="43" t="inlineStr">
        <is>
          <t>Abdur Rasool and Faizan Ahmad and Chayut Bunterngchit and Saba Aslam</t>
        </is>
      </c>
      <c r="J41" s="43" t="inlineStr">
        <is>
          <t>10.1016/j.ijmedinf.2026.106417</t>
        </is>
      </c>
      <c r="K41" s="41" t="inlineStr">
        <is>
          <t>International Journal of Medical Informatics</t>
        </is>
      </c>
      <c r="L41" s="43" t="inlineStr">
        <is>
          <t>https://doi.org/10.1016/j.ijmedinf.2026.106417</t>
        </is>
      </c>
      <c r="M41" s="41" t="str"/>
      <c r="N41" s="43" t="inlineStr">
        <is>
          <t>doi:10.1016/j.ijmedinf.2026.106417</t>
        </is>
      </c>
    </row>
    <row r="42" ht="32" customHeight="1">
      <c r="A42" s="98" t="n">
        <v>332</v>
      </c>
      <c r="B42" s="43" t="inlineStr">
        <is>
          <t>duplicate_within_export</t>
        </is>
      </c>
      <c r="C42" s="41" t="inlineStr">
        <is>
          <t>No agregar: duplicado interno</t>
        </is>
      </c>
      <c r="D42" s="41" t="inlineStr">
        <is>
          <t>Mismo DOI o título que otro registro anterior de esta exportación.</t>
        </is>
      </c>
      <c r="E42" s="43" t="n">
        <v>248</v>
      </c>
      <c r="F42" s="43" t="n"/>
      <c r="G42" s="98" t="n">
        <v>2026</v>
      </c>
      <c r="H42" s="41" t="inlineStr">
        <is>
          <t>Optimized quadrangle attention consolidated convolutional multi-scale vision transformer based autism detection</t>
        </is>
      </c>
      <c r="I42" s="43" t="inlineStr">
        <is>
          <t>Jagadesh Balasubramani</t>
        </is>
      </c>
      <c r="J42" s="43" t="inlineStr">
        <is>
          <t>10.1016/j.pscychresns.2026.112251</t>
        </is>
      </c>
      <c r="K42" s="41" t="inlineStr">
        <is>
          <t>Psychiatry Research - Neuroimaging</t>
        </is>
      </c>
      <c r="L42" s="43" t="inlineStr">
        <is>
          <t>https://www.sciencedirect.com/science/article/pii/S0925492726001162</t>
        </is>
      </c>
      <c r="M42" s="41" t="str"/>
      <c r="N42" s="43" t="inlineStr">
        <is>
          <t>doi:10.1016/j.pscychresns.2026.112251</t>
        </is>
      </c>
    </row>
    <row r="43" ht="32" customHeight="1">
      <c r="A43" s="98" t="n">
        <v>336</v>
      </c>
      <c r="B43" s="43" t="inlineStr">
        <is>
          <t>duplicate_within_export</t>
        </is>
      </c>
      <c r="C43" s="41" t="inlineStr">
        <is>
          <t>No agregar: duplicado interno</t>
        </is>
      </c>
      <c r="D43" s="41" t="inlineStr">
        <is>
          <t>Mismo DOI o título que otro registro anterior de esta exportación.</t>
        </is>
      </c>
      <c r="E43" s="43" t="n">
        <v>270</v>
      </c>
      <c r="F43" s="43" t="n"/>
      <c r="G43" s="98" t="n">
        <v>2026</v>
      </c>
      <c r="H43" s="41" t="inlineStr">
        <is>
          <t>Diagnosing autism spectrum disorders using ensemble-aided weighted fused features and attention-based residual LSTM with brain MRI images</t>
        </is>
      </c>
      <c r="I43" s="43" t="inlineStr">
        <is>
          <t>Nandhini V and Ananthajothi K</t>
        </is>
      </c>
      <c r="J43" s="43" t="inlineStr">
        <is>
          <t>10.1016/j.pscychresns.2026.112230</t>
        </is>
      </c>
      <c r="K43" s="41" t="inlineStr">
        <is>
          <t>Psychiatry Research - Neuroimaging</t>
        </is>
      </c>
      <c r="L43" s="43" t="inlineStr">
        <is>
          <t>https://www.sciencedirect.com/science/article/pii/S0925492726000958</t>
        </is>
      </c>
      <c r="M43" s="41" t="str"/>
      <c r="N43" s="43" t="inlineStr">
        <is>
          <t>doi:10.1016/j.pscychresns.2026.112230</t>
        </is>
      </c>
    </row>
    <row r="44" ht="32" customHeight="1">
      <c r="A44" s="98" t="n">
        <v>339</v>
      </c>
      <c r="B44" s="43" t="inlineStr">
        <is>
          <t>duplicate_within_export</t>
        </is>
      </c>
      <c r="C44" s="41" t="inlineStr">
        <is>
          <t>No agregar: duplicado interno</t>
        </is>
      </c>
      <c r="D44" s="41" t="inlineStr">
        <is>
          <t>Mismo DOI o título que otro registro anterior de esta exportación.</t>
        </is>
      </c>
      <c r="E44" s="43" t="n">
        <v>281</v>
      </c>
      <c r="F44" s="43" t="n"/>
      <c r="G44" s="98" t="n">
        <v>2026</v>
      </c>
      <c r="H44" s="41" t="inlineStr">
        <is>
          <t>Artificial Intelligence Methods in Early Detection of Autism Spectrum Disorder: A DSM-5 Criterion-Based Systematic Review.</t>
        </is>
      </c>
      <c r="I44" s="43" t="inlineStr">
        <is>
          <t>Mohamed Ali Zoromba and Heba Emad El-Gazar</t>
        </is>
      </c>
      <c r="J44" s="43" t="inlineStr">
        <is>
          <t>10.1002/aur.70279</t>
        </is>
      </c>
      <c r="K44" s="41" t="inlineStr">
        <is>
          <t>Autism research : official journal of the International Society for Autism Research</t>
        </is>
      </c>
      <c r="L44" s="43" t="inlineStr">
        <is>
          <t>http://www.ncbi.nlm.nih.gov/pubmed/42226557</t>
        </is>
      </c>
      <c r="M44" s="41" t="str"/>
      <c r="N44" s="43" t="inlineStr">
        <is>
          <t>doi:10.1002/aur.70279</t>
        </is>
      </c>
    </row>
    <row r="45" ht="32" customHeight="1">
      <c r="A45" s="98" t="n">
        <v>345</v>
      </c>
      <c r="B45" s="43" t="inlineStr">
        <is>
          <t>duplicate_within_export</t>
        </is>
      </c>
      <c r="C45" s="41" t="inlineStr">
        <is>
          <t>No agregar: duplicado interno</t>
        </is>
      </c>
      <c r="D45" s="41" t="inlineStr">
        <is>
          <t>Mismo DOI o título que otro registro anterior de esta exportación.</t>
        </is>
      </c>
      <c r="E45" s="43" t="n">
        <v>214</v>
      </c>
      <c r="F45" s="43" t="n"/>
      <c r="G45" s="98" t="n">
        <v>2025</v>
      </c>
      <c r="H45" s="41" t="inlineStr">
        <is>
          <t>Hippocampal Subregion Function and Its Clinical Correlations in Childhood Autism Spectrum Disorders</t>
        </is>
      </c>
      <c r="I45" s="43" t="inlineStr">
        <is>
          <t>Hui Xian Li and De Sheng Xuan and Ronghao Mu and Chi Qin and Xin Zhao</t>
        </is>
      </c>
      <c r="J45" s="43" t="inlineStr">
        <is>
          <t>10.1002/aur.70124</t>
        </is>
      </c>
      <c r="K45" s="41" t="inlineStr">
        <is>
          <t>Autism Research</t>
        </is>
      </c>
      <c r="L45" s="43" t="inlineStr">
        <is>
          <t>https://doi.org/10.1002/aur.70124</t>
        </is>
      </c>
      <c r="M45" s="41" t="str"/>
      <c r="N45" s="43" t="inlineStr">
        <is>
          <t>doi:10.1002/aur.70124</t>
        </is>
      </c>
    </row>
    <row r="46" ht="32" customHeight="1">
      <c r="A46" s="98" t="n">
        <v>346</v>
      </c>
      <c r="B46" s="43" t="inlineStr">
        <is>
          <t>duplicate_within_export</t>
        </is>
      </c>
      <c r="C46" s="41" t="inlineStr">
        <is>
          <t>No agregar: duplicado interno</t>
        </is>
      </c>
      <c r="D46" s="41" t="inlineStr">
        <is>
          <t>Mismo DOI o título que otro registro anterior de esta exportación.</t>
        </is>
      </c>
      <c r="E46" s="43" t="n">
        <v>209</v>
      </c>
      <c r="F46" s="43" t="n"/>
      <c r="G46" s="98" t="n">
        <v>2026</v>
      </c>
      <c r="H46" s="41" t="inlineStr">
        <is>
          <t>Integrating EEG microstate dynamics in a stacked ensemble for neurodiagnostic ASD assessment</t>
        </is>
      </c>
      <c r="I46" s="43" t="inlineStr">
        <is>
          <t>Delna Kuriyakose and Gowsalya M.</t>
        </is>
      </c>
      <c r="J46" s="43" t="inlineStr">
        <is>
          <t>10.1016/j.bbr.2026.116220</t>
        </is>
      </c>
      <c r="K46" s="41" t="inlineStr">
        <is>
          <t>Behavioural Brain Research</t>
        </is>
      </c>
      <c r="L46" s="43" t="inlineStr">
        <is>
          <t>https://www.sciencedirect.com/science/article/pii/S0166432826001968</t>
        </is>
      </c>
      <c r="M46" s="41" t="str"/>
      <c r="N46" s="43" t="inlineStr">
        <is>
          <t>doi:10.1016/j.bbr.2026.116220</t>
        </is>
      </c>
    </row>
    <row r="47" ht="32" customHeight="1">
      <c r="A47" s="98" t="n">
        <v>350</v>
      </c>
      <c r="B47" s="43" t="inlineStr">
        <is>
          <t>duplicate_within_export</t>
        </is>
      </c>
      <c r="C47" s="41" t="inlineStr">
        <is>
          <t>No agregar: duplicado interno</t>
        </is>
      </c>
      <c r="D47" s="41" t="inlineStr">
        <is>
          <t>Mismo DOI o título que otro registro anterior de esta exportación.</t>
        </is>
      </c>
      <c r="E47" s="43" t="n">
        <v>134</v>
      </c>
      <c r="F47" s="43" t="n"/>
      <c r="G47" s="98" t="n">
        <v>2025</v>
      </c>
      <c r="H47" s="41" t="inlineStr">
        <is>
          <t>ASD-HybridNet: A hybrid deep learning framework for detection of autism spectrum disorder</t>
        </is>
      </c>
      <c r="I47" s="43" t="inlineStr">
        <is>
          <t>Nirmal Rai and P C Pradhan and Hemanta Saikia and Rinkila Bhutia and O P Singh</t>
        </is>
      </c>
      <c r="J47" s="43" t="inlineStr">
        <is>
          <t>10.1016/j.mri.2025.110492</t>
        </is>
      </c>
      <c r="K47" s="41" t="inlineStr">
        <is>
          <t>Magnetic Resonance Imaging</t>
        </is>
      </c>
      <c r="L47" s="43" t="inlineStr">
        <is>
          <t>https://doi.org/10.1016/j.mri.2025.110492</t>
        </is>
      </c>
      <c r="M47" s="41" t="str"/>
      <c r="N47" s="43" t="inlineStr">
        <is>
          <t>doi:10.1016/j.mri.2025.110492</t>
        </is>
      </c>
    </row>
    <row r="48" ht="32" customHeight="1">
      <c r="A48" s="98" t="n">
        <v>351</v>
      </c>
      <c r="B48" s="43" t="inlineStr">
        <is>
          <t>duplicate_within_export</t>
        </is>
      </c>
      <c r="C48" s="41" t="inlineStr">
        <is>
          <t>No agregar: duplicado interno</t>
        </is>
      </c>
      <c r="D48" s="41" t="inlineStr">
        <is>
          <t>Mismo DOI o título que otro registro anterior de esta exportación.</t>
        </is>
      </c>
      <c r="E48" s="43" t="n">
        <v>266</v>
      </c>
      <c r="F48" s="43" t="n"/>
      <c r="G48" s="98" t="n">
        <v>2026</v>
      </c>
      <c r="H48" s="41" t="inlineStr">
        <is>
          <t>Machine Learning-Based Early Prediction Model for Autism Spectrum Disorder in Infants Using Acoustic Feature</t>
        </is>
      </c>
      <c r="I48" s="43" t="inlineStr">
        <is>
          <t>Shengjian Yin and Zhijia Li and Luyang Guan and Zenghe Yue and Jincen Wang and Jinyi Zhu and Yazhu Han and Qian Li and Lan Lin and Yaxin Dai and Haozhen Chen and Yuheng Chen and Yun Li and Xiaoyan Ke</t>
        </is>
      </c>
      <c r="J48" s="43" t="inlineStr">
        <is>
          <t>10.1002/aur.70179</t>
        </is>
      </c>
      <c r="K48" s="41" t="inlineStr">
        <is>
          <t>Autism Research</t>
        </is>
      </c>
      <c r="L48" s="43" t="inlineStr">
        <is>
          <t>https://doi.org/10.1002/aur.70179</t>
        </is>
      </c>
      <c r="M48" s="41" t="str"/>
      <c r="N48" s="43" t="inlineStr">
        <is>
          <t>doi:10.1002/aur.70179</t>
        </is>
      </c>
    </row>
    <row r="49" ht="32" customHeight="1">
      <c r="A49" s="98" t="n">
        <v>356</v>
      </c>
      <c r="B49" s="43" t="inlineStr">
        <is>
          <t>duplicate_within_export</t>
        </is>
      </c>
      <c r="C49" s="41" t="inlineStr">
        <is>
          <t>No agregar: duplicado interno</t>
        </is>
      </c>
      <c r="D49" s="41" t="inlineStr">
        <is>
          <t>Mismo DOI o título que otro registro anterior de esta exportación.</t>
        </is>
      </c>
      <c r="E49" s="43" t="n">
        <v>72</v>
      </c>
      <c r="F49" s="43" t="n">
        <v>32</v>
      </c>
      <c r="G49" s="98" t="n">
        <v>2025</v>
      </c>
      <c r="H49" s="41" t="inlineStr">
        <is>
          <t>ASD-GraphNet: A novel graph learning approach for Autism Spectrum Disorder diagnosis using fMRI data</t>
        </is>
      </c>
      <c r="I49" s="43" t="inlineStr">
        <is>
          <t>Mina Zeraati and Amirehsan Davoodi</t>
        </is>
      </c>
      <c r="J49" s="43" t="inlineStr">
        <is>
          <t>10.1016/j.compbiomed.2025.110723</t>
        </is>
      </c>
      <c r="K49" s="41" t="inlineStr">
        <is>
          <t>Computers in Biology and Medicine</t>
        </is>
      </c>
      <c r="L49" s="43" t="inlineStr">
        <is>
          <t>https://doi.org/10.1016/j.compbiomed.2025.110723</t>
        </is>
      </c>
      <c r="M49" s="41" t="str"/>
      <c r="N49" s="43" t="inlineStr">
        <is>
          <t>doi:10.1016/j.compbiomed.2025.110723</t>
        </is>
      </c>
    </row>
    <row r="50" ht="32" customHeight="1">
      <c r="A50" s="98" t="n">
        <v>358</v>
      </c>
      <c r="B50" s="43" t="inlineStr">
        <is>
          <t>already_in_current_276</t>
        </is>
      </c>
      <c r="C50" s="41" t="inlineStr">
        <is>
          <t>No agregar: ya está en los 276</t>
        </is>
      </c>
      <c r="D50" s="41" t="inlineStr">
        <is>
          <t>Coincidencia por DOI o título normalizado con el corpus analítico vigente de 276 estudios.</t>
        </is>
      </c>
      <c r="E50" s="43" t="n"/>
      <c r="F50" s="43" t="n">
        <v>129</v>
      </c>
      <c r="G50" s="98" t="n">
        <v>2025</v>
      </c>
      <c r="H50" s="41" t="inlineStr">
        <is>
          <t>Investigating Diagnostic Data and Performance Implications in the Autism AI Dataset</t>
        </is>
      </c>
      <c r="I50" s="43" t="inlineStr">
        <is>
          <t>Rabia Naseer Rao and Hiran Thabrew and Seyed Reza Shahamiri</t>
        </is>
      </c>
      <c r="J50" s="43" t="inlineStr">
        <is>
          <t>10.1007/978-981-96-6960-8_26</t>
        </is>
      </c>
      <c r="K50" s="41" t="inlineStr">
        <is>
          <t>Communications in Computer and Information Science</t>
        </is>
      </c>
      <c r="L50" s="43" t="inlineStr">
        <is>
          <t>https://doi.org/10.1007/978-981-96-6960-8_26</t>
        </is>
      </c>
      <c r="M50" s="41" t="str"/>
      <c r="N50" s="43" t="inlineStr">
        <is>
          <t>doi:10.1007/978-981-96-6960-8_26</t>
        </is>
      </c>
    </row>
    <row r="51" ht="32" customHeight="1">
      <c r="A51" s="98" t="n">
        <v>362</v>
      </c>
      <c r="B51" s="43" t="inlineStr">
        <is>
          <t>duplicate_within_export</t>
        </is>
      </c>
      <c r="C51" s="41" t="inlineStr">
        <is>
          <t>No agregar: duplicado interno</t>
        </is>
      </c>
      <c r="D51" s="41" t="inlineStr">
        <is>
          <t>Mismo DOI o título que otro registro anterior de esta exportación.</t>
        </is>
      </c>
      <c r="E51" s="43" t="n">
        <v>123</v>
      </c>
      <c r="F51" s="43" t="n"/>
      <c r="G51" s="98" t="n">
        <v>2025</v>
      </c>
      <c r="H51" s="41" t="inlineStr">
        <is>
          <t>FaithfulNet: An explainable deep learning framework for autism diagnosis using structural MRI</t>
        </is>
      </c>
      <c r="I51" s="43" t="inlineStr">
        <is>
          <t>D Swainson Sujana and D Peter Augustine</t>
        </is>
      </c>
      <c r="J51" s="43" t="inlineStr">
        <is>
          <t>10.1016/j.brainres.2025.149904</t>
        </is>
      </c>
      <c r="K51" s="41" t="inlineStr">
        <is>
          <t>Brain Research</t>
        </is>
      </c>
      <c r="L51" s="43" t="inlineStr">
        <is>
          <t>https://doi.org/10.1016/j.brainres.2025.149904</t>
        </is>
      </c>
      <c r="M51" s="41" t="str"/>
      <c r="N51" s="43" t="inlineStr">
        <is>
          <t>doi:10.1016/j.brainres.2025.149904</t>
        </is>
      </c>
    </row>
    <row r="52" ht="32" customHeight="1">
      <c r="A52" s="98" t="n">
        <v>365</v>
      </c>
      <c r="B52" s="43" t="inlineStr">
        <is>
          <t>already_in_current_276</t>
        </is>
      </c>
      <c r="C52" s="41" t="inlineStr">
        <is>
          <t>No agregar: ya está en los 276</t>
        </is>
      </c>
      <c r="D52" s="41" t="inlineStr">
        <is>
          <t>Coincidencia por DOI o título normalizado con el corpus analítico vigente de 276 estudios.</t>
        </is>
      </c>
      <c r="E52" s="43" t="n"/>
      <c r="F52" s="43" t="n">
        <v>120</v>
      </c>
      <c r="G52" s="98" t="n">
        <v>2025</v>
      </c>
      <c r="H52" s="41" t="inlineStr">
        <is>
          <t>Screening autism spectrum disorder in children using machine learning on speech transcripts</t>
        </is>
      </c>
      <c r="I52" s="43" t="inlineStr">
        <is>
          <t>Rida Assaf and Zein Shehabeddine and Vikram Ramesh</t>
        </is>
      </c>
      <c r="J52" s="43" t="inlineStr">
        <is>
          <t>10.1038/s41598-025-01500-6</t>
        </is>
      </c>
      <c r="K52" s="41" t="inlineStr">
        <is>
          <t>Scientific Reports</t>
        </is>
      </c>
      <c r="L52" s="43" t="inlineStr">
        <is>
          <t>https://doi.org/10.1038/s41598-025-01500-6</t>
        </is>
      </c>
      <c r="M52" s="41" t="str"/>
      <c r="N52" s="43" t="inlineStr">
        <is>
          <t>doi:10.1038/s41598-025-01500-6</t>
        </is>
      </c>
    </row>
    <row r="53" ht="32" customHeight="1">
      <c r="A53" s="98" t="n">
        <v>374</v>
      </c>
      <c r="B53" s="43" t="inlineStr">
        <is>
          <t>duplicate_within_export</t>
        </is>
      </c>
      <c r="C53" s="41" t="inlineStr">
        <is>
          <t>No agregar: duplicado interno</t>
        </is>
      </c>
      <c r="D53" s="41" t="inlineStr">
        <is>
          <t>Mismo DOI o título que otro registro anterior de esta exportación.</t>
        </is>
      </c>
      <c r="E53" s="43" t="n">
        <v>249</v>
      </c>
      <c r="F53" s="43" t="n"/>
      <c r="G53" s="98" t="n">
        <v>2025</v>
      </c>
      <c r="H53" s="41" t="inlineStr">
        <is>
          <t>An early detection of autism spectrum disorder using machine learning</t>
        </is>
      </c>
      <c r="I53" s="43" t="inlineStr">
        <is>
          <t>Shaba Irram and Mohammad Suaib</t>
        </is>
      </c>
      <c r="J53" s="43" t="inlineStr">
        <is>
          <t>10.1016/j.compbiomed.2025.111238</t>
        </is>
      </c>
      <c r="K53" s="41" t="inlineStr">
        <is>
          <t>Computers in Biology and Medicine</t>
        </is>
      </c>
      <c r="L53" s="43" t="inlineStr">
        <is>
          <t>https://doi.org/10.1016/j.compbiomed.2025.111238</t>
        </is>
      </c>
      <c r="M53" s="41" t="str"/>
      <c r="N53" s="43" t="inlineStr">
        <is>
          <t>doi:10.1016/j.compbiomed.2025.111238</t>
        </is>
      </c>
    </row>
    <row r="54" ht="32" customHeight="1">
      <c r="A54" s="98" t="n">
        <v>375</v>
      </c>
      <c r="B54" s="43" t="inlineStr">
        <is>
          <t>duplicate_within_export</t>
        </is>
      </c>
      <c r="C54" s="41" t="inlineStr">
        <is>
          <t>No agregar: duplicado interno</t>
        </is>
      </c>
      <c r="D54" s="41" t="inlineStr">
        <is>
          <t>Mismo DOI o título que otro registro anterior de esta exportación.</t>
        </is>
      </c>
      <c r="E54" s="43" t="n">
        <v>299</v>
      </c>
      <c r="F54" s="43" t="n"/>
      <c r="G54" s="98" t="n">
        <v>2026</v>
      </c>
      <c r="H54" s="41" t="inlineStr">
        <is>
          <t>Decoding the Neural Basis of Sensory Phenotypes in Autism</t>
        </is>
      </c>
      <c r="I54" s="43" t="inlineStr">
        <is>
          <t>Matthew Kolisnyk and Kathleen Lyons and Eun Jung Choi and Marlee M Vandewouw and Bobby Stojanoski and Evdokia Anagnostou and Azadeh Kushki and Rob Nicolson and Elizabeth Kelley and Stelios Georgiades and Jason Lerch and Jennifer Crosbie and Russell Schachar and Muhammad Ayub and Jessica Jones and Paul Arnold and Xudong Liu and Ryan Stevenson</t>
        </is>
      </c>
      <c r="J54" s="43" t="inlineStr">
        <is>
          <t>10.1016/j.bpsc.2025.12.013</t>
        </is>
      </c>
      <c r="K54" s="41" t="inlineStr">
        <is>
          <t>Biological Psychiatry: Cognitive Neuroscience and Neuroimaging</t>
        </is>
      </c>
      <c r="L54" s="43" t="inlineStr">
        <is>
          <t>https://doi.org/10.1016/j.bpsc.2025.12.013</t>
        </is>
      </c>
      <c r="M54" s="41" t="str"/>
      <c r="N54" s="43" t="inlineStr">
        <is>
          <t>doi:10.1016/j.bpsc.2025.12.013</t>
        </is>
      </c>
    </row>
    <row r="55" ht="32" customHeight="1">
      <c r="A55" s="98" t="n">
        <v>382</v>
      </c>
      <c r="B55" s="43" t="inlineStr">
        <is>
          <t>duplicate_within_export</t>
        </is>
      </c>
      <c r="C55" s="41" t="inlineStr">
        <is>
          <t>No agregar: duplicado interno</t>
        </is>
      </c>
      <c r="D55" s="41" t="inlineStr">
        <is>
          <t>Mismo DOI o título que otro registro anterior de esta exportación.</t>
        </is>
      </c>
      <c r="E55" s="43" t="n">
        <v>220</v>
      </c>
      <c r="F55" s="43" t="n"/>
      <c r="G55" s="98" t="n">
        <v>2026</v>
      </c>
      <c r="H55" s="41" t="inlineStr">
        <is>
          <t>Machine Learning Algorithms for Detection of Autism Spectrum Disorders in Early Childhood: A Scoping Review</t>
        </is>
      </c>
      <c r="I55" s="43" t="inlineStr">
        <is>
          <t>Xiaoling Gu and Jinghan Jia and Xinrui Zhang and Hongyue Wei and Yaowei Han and Ping Rong and Xin Cui and Huayu Tian</t>
        </is>
      </c>
      <c r="J55" s="43" t="inlineStr">
        <is>
          <t>10.1111/jcap.70052</t>
        </is>
      </c>
      <c r="K55" s="41" t="inlineStr">
        <is>
          <t>Journal of Child and Adolescent Psychiatric Nursing</t>
        </is>
      </c>
      <c r="L55" s="43" t="inlineStr">
        <is>
          <t>https://doi.org/10.1111/jcap.70052</t>
        </is>
      </c>
      <c r="M55" s="41" t="str"/>
      <c r="N55" s="43" t="inlineStr">
        <is>
          <t>doi:10.1111/jcap.70052</t>
        </is>
      </c>
    </row>
    <row r="56" ht="32" customHeight="1">
      <c r="A56" s="98" t="n">
        <v>388</v>
      </c>
      <c r="B56" s="43" t="inlineStr">
        <is>
          <t>duplicate_within_export</t>
        </is>
      </c>
      <c r="C56" s="41" t="inlineStr">
        <is>
          <t>No agregar: duplicado interno</t>
        </is>
      </c>
      <c r="D56" s="41" t="inlineStr">
        <is>
          <t>Mismo DOI o título que otro registro anterior de esta exportación.</t>
        </is>
      </c>
      <c r="E56" s="43" t="n">
        <v>243</v>
      </c>
      <c r="F56" s="43" t="n"/>
      <c r="G56" s="98" t="n">
        <v>2026</v>
      </c>
      <c r="H56" s="41" t="inlineStr">
        <is>
          <t>Machine learning-based diagnosis of autism spectrum disorder in children and adolescents using eye-tracking data: a systematic review and meta-analysis</t>
        </is>
      </c>
      <c r="I56" s="43" t="inlineStr">
        <is>
          <t>Wenhao Han and Xinyu Yang and Xin Li and Jiacheng Wang and Juan Liu and Wei Pang</t>
        </is>
      </c>
      <c r="J56" s="43" t="inlineStr">
        <is>
          <t>10.1016/j.ijmedinf.2025.106235</t>
        </is>
      </c>
      <c r="K56" s="41" t="inlineStr">
        <is>
          <t>International Journal of Medical Informatics</t>
        </is>
      </c>
      <c r="L56" s="43" t="inlineStr">
        <is>
          <t>https://doi.org/10.1016/j.ijmedinf.2025.106235</t>
        </is>
      </c>
      <c r="M56" s="41" t="str"/>
      <c r="N56" s="43" t="inlineStr">
        <is>
          <t>doi:10.1016/j.ijmedinf.2025.106235</t>
        </is>
      </c>
    </row>
    <row r="57" ht="32" customHeight="1">
      <c r="A57" s="98" t="n">
        <v>392</v>
      </c>
      <c r="B57" s="43" t="inlineStr">
        <is>
          <t>duplicate_within_export</t>
        </is>
      </c>
      <c r="C57" s="41" t="inlineStr">
        <is>
          <t>No agregar: duplicado interno</t>
        </is>
      </c>
      <c r="D57" s="41" t="inlineStr">
        <is>
          <t>Mismo DOI o título que otro registro anterior de esta exportación.</t>
        </is>
      </c>
      <c r="E57" s="43" t="n">
        <v>129</v>
      </c>
      <c r="F57" s="43" t="n"/>
      <c r="G57" s="98" t="n">
        <v>2025</v>
      </c>
      <c r="H57" s="41" t="inlineStr">
        <is>
          <t>Artificial intelligence for tracking social behaviours and supporting an autism spectrum disorder diagnosis: systematic review and meta-analysis</t>
        </is>
      </c>
      <c r="I57" s="43" t="inlineStr">
        <is>
          <t>Carter Sun and Alistair McEwan and Kelsie A Boulton and Eleni Andrea Demetriou and Ayesha K Sadozai and Amit Lampit and Adam J Guastella</t>
        </is>
      </c>
      <c r="J57" s="43" t="inlineStr">
        <is>
          <t>10.1016/j.ebiom.2025.105931</t>
        </is>
      </c>
      <c r="K57" s="41" t="inlineStr">
        <is>
          <t>eBioMedicine</t>
        </is>
      </c>
      <c r="L57" s="43" t="inlineStr">
        <is>
          <t>https://doi.org/10.1016/j.ebiom.2025.105931</t>
        </is>
      </c>
      <c r="M57" s="41" t="str"/>
      <c r="N57" s="43" t="inlineStr">
        <is>
          <t>doi:10.1016/j.ebiom.2025.105931</t>
        </is>
      </c>
    </row>
    <row r="58" ht="32" customHeight="1">
      <c r="A58" s="98" t="n">
        <v>401</v>
      </c>
      <c r="B58" s="43" t="inlineStr">
        <is>
          <t>duplicate_within_export</t>
        </is>
      </c>
      <c r="C58" s="41" t="inlineStr">
        <is>
          <t>No agregar: duplicado interno</t>
        </is>
      </c>
      <c r="D58" s="41" t="inlineStr">
        <is>
          <t>Mismo DOI o título que otro registro anterior de esta exportación.</t>
        </is>
      </c>
      <c r="E58" s="43" t="n">
        <v>118</v>
      </c>
      <c r="F58" s="43" t="n"/>
      <c r="G58" s="98" t="n">
        <v>2025</v>
      </c>
      <c r="H58" s="41" t="inlineStr">
        <is>
          <t>Massively parallel characterization of non-coding de novo mutations in autism spectrum disorder</t>
        </is>
      </c>
      <c r="I58" s="43" t="inlineStr">
        <is>
          <t>Congcong Chen and Songwei Guo and Yanan Shi and Xinyu Gu and Ziye Xu and Yingjia Chen and Yayun Gu and Na Qin and Yue Jiang and Juncheng Dai and Yuanlin He and Xiao Han and Yan Liu and Zhibin Hu and Xiaoyan Ke and Cheng Wang</t>
        </is>
      </c>
      <c r="J58" s="43" t="inlineStr">
        <is>
          <t>10.1016/j.jgg.2025.07.008</t>
        </is>
      </c>
      <c r="K58" s="41" t="inlineStr">
        <is>
          <t>Journal of Genetics and Genomics</t>
        </is>
      </c>
      <c r="L58" s="43" t="inlineStr">
        <is>
          <t>https://doi.org/10.1016/j.jgg.2025.07.008</t>
        </is>
      </c>
      <c r="M58" s="41" t="str"/>
      <c r="N58" s="43" t="inlineStr">
        <is>
          <t>doi:10.1016/j.jgg.2025.07.008</t>
        </is>
      </c>
    </row>
    <row r="59" ht="32" customHeight="1">
      <c r="A59" s="98" t="n">
        <v>403</v>
      </c>
      <c r="B59" s="43" t="inlineStr">
        <is>
          <t>duplicate_within_export</t>
        </is>
      </c>
      <c r="C59" s="41" t="inlineStr">
        <is>
          <t>No agregar: duplicado interno</t>
        </is>
      </c>
      <c r="D59" s="41" t="inlineStr">
        <is>
          <t>Mismo DOI o título que otro registro anterior de esta exportación.</t>
        </is>
      </c>
      <c r="E59" s="43" t="n">
        <v>321</v>
      </c>
      <c r="F59" s="43" t="n"/>
      <c r="G59" s="98" t="n">
        <v>2025</v>
      </c>
      <c r="H59" s="41" t="inlineStr">
        <is>
          <t>Bridging the gap: explainable ai for autism diagnosis and parental support with TabPFNMix and SHAP</t>
        </is>
      </c>
      <c r="I59" s="43" t="inlineStr">
        <is>
          <t>Shimei Jiang</t>
        </is>
      </c>
      <c r="J59" s="43" t="inlineStr">
        <is>
          <t>10.1038/S41598-025-24662-9</t>
        </is>
      </c>
      <c r="K59" s="41" t="inlineStr">
        <is>
          <t>Scientific Reports</t>
        </is>
      </c>
      <c r="L59" s="43" t="inlineStr">
        <is>
          <t>https://doi.org/10.1038/S41598-025-24662-9</t>
        </is>
      </c>
      <c r="M59" s="41" t="str"/>
      <c r="N59" s="43" t="inlineStr">
        <is>
          <t>doi:10.1038/s41598-025-24662-9</t>
        </is>
      </c>
    </row>
    <row r="60" ht="32" customHeight="1">
      <c r="A60" s="98" t="n">
        <v>404</v>
      </c>
      <c r="B60" s="43" t="inlineStr">
        <is>
          <t>already_in_current_276</t>
        </is>
      </c>
      <c r="C60" s="41" t="inlineStr">
        <is>
          <t>No agregar: ya está en los 276</t>
        </is>
      </c>
      <c r="D60" s="41" t="inlineStr">
        <is>
          <t>Coincidencia por DOI o título normalizado con el corpus analítico vigente de 276 estudios.</t>
        </is>
      </c>
      <c r="E60" s="43" t="n"/>
      <c r="F60" s="43" t="n">
        <v>141</v>
      </c>
      <c r="G60" s="98" t="n">
        <v>2025</v>
      </c>
      <c r="H60" s="41" t="inlineStr">
        <is>
          <t>Automatic Cry Analysis: Deep Learning for Screening of Autism Spectrum Disorder in Early Childhood</t>
        </is>
      </c>
      <c r="I60" s="43" t="inlineStr">
        <is>
          <t>Ana Laguna and Sandra Pusil and Anna Lucia Paltrinieri and Silvia Orlandi</t>
        </is>
      </c>
      <c r="J60" s="43" t="inlineStr">
        <is>
          <t>10.1007/S10803-025-06811-1</t>
        </is>
      </c>
      <c r="K60" s="41" t="inlineStr">
        <is>
          <t>Journal of Autism and Developmental Disorders</t>
        </is>
      </c>
      <c r="L60" s="43" t="inlineStr">
        <is>
          <t>https://doi.org/10.1007/S10803-025-06811-1</t>
        </is>
      </c>
      <c r="M60" s="41" t="str"/>
      <c r="N60" s="43" t="inlineStr">
        <is>
          <t>doi:10.1007/s10803-025-06811-1</t>
        </is>
      </c>
    </row>
    <row r="61" ht="32" customHeight="1">
      <c r="A61" s="98" t="n">
        <v>405</v>
      </c>
      <c r="B61" s="43" t="inlineStr">
        <is>
          <t>already_in_current_276</t>
        </is>
      </c>
      <c r="C61" s="41" t="inlineStr">
        <is>
          <t>No agregar: ya está en los 276</t>
        </is>
      </c>
      <c r="D61" s="41" t="inlineStr">
        <is>
          <t>Coincidencia por DOI o título normalizado con el corpus analítico vigente de 276 estudios.</t>
        </is>
      </c>
      <c r="E61" s="43" t="n"/>
      <c r="F61" s="43" t="n">
        <v>86</v>
      </c>
      <c r="G61" s="98" t="n">
        <v>2025</v>
      </c>
      <c r="H61" s="41" t="inlineStr">
        <is>
          <t>Dissecting the heterogeneity of autism spectrum disorder with sensory behavior, brain, and epigenetic factors</t>
        </is>
      </c>
      <c r="I61" s="43" t="inlineStr">
        <is>
          <t>Yongjeon Cheong and Jihyun Bae and Seonkyoung Lee and Jihyeong Ro and Hidehiko Okazawa and Hirotaka Kosaka and Minyoung Jung</t>
        </is>
      </c>
      <c r="J61" s="43" t="inlineStr">
        <is>
          <t>10.1038/s41398-025-03566-2</t>
        </is>
      </c>
      <c r="K61" s="41" t="inlineStr">
        <is>
          <t>Translational Psychiatry</t>
        </is>
      </c>
      <c r="L61" s="43" t="inlineStr">
        <is>
          <t>https://doi.org/10.1038/s41398-025-03566-2</t>
        </is>
      </c>
      <c r="M61" s="41" t="str"/>
      <c r="N61" s="43" t="inlineStr">
        <is>
          <t>doi:10.1038/s41398-025-03566-2</t>
        </is>
      </c>
    </row>
    <row r="62" ht="32" customHeight="1">
      <c r="A62" s="98" t="n">
        <v>426</v>
      </c>
      <c r="B62" s="43" t="inlineStr">
        <is>
          <t>duplicate_within_export</t>
        </is>
      </c>
      <c r="C62" s="41" t="inlineStr">
        <is>
          <t>No agregar: duplicado interno</t>
        </is>
      </c>
      <c r="D62" s="41" t="inlineStr">
        <is>
          <t>Mismo DOI o título que otro registro anterior de esta exportación.</t>
        </is>
      </c>
      <c r="E62" s="43" t="n">
        <v>183</v>
      </c>
      <c r="F62" s="43" t="n"/>
      <c r="G62" s="98" t="n">
        <v>2025</v>
      </c>
      <c r="H62" s="41" t="inlineStr">
        <is>
          <t>Adaptive Multi-Scale Dynamic Graph Representation Learning With Overlapping Community-Awareness for ASD Classification</t>
        </is>
      </c>
      <c r="I62" s="43" t="inlineStr">
        <is>
          <t>Wenwen Zeng and Feiyu Yin and Pengfei Song and Yonghuang Wu and Chengqian Zhao and Guoqing Wu and Jinhua Yu</t>
        </is>
      </c>
      <c r="J62" s="43" t="inlineStr">
        <is>
          <t>10.1109/JBHI.2025.3622540</t>
        </is>
      </c>
      <c r="K62" s="41" t="inlineStr">
        <is>
          <t>IEEE Journal of Biomedical and Health Informatics</t>
        </is>
      </c>
      <c r="L62" s="43" t="inlineStr">
        <is>
          <t>https://ieeexplore.ieee.org/document/11284680</t>
        </is>
      </c>
      <c r="M62" s="41" t="str"/>
      <c r="N62" s="43" t="inlineStr">
        <is>
          <t>doi:10.1109/jbhi.2025.3622540</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N4"/>
  <sheetViews>
    <sheetView showGridLines="0" workbookViewId="0">
      <selection activeCell="A1" sqref="A1"/>
    </sheetView>
  </sheetViews>
  <sheetFormatPr baseColWidth="8" defaultRowHeight="15"/>
  <cols>
    <col width="14" customWidth="1" min="1" max="1"/>
    <col width="40" customWidth="1" min="2" max="2"/>
    <col width="28" customWidth="1" min="3" max="3"/>
    <col width="44" customWidth="1" min="4" max="4"/>
    <col width="18" customWidth="1" min="5" max="5"/>
    <col width="14" customWidth="1" min="6" max="6"/>
    <col width="9" customWidth="1" min="7" max="7"/>
    <col width="48" customWidth="1" min="8" max="8"/>
    <col width="32" customWidth="1" min="9" max="9"/>
    <col width="34" customWidth="1" min="10" max="10"/>
    <col width="28" customWidth="1" min="11" max="11"/>
    <col width="34" customWidth="1" min="12" max="12"/>
    <col width="44" customWidth="1" min="13" max="13"/>
    <col width="40" customWidth="1" min="14" max="14"/>
  </cols>
  <sheetData>
    <row r="1" ht="38" customHeight="1">
      <c r="A1" s="35" t="inlineStr">
        <is>
          <t>bib_index</t>
        </is>
      </c>
      <c r="B1" s="36" t="inlineStr">
        <is>
          <t>decision_code</t>
        </is>
      </c>
      <c r="C1" s="36" t="inlineStr">
        <is>
          <t>decision</t>
        </is>
      </c>
      <c r="D1" s="36" t="inlineStr">
        <is>
          <t>motivo</t>
        </is>
      </c>
      <c r="E1" s="36" t="inlineStr">
        <is>
          <t>duplicado_de</t>
        </is>
      </c>
      <c r="F1" s="36" t="inlineStr">
        <is>
          <t>study_id_en_276</t>
        </is>
      </c>
      <c r="G1" s="36" t="inlineStr">
        <is>
          <t>año</t>
        </is>
      </c>
      <c r="H1" s="36" t="inlineStr">
        <is>
          <t>título</t>
        </is>
      </c>
      <c r="I1" s="36" t="inlineStr">
        <is>
          <t>autores</t>
        </is>
      </c>
      <c r="J1" s="36" t="inlineStr">
        <is>
          <t>DOI</t>
        </is>
      </c>
      <c r="K1" s="36" t="inlineStr">
        <is>
          <t>revista_o_libro</t>
        </is>
      </c>
      <c r="L1" s="36" t="inlineStr">
        <is>
          <t>URL_fuente</t>
        </is>
      </c>
      <c r="M1" s="36" t="inlineStr">
        <is>
          <t>nota_verificación</t>
        </is>
      </c>
      <c r="N1" s="37" t="inlineStr">
        <is>
          <t>canonical_key</t>
        </is>
      </c>
    </row>
    <row r="2" ht="44" customHeight="1">
      <c r="A2" s="98" t="n">
        <v>357</v>
      </c>
      <c r="B2" s="43" t="inlineStr">
        <is>
          <t>invalid_malformed_search_record</t>
        </is>
      </c>
      <c r="C2" s="41" t="inlineStr">
        <is>
          <t>Excluir: registro inválido</t>
        </is>
      </c>
      <c r="D2" s="41" t="inlineStr">
        <is>
          <t>Cadena de búsqueda exportada erróneamente como si fuera una referencia bibliográfica.</t>
        </is>
      </c>
      <c r="E2" s="43" t="n"/>
      <c r="F2" s="43" t="n"/>
      <c r="G2" s="98" t="n"/>
      <c r="H2" s="41" t="inlineStr">
        <is>
          <t>(("autism"[Title] OR "autism spectrum disorder"[Title] OR ASD[Title]) AND ("artificial intelligence"[Title/Abstract] OR "machine learning"[Title/Abstract] OR "deep learning"[Title/Abstract] OR "computer vision"[Title/Abstract] OR "natural language pr - S…</t>
        </is>
      </c>
      <c r="I2" s="43" t="n"/>
      <c r="J2" s="43" t="n"/>
      <c r="K2" s="41" t="n"/>
      <c r="L2" s="43" t="inlineStr">
        <is>
          <t>https://pubmed.ncbi.nlm.nih.gov/?term=((%22autism%22%5BTitle%5D%20OR%20%22autism%20spectrum%20disorder%22%5BTitle%5D%20OR%20ASD%5BTitle%5D)%20AND%20(%22artificial%20intelligence%22%5BTitle%2FAbstract%5D%20OR%20%22machine%20learning%22%5BTitle%2FAbstract%5D%20OR%20%22deep%20learning%22%5BTitle%2FAbstract%5D%20OR%20%22computer%20vision%22%5BTitle%2FAbstract%5D%20OR%20%22natural%20language%20processing%22%5BTitle%2FAbstract%5D)%20AND%20(screening%5BTitle%2FAbstract%5D%20OR%20diagnos*%5BTitle%2FAbstract%5D%20OR%20detect*%5BTitle%2FAbstract%5D%20OR%20classif*%5BTitle%2FAbstract%5D%20OR%20monitor*%5BTitle%2FAbstract%5D))%20AND%20(%222025%2F08%2F29%22%5BDate%20-%20Publication%5D%20%3A%20%222026%2F07%2F02%22%5BDate%20-%20Publication%5D)%20AND%20English%5Blang%5D%20AND%20Humans%5BMesh%5D&amp;page=3</t>
        </is>
      </c>
      <c r="M2" s="41" t="str"/>
      <c r="N2" s="43" t="inlineStr">
        <is>
          <t>title:autism title or autism spectrum disorder title or asd title and artificial intelligence title abstract or machine learning title abstract or deep learning title abstract or computer vision title abstract or natural language pr s</t>
        </is>
      </c>
    </row>
    <row r="3" ht="44" customHeight="1">
      <c r="A3" s="98" t="n">
        <v>368</v>
      </c>
      <c r="B3" s="43" t="inlineStr">
        <is>
          <t>invalid_malformed_search_record</t>
        </is>
      </c>
      <c r="C3" s="41" t="inlineStr">
        <is>
          <t>Excluir: registro inválido</t>
        </is>
      </c>
      <c r="D3" s="41" t="inlineStr">
        <is>
          <t>Cadena de búsqueda exportada erróneamente como si fuera una referencia bibliográfica.</t>
        </is>
      </c>
      <c r="E3" s="43" t="n">
        <v>357</v>
      </c>
      <c r="F3" s="43" t="n"/>
      <c r="G3" s="98" t="n"/>
      <c r="H3" s="41" t="inlineStr">
        <is>
          <t>(("autism"[Title] OR "autism spectrum disorder"[Title] OR ASD[Title]) AND ("artificial intelligence"[Title/Abstract] OR "machine learning"[Title/Abstract] OR "deep learning"[Title/Abstract] OR "computer vision"[Title/Abstract] OR "natural language pr - S…</t>
        </is>
      </c>
      <c r="I3" s="43" t="n"/>
      <c r="J3" s="43" t="n"/>
      <c r="K3" s="41" t="n"/>
      <c r="L3" s="43" t="inlineStr">
        <is>
          <t>https://pubmed.ncbi.nlm.nih.gov/?term=((%22autism%22%5BTitle%5D%20OR%20%22autism%20spectrum%20disorder%22%5BTitle%5D%20OR%20ASD%5BTitle%5D)%20AND%20(%22artificial%20intelligence%22%5BTitle%2FAbstract%5D%20OR%20%22machine%20learning%22%5BTitle%2FAbstract%5D%20OR%20%22deep%20learning%22%5BTitle%2FAbstract%5D%20OR%20%22computer%20vision%22%5BTitle%2FAbstract%5D%20OR%20%22natural%20language%20processing%22%5BTitle%2FAbstract%5D)%20AND%20(screening%5BTitle%2FAbstract%5D%20OR%20diagnos*%5BTitle%2FAbstract%5D%20OR%20detect*%5BTitle%2FAbstract%5D%20OR%20classif*%5BTitle%2FAbstract%5D%20OR%20monitor*%5BTitle%2FAbstract%5D))%20AND%20(%222025%2F08%2F29%22%5BDate%20-%20Publication%5D%20%3A%20%222026%2F07%2F02%22%5BDate%20-%20Publication%5D)%20AND%20English%5Blang%5D%20AND%20Humans%5BMesh%5D&amp;page=2</t>
        </is>
      </c>
      <c r="M3" s="41" t="str"/>
      <c r="N3" s="43" t="inlineStr">
        <is>
          <t>title:autism title or autism spectrum disorder title or asd title and artificial intelligence title abstract or machine learning title abstract or deep learning title abstract or computer vision title abstract or natural language pr s</t>
        </is>
      </c>
    </row>
    <row r="4" ht="44" customHeight="1">
      <c r="A4" s="98" t="n">
        <v>414</v>
      </c>
      <c r="B4" s="43" t="inlineStr">
        <is>
          <t>invalid_malformed_search_record</t>
        </is>
      </c>
      <c r="C4" s="41" t="inlineStr">
        <is>
          <t>Excluir: registro inválido</t>
        </is>
      </c>
      <c r="D4" s="41" t="inlineStr">
        <is>
          <t>Cadena de búsqueda exportada erróneamente como si fuera una referencia bibliográfica.</t>
        </is>
      </c>
      <c r="E4" s="43" t="n">
        <v>357</v>
      </c>
      <c r="F4" s="43" t="n"/>
      <c r="G4" s="98" t="n"/>
      <c r="H4" s="41" t="inlineStr">
        <is>
          <t>(("autism"[Title] OR "autism spectrum disorder"[Title] OR ASD[Title]) AND ("artificial intelligence"[Title/Abstract] OR "machine learning"[Title/Abstract] OR "deep learning"[Title/Abstract] OR "computer vision"[Title/Abstract] OR "natural language pr - S…</t>
        </is>
      </c>
      <c r="I4" s="43" t="n"/>
      <c r="J4" s="43" t="n"/>
      <c r="K4" s="41" t="n"/>
      <c r="L4" s="43" t="inlineStr">
        <is>
          <t>https://pubmed.ncbi.nlm.nih.gov/?term=%28%28%22autism%22%5BTitle%5D+OR+%22autism+spectrum+disorder%22%5BTitle%5D+OR+ASD%5BTitle%5D%29+AND+%28%22artificial+intelligence%22%5BTitle%2FAbstract%5D+OR+%22machine+learning%22%5BTitle%2FAbstract%5D+OR+%22deep+learning%22%5BTitle%2FAbstract%5D+OR+%22computer+vision%22%5BTitle%2FAbstract%5D+OR+%22natural+language+processing%22%5BTitle%2FAbstract%5D%29+AND+%28screening%5BTitle%2FAbstract%5D+OR+diagnos*%5BTitle%2FAbstract%5D+OR+detect*%5BTitle%2FAbstract%5D+OR+classif*%5BTitle%2FAbstract%5D+OR+monitor*%5BTitle%2FAbstract%5D%29%29+AND+%28%222025%2F08%2F29%22%5BDate+-+Publication%5D+%3A+%222026%2F07%2F02%22%5BDate+-+Publication%5D%29+AND+English%5Blang%5D+AND+Humans%5BMesh%5D</t>
        </is>
      </c>
      <c r="M4" s="41" t="str"/>
      <c r="N4" s="43" t="inlineStr">
        <is>
          <t>title:autism title or autism spectrum disorder title or asd title and artificial intelligence title abstract or machine learning title abstract or deep learning title abstract or computer vision title abstract or natural language pr s</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14"/>
  <sheetViews>
    <sheetView showGridLines="0" workbookViewId="0">
      <selection activeCell="A1" sqref="A1"/>
    </sheetView>
  </sheetViews>
  <sheetFormatPr baseColWidth="8" defaultRowHeight="15"/>
  <cols>
    <col width="18" customWidth="1" min="1" max="1"/>
    <col width="14" customWidth="1" min="2" max="2"/>
    <col width="14" customWidth="1" min="3" max="3"/>
    <col width="52" customWidth="1" min="4" max="4"/>
    <col width="34" customWidth="1" min="5" max="5"/>
    <col width="28" customWidth="1" min="6" max="6"/>
    <col width="46" customWidth="1" min="7" max="7"/>
    <col width="44" customWidth="1" min="8" max="8"/>
    <col width="18" customWidth="1" min="9" max="9"/>
    <col width="58" customWidth="1" min="10" max="10"/>
  </cols>
  <sheetData>
    <row r="1" ht="38" customHeight="1">
      <c r="A1" s="35" t="inlineStr">
        <is>
          <t>cohort</t>
        </is>
      </c>
      <c r="B1" s="36" t="inlineStr">
        <is>
          <t>bib_index</t>
        </is>
      </c>
      <c r="C1" s="36" t="inlineStr">
        <is>
          <t>study_id_276</t>
        </is>
      </c>
      <c r="D1" s="36" t="inlineStr">
        <is>
          <t>title</t>
        </is>
      </c>
      <c r="E1" s="36" t="inlineStr">
        <is>
          <t>article_DOI</t>
        </is>
      </c>
      <c r="F1" s="36" t="inlineStr">
        <is>
          <t>integrity_status</t>
        </is>
      </c>
      <c r="G1" s="36" t="inlineStr">
        <is>
          <t>screening_effect</t>
        </is>
      </c>
      <c r="H1" s="36" t="inlineStr">
        <is>
          <t>source_URL</t>
        </is>
      </c>
      <c r="I1" s="36" t="inlineStr">
        <is>
          <t>verified_date</t>
        </is>
      </c>
      <c r="J1" s="37" t="inlineStr">
        <is>
          <t>note</t>
        </is>
      </c>
    </row>
    <row r="2" ht="58" customHeight="1">
      <c r="A2" s="43" t="inlineStr">
        <is>
          <t>Base 276</t>
        </is>
      </c>
      <c r="B2" s="98" t="n"/>
      <c r="C2" s="43" t="n">
        <v>11</v>
      </c>
      <c r="D2" s="41" t="inlineStr">
        <is>
          <t>Data Mining-Based Model for Computer-Aided Diagnosis of Autism and Gelotophobia: Mixed Methods Deep Learning Approach</t>
        </is>
      </c>
      <c r="E2" s="43" t="inlineStr">
        <is>
          <t>10.2196/72115</t>
        </is>
      </c>
      <c r="F2" s="41" t="inlineStr">
        <is>
          <t>Expression of Concern</t>
        </is>
      </c>
      <c r="G2" s="41" t="inlineStr">
        <is>
          <t>Included in base corpus with flag; N unchanged</t>
        </is>
      </c>
      <c r="H2" s="43" t="inlineStr">
        <is>
          <t>https://formative.jmir.org/2026/1/e91833</t>
        </is>
      </c>
      <c r="I2" s="99" t="n">
        <v>46240</v>
      </c>
      <c r="J2" s="41" t="inlineStr">
        <is>
          <t>The journal states that the dataset validity is under investigation.</t>
        </is>
      </c>
    </row>
    <row r="3" ht="58" customHeight="1">
      <c r="A3" s="43" t="inlineStr">
        <is>
          <t>Update 2026</t>
        </is>
      </c>
      <c r="B3" s="98" t="n">
        <v>125</v>
      </c>
      <c r="C3" s="43" t="n"/>
      <c r="D3" s="41" t="inlineStr">
        <is>
          <t>Identification of critical brain regions for autism diagnosis from fMRI data using explainable AI: an observational analysis of the ABIDE dataset</t>
        </is>
      </c>
      <c r="E3" s="43" t="inlineStr">
        <is>
          <t>10.1016/j.eclinm.2025.103452</t>
        </is>
      </c>
      <c r="F3" s="41" t="inlineStr">
        <is>
          <t>Expression of Concern</t>
        </is>
      </c>
      <c r="G3" s="41" t="inlineStr">
        <is>
          <t>Provisional include with explicit flag</t>
        </is>
      </c>
      <c r="H3" s="43" t="inlineStr">
        <is>
          <t>https://www.sciencedirect.com/science/article/pii/S2589537026003056</t>
        </is>
      </c>
      <c r="I3" s="99" t="n">
        <v>46240</v>
      </c>
      <c r="J3" s="41" t="inlineStr">
        <is>
          <t>Full text meets the scientific scope, but the subsequent editorial notice affects interpretation of performance and XAI findings.</t>
        </is>
      </c>
    </row>
    <row r="4" ht="58" customHeight="1">
      <c r="A4" s="43" t="inlineStr">
        <is>
          <t>Update 2026</t>
        </is>
      </c>
      <c r="B4" s="98" t="n">
        <v>26</v>
      </c>
      <c r="C4" s="43" t="n"/>
      <c r="D4" s="41" t="inlineStr">
        <is>
          <t>Code Error in “Diagnostic Classification and Prognostic Prediction Using Common Genetic Variants in Autism Spectrum Disorder: Genotype-Based Deep Learning”</t>
        </is>
      </c>
      <c r="E4" s="43" t="inlineStr">
        <is>
          <t>10.2196/66556</t>
        </is>
      </c>
      <c r="F4" s="41" t="inlineStr">
        <is>
          <t>Code error notice</t>
        </is>
      </c>
      <c r="G4" s="41" t="inlineStr">
        <is>
          <t>Excluded as an integrity-related editorial record or retracted article</t>
        </is>
      </c>
      <c r="H4" s="43" t="inlineStr">
        <is>
          <t>https://www.sciencedirect.com/science/article/pii/S2291969425000845</t>
        </is>
      </c>
      <c r="I4" s="99" t="n"/>
      <c r="J4" s="41" t="inlineStr">
        <is>
          <t>Aviso editorial, corrección, retirada, retractación o artículo retractado; no constituye un estudio nuevo incorporable.</t>
        </is>
      </c>
    </row>
    <row r="5" ht="58" customHeight="1">
      <c r="A5" s="43" t="inlineStr">
        <is>
          <t>Update 2026</t>
        </is>
      </c>
      <c r="B5" s="98" t="n">
        <v>79</v>
      </c>
      <c r="C5" s="43" t="n">
        <v>11</v>
      </c>
      <c r="D5" s="41" t="inlineStr">
        <is>
          <t>Expression of Concern: Data Mining–Based Model for Computer-Aided Diagnosis of Autism and Gelotophobia: Mixed Methods Deep Learning Approach (JMIR Formative Research (2025) 9 (e72115) DOI: 10.2196/72115)</t>
        </is>
      </c>
      <c r="E5" s="43" t="inlineStr">
        <is>
          <t>10.2196/91833</t>
        </is>
      </c>
      <c r="F5" s="41" t="inlineStr">
        <is>
          <t>Expression of Concern notice</t>
        </is>
      </c>
      <c r="G5" s="41" t="inlineStr">
        <is>
          <t>Excluded as an integrity-related editorial record or retracted article</t>
        </is>
      </c>
      <c r="H5" s="43" t="inlineStr">
        <is>
          <t>https://formative.jmir.org/2026/1/e91833</t>
        </is>
      </c>
      <c r="I5" s="99" t="n">
        <v>46240</v>
      </c>
      <c r="J5" s="41" t="inlineStr">
        <is>
          <t>Es la expresión de preocupación del artículo DOI 10.2196/72115, ya incluido en los 276; no es un estudio adicional.</t>
        </is>
      </c>
    </row>
    <row r="6" ht="58" customHeight="1">
      <c r="A6" s="43" t="inlineStr">
        <is>
          <t>Update 2026</t>
        </is>
      </c>
      <c r="B6" s="98" t="n">
        <v>175</v>
      </c>
      <c r="C6" s="43" t="n"/>
      <c r="D6" s="41" t="inlineStr">
        <is>
          <t>Removal notice to “Machine learning in automated diagnosis of autism spectrum disorder: a comprehensive review”(Computer Science Review, (2025), 56, C, (100730), (S1574013725000073), 10.1016/j.cosrev.2025.100730)</t>
        </is>
      </c>
      <c r="E6" s="43" t="inlineStr">
        <is>
          <t>10.1016/j.cosrev.2026.100959</t>
        </is>
      </c>
      <c r="F6" s="41" t="inlineStr">
        <is>
          <t>Removal notice</t>
        </is>
      </c>
      <c r="G6" s="41" t="inlineStr">
        <is>
          <t>Excluded as an integrity-related editorial record or retracted article</t>
        </is>
      </c>
      <c r="H6" s="43" t="inlineStr">
        <is>
          <t>https://www.sciencedirect.com/science/article/pii/S1574013726000675</t>
        </is>
      </c>
      <c r="I6" s="99" t="n"/>
      <c r="J6" s="41" t="inlineStr">
        <is>
          <t>Aviso editorial, corrección, retirada, retractación o artículo retractado; no constituye un estudio nuevo incorporable.</t>
        </is>
      </c>
    </row>
    <row r="7" ht="58" customHeight="1">
      <c r="A7" s="43" t="inlineStr">
        <is>
          <t>Update 2026</t>
        </is>
      </c>
      <c r="B7" s="98" t="n">
        <v>184</v>
      </c>
      <c r="C7" s="43" t="n"/>
      <c r="D7" s="41" t="inlineStr">
        <is>
          <t>Expression of Concern on "A deep learning algorithm-based visual strategy intervention study for children with autism spectrum disorders - extraction and detection of children's behavioral features".</t>
        </is>
      </c>
      <c r="E7" s="43" t="inlineStr">
        <is>
          <t>10.26355/eurrev_202603_37714</t>
        </is>
      </c>
      <c r="F7" s="41" t="inlineStr">
        <is>
          <t>Expression of Concern notice</t>
        </is>
      </c>
      <c r="G7" s="41" t="inlineStr">
        <is>
          <t>Excluded as an integrity-related editorial record or retracted article</t>
        </is>
      </c>
      <c r="H7" s="43" t="inlineStr">
        <is>
          <t>http://www.ncbi.nlm.nih.gov/pubmed/41925352</t>
        </is>
      </c>
      <c r="I7" s="99" t="n"/>
      <c r="J7" s="41" t="inlineStr">
        <is>
          <t>Aviso editorial, corrección, retirada, retractación o artículo retractado; no constituye un estudio nuevo incorporable.</t>
        </is>
      </c>
    </row>
    <row r="8" ht="58" customHeight="1">
      <c r="A8" s="43" t="inlineStr">
        <is>
          <t>Update 2026</t>
        </is>
      </c>
      <c r="B8" s="98" t="n">
        <v>196</v>
      </c>
      <c r="C8" s="43" t="n"/>
      <c r="D8" s="41" t="inlineStr">
        <is>
          <t>Can artificial intelligence and face recognition using deep learning detect emotions in children with autism?</t>
        </is>
      </c>
      <c r="E8" s="43" t="inlineStr">
        <is>
          <t>10.1371/journal.pone.0338701</t>
        </is>
      </c>
      <c r="F8" s="41" t="inlineStr">
        <is>
          <t>Retracted article</t>
        </is>
      </c>
      <c r="G8" s="41" t="inlineStr">
        <is>
          <t>Excluded as an integrity-related editorial record or retracted article</t>
        </is>
      </c>
      <c r="H8" s="43" t="inlineStr">
        <is>
          <t>https://journals.plos.org/plosone/article?id=10.1371/journal.pone.0338701</t>
        </is>
      </c>
      <c r="I8" s="99" t="n">
        <v>46240</v>
      </c>
      <c r="J8" s="41" t="inlineStr">
        <is>
          <t>El editor marca el artículo como RETRACTED y retiró su contenido por problemas de ética y validez del conjunto de datos.</t>
        </is>
      </c>
    </row>
    <row r="9" ht="58" customHeight="1">
      <c r="A9" s="43" t="inlineStr">
        <is>
          <t>Update 2026</t>
        </is>
      </c>
      <c r="B9" s="98" t="n">
        <v>201</v>
      </c>
      <c r="C9" s="43" t="n"/>
      <c r="D9" s="41" t="inlineStr">
        <is>
          <t>Retraction: Can artificial intelligence and face recognition using deep learning detect emotions in children with autism?</t>
        </is>
      </c>
      <c r="E9" s="43" t="inlineStr">
        <is>
          <t>10.1371/JOURNAL.PONE.0340338</t>
        </is>
      </c>
      <c r="F9" s="41" t="inlineStr">
        <is>
          <t>Retraction notice</t>
        </is>
      </c>
      <c r="G9" s="41" t="inlineStr">
        <is>
          <t>Excluded as an integrity-related editorial record or retracted article</t>
        </is>
      </c>
      <c r="H9" s="43" t="inlineStr">
        <is>
          <t>https://journals.plos.org/plosone/article?id=10.1371/journal.pone.0340338</t>
        </is>
      </c>
      <c r="I9" s="99" t="n">
        <v>46240</v>
      </c>
      <c r="J9" s="41" t="inlineStr">
        <is>
          <t>Aviso formal de retractación del registro 196; no es un estudio adicional.</t>
        </is>
      </c>
    </row>
    <row r="10" ht="58" customHeight="1">
      <c r="A10" s="43" t="inlineStr">
        <is>
          <t>Update 2026</t>
        </is>
      </c>
      <c r="B10" s="98" t="n">
        <v>232</v>
      </c>
      <c r="C10" s="43" t="n"/>
      <c r="D10" s="41" t="inlineStr">
        <is>
          <t>Retraction: Comparing automated and non-automated machine learning for autism spectrum disorders classification using facial images (ETRI Journal, (2022), 44, 4, (613-623), 10.4218/etrij.2021-0097)</t>
        </is>
      </c>
      <c r="E10" s="43" t="inlineStr">
        <is>
          <t>10.4218/ETR2.70112</t>
        </is>
      </c>
      <c r="F10" s="41" t="inlineStr">
        <is>
          <t>Retraction notice</t>
        </is>
      </c>
      <c r="G10" s="41" t="inlineStr">
        <is>
          <t>Excluded as an integrity-related editorial record or retracted article</t>
        </is>
      </c>
      <c r="H10" s="43" t="inlineStr">
        <is>
          <t>https://doi.org/10.4218/ETR2.70112</t>
        </is>
      </c>
      <c r="I10" s="99" t="n"/>
      <c r="J10" s="41" t="inlineStr">
        <is>
          <t>Aviso editorial, corrección, retirada, retractación o artículo retractado; no constituye un estudio nuevo incorporable.</t>
        </is>
      </c>
    </row>
    <row r="11" ht="58" customHeight="1">
      <c r="A11" s="43" t="inlineStr">
        <is>
          <t>Update 2026</t>
        </is>
      </c>
      <c r="B11" s="98" t="n">
        <v>283</v>
      </c>
      <c r="C11" s="43" t="n"/>
      <c r="D11" s="41" t="inlineStr">
        <is>
          <t>Corrigendum to “Predicting autistic traits, anxiety and depression symptoms using camouflaging autistic traits questionnaire (CAT-Q-ES): A machine learning study” [Research in Autism 128 (2025) 202712] (Research in Autism (2025) 128, (S3050656525001841),…</t>
        </is>
      </c>
      <c r="E11" s="43" t="inlineStr">
        <is>
          <t>10.1016/j.reia.2026.202910</t>
        </is>
      </c>
      <c r="F11" s="41" t="inlineStr">
        <is>
          <t>Corrigendum</t>
        </is>
      </c>
      <c r="G11" s="41" t="inlineStr">
        <is>
          <t>Excluded as an integrity-related editorial record or retracted article</t>
        </is>
      </c>
      <c r="H11" s="43" t="inlineStr">
        <is>
          <t>https://www.sciencedirect.com/science/article/pii/S3050656526001240</t>
        </is>
      </c>
      <c r="I11" s="99" t="n"/>
      <c r="J11" s="41" t="inlineStr">
        <is>
          <t>Aviso editorial, corrección, retirada, retractación o artículo retractado; no constituye un estudio nuevo incorporable.</t>
        </is>
      </c>
    </row>
    <row r="12" ht="58" customHeight="1">
      <c r="A12" s="43" t="inlineStr">
        <is>
          <t>Update 2026</t>
        </is>
      </c>
      <c r="B12" s="98" t="n">
        <v>308</v>
      </c>
      <c r="C12" s="43" t="n"/>
      <c r="D12" s="41" t="inlineStr">
        <is>
          <t>Removal notice to “Deep learning with image-based autism spectrum disorder analysis: a systematic review”(Engineering Applications of Artificial Intelligence, (2024), 127, PA, (107185), (S0952197623013696), 10.1016/j.engappai.2023.107185)</t>
        </is>
      </c>
      <c r="E12" s="43" t="inlineStr">
        <is>
          <t>10.1016/j.engappai.2026.114266</t>
        </is>
      </c>
      <c r="F12" s="41" t="inlineStr">
        <is>
          <t>Removal notice</t>
        </is>
      </c>
      <c r="G12" s="41" t="inlineStr">
        <is>
          <t>Excluded as an integrity-related editorial record or retracted article</t>
        </is>
      </c>
      <c r="H12" s="43" t="inlineStr">
        <is>
          <t>https://www.sciencedirect.com/science/article/pii/S0952197626005476</t>
        </is>
      </c>
      <c r="I12" s="99" t="n"/>
      <c r="J12" s="41" t="inlineStr">
        <is>
          <t>Aviso editorial, corrección, retirada, retractación o artículo retractado; no constituye un estudio nuevo incorporable.</t>
        </is>
      </c>
    </row>
    <row r="13" ht="58" customHeight="1">
      <c r="A13" s="43" t="inlineStr">
        <is>
          <t>Update 2026</t>
        </is>
      </c>
      <c r="B13" s="98" t="n">
        <v>322</v>
      </c>
      <c r="C13" s="43" t="n"/>
      <c r="D13" s="41" t="inlineStr">
        <is>
          <t>Removal notice to “The emergence of artificial intelligence in autism spectrum disorder research: A review of neuro imaging and behavioral applications”(Computer Science Review, (2025), 56, C, (100718), (S1574013724001011), 10.1016/j.cosrev.2024.100718)</t>
        </is>
      </c>
      <c r="E13" s="43" t="inlineStr">
        <is>
          <t>10.1016/j.cosrev.2026.100977</t>
        </is>
      </c>
      <c r="F13" s="41" t="inlineStr">
        <is>
          <t>Removal notice</t>
        </is>
      </c>
      <c r="G13" s="41" t="inlineStr">
        <is>
          <t>Excluded as an integrity-related editorial record or retracted article</t>
        </is>
      </c>
      <c r="H13" s="43" t="inlineStr">
        <is>
          <t>https://www.sciencedirect.com/science/article/pii/S1574013726000857</t>
        </is>
      </c>
      <c r="I13" s="99" t="n"/>
      <c r="J13" s="41" t="inlineStr">
        <is>
          <t>Aviso editorial, corrección, retirada, retractación o artículo retractado; no constituye un estudio nuevo incorporable.</t>
        </is>
      </c>
    </row>
    <row r="14" ht="58" customHeight="1">
      <c r="A14" s="43" t="inlineStr">
        <is>
          <t>Update 2026</t>
        </is>
      </c>
      <c r="B14" s="98" t="n">
        <v>377</v>
      </c>
      <c r="C14" s="43" t="n"/>
      <c r="D14" s="41" t="inlineStr">
        <is>
          <t>Expression of concernâ€”Identification of critical brain regions for autism diagnosis from fMRI data using explainable AI: an observational analysis of the ABIDE dataset</t>
        </is>
      </c>
      <c r="E14" s="43" t="inlineStr">
        <is>
          <t>10.1016/j.eclinm.2026.104052</t>
        </is>
      </c>
      <c r="F14" s="41" t="inlineStr">
        <is>
          <t>Expression of Concern notice</t>
        </is>
      </c>
      <c r="G14" s="41" t="inlineStr">
        <is>
          <t>Excluded as an integrity-related editorial record or retracted article</t>
        </is>
      </c>
      <c r="H14" s="43" t="inlineStr">
        <is>
          <t>https://www.sciencedirect.com/science/article/pii/S2589537026003056</t>
        </is>
      </c>
      <c r="I14" s="99" t="n">
        <v>46240</v>
      </c>
      <c r="J14" s="41" t="inlineStr">
        <is>
          <t>Aviso editorial, corrección, retirada, retractación o artículo retractado; no constituye un estudio nuevo incorporable.</t>
        </is>
      </c>
    </row>
  </sheetData>
  <conditionalFormatting sqref="F2:F14">
    <cfRule type="containsText" priority="1" operator="containsText" dxfId="3" text="Expression of Concern"/>
    <cfRule type="containsText" priority="2" operator="containsText" dxfId="2" text="Retract"/>
    <cfRule type="containsText" priority="3" operator="containsText" dxfId="5" text="Removal"/>
  </conditionalFormatting>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cols>
    <col width="10" customWidth="1" min="1" max="1"/>
    <col width="58" customWidth="1" min="2" max="2"/>
    <col width="78" customWidth="1" min="3" max="3"/>
    <col width="42" customWidth="1" min="4" max="4"/>
    <col width="55" customWidth="1" min="5" max="5"/>
    <col width="18" customWidth="1" min="6" max="6"/>
  </cols>
  <sheetData>
    <row r="1" ht="38" customHeight="1">
      <c r="A1" s="35" t="inlineStr">
        <is>
          <t>bib_index</t>
        </is>
      </c>
      <c r="B1" s="36" t="inlineStr">
        <is>
          <t>título_exportado</t>
        </is>
      </c>
      <c r="C1" s="36" t="inlineStr">
        <is>
          <t>resultado_de_verificación</t>
        </is>
      </c>
      <c r="D1" s="36" t="inlineStr">
        <is>
          <t>decisión</t>
        </is>
      </c>
      <c r="E1" s="36" t="inlineStr">
        <is>
          <t>URL</t>
        </is>
      </c>
      <c r="F1" s="37" t="inlineStr">
        <is>
          <t>fecha_verificacion_actual</t>
        </is>
      </c>
    </row>
    <row r="2" ht="48" customHeight="1">
      <c r="A2" s="95" t="n">
        <v>8</v>
      </c>
      <c r="B2" s="41" t="inlineStr">
        <is>
          <t>Artificial intelligence in autism spectrum disorder: A path to early detection and improved outcomes</t>
        </is>
      </c>
      <c r="C2" s="41" t="inlineStr">
        <is>
          <t>PubMed clasifica este registro como Letter (PMID 40403676).</t>
        </is>
      </c>
      <c r="D2" s="41" t="inlineStr">
        <is>
          <t>Excluir: publicación secundaria/no empírica</t>
        </is>
      </c>
      <c r="E2" s="41" t="inlineStr">
        <is>
          <t>https://pubmed.ncbi.nlm.nih.gov/40403676/</t>
        </is>
      </c>
      <c r="F2" s="96" t="n"/>
    </row>
    <row r="3" ht="48" customHeight="1">
      <c r="A3" s="95" t="n">
        <v>20</v>
      </c>
      <c r="B3" s="41" t="inlineStr">
        <is>
          <t>Data Mining–Based Model for Computer-Aided Diagnosis of Autism and Gelotophobia: Mixed Methods Deep Learning Approach</t>
        </is>
      </c>
      <c r="C3" s="41" t="inlineStr">
        <is>
          <t>El artículo ya está en los 276 y tiene una expresión de preocupación posterior (DOI 10.2196/91833). No cambia N automáticamente, pero requiere bandera de integridad.</t>
        </is>
      </c>
      <c r="D3" s="41" t="inlineStr">
        <is>
          <t>No agregar: ya está en los 276</t>
        </is>
      </c>
      <c r="E3" s="41" t="inlineStr">
        <is>
          <t>https://formative.jmir.org/2026/1/e91833</t>
        </is>
      </c>
      <c r="F3" s="96" t="n">
        <v>46240</v>
      </c>
    </row>
    <row r="4" ht="48" customHeight="1">
      <c r="A4" s="95" t="n">
        <v>79</v>
      </c>
      <c r="B4" s="41" t="inlineStr">
        <is>
          <t>Expression of Concern: Data Mining–Based Model for Computer-Aided Diagnosis of Autism and Gelotophobia: Mixed Methods Deep Learning Approach (JMIR Formative Research (2025) 9 (e72115) DOI: 10.2196/72115)</t>
        </is>
      </c>
      <c r="C4" s="41" t="inlineStr">
        <is>
          <t>Es la expresión de preocupación del artículo DOI 10.2196/72115, ya incluido en los 276; no es un estudio adicional.</t>
        </is>
      </c>
      <c r="D4" s="41" t="inlineStr">
        <is>
          <t>Excluir por integridad/tipo de registro</t>
        </is>
      </c>
      <c r="E4" s="41" t="inlineStr">
        <is>
          <t>https://formative.jmir.org/2026/1/e91833</t>
        </is>
      </c>
      <c r="F4" s="96" t="n">
        <v>46240</v>
      </c>
    </row>
    <row r="5" ht="48" customHeight="1">
      <c r="A5" s="95" t="n">
        <v>125</v>
      </c>
      <c r="B5" s="41" t="inlineStr">
        <is>
          <t>Identification of critical brain regions for autism diagnosis from fMRI data using explainable AI: an observational analysis of the ABIDE dataset</t>
        </is>
      </c>
      <c r="C5" s="41" t="inlineStr">
        <is>
          <t>El texto completo confirma un estudio empírico elegible. Existe una expresión de preocupación posterior, por lo que se conserva una bandera de integridad.</t>
        </is>
      </c>
      <c r="D5" s="41" t="inlineStr">
        <is>
          <t>Incluir provisionalmente con alerta de integridad</t>
        </is>
      </c>
      <c r="E5" s="41" t="inlineStr">
        <is>
          <t>https://www.sciencedirect.com/science/article/pii/S2589537026003056</t>
        </is>
      </c>
      <c r="F5" s="96" t="n">
        <v>46240</v>
      </c>
    </row>
    <row r="6" ht="48" customHeight="1">
      <c r="A6" s="95" t="n">
        <v>160</v>
      </c>
      <c r="B6" s="41" t="inlineStr">
        <is>
          <t>LLM-Assisted Annotation Framework for Cross Platform Analysis of Autism Online Communities: Implications for Parent Education and Digital Support (Preprint)</t>
        </is>
      </c>
      <c r="C6" s="41" t="inlineStr">
        <is>
          <t>Verificado como artículo final Original Paper, publicado el 2026-07-10; la etiqueta Preprint de la exportación quedó obsoleta.</t>
        </is>
      </c>
      <c r="D6" s="41" t="inlineStr">
        <is>
          <t>Incluir provisionalmente</t>
        </is>
      </c>
      <c r="E6" s="41" t="inlineStr">
        <is>
          <t>https://www.jmir.org/2026/1/e85290</t>
        </is>
      </c>
      <c r="F6" s="96" t="n"/>
    </row>
    <row r="7" ht="48" customHeight="1">
      <c r="A7" s="95" t="n">
        <v>171</v>
      </c>
      <c r="B7" s="41" t="inlineStr">
        <is>
          <t>Artificial Intelligence Prediction of Individual Treatment Response to Smartphone-Based Mindfulness in Autistic Adults with Anxiety Symptoms: A Randomized Controlled Trial Analysis (Preprint)</t>
        </is>
      </c>
      <c r="C7" s="41" t="inlineStr">
        <is>
          <t>Verificado como artículo final de JMIR AI; la etiqueta Preprint de la exportación quedó obsoleta.</t>
        </is>
      </c>
      <c r="D7" s="41" t="inlineStr">
        <is>
          <t>Incluir provisionalmente</t>
        </is>
      </c>
      <c r="E7" s="41" t="inlineStr">
        <is>
          <t>https://ai.jmir.org/2026/1/e89054</t>
        </is>
      </c>
      <c r="F7" s="96" t="n"/>
    </row>
    <row r="8" ht="48" customHeight="1">
      <c r="A8" s="95" t="n">
        <v>173</v>
      </c>
      <c r="B8" s="41" t="inlineStr">
        <is>
          <t>From Click to Chat: A Comparative, Bilingual Study of Autism-Related Information on Websites and General-Purpose AI Chatbots (Preprint)</t>
        </is>
      </c>
      <c r="C8" s="41" t="inlineStr">
        <is>
          <t>Verificado como artículo final de JMIR Formative Research; la etiqueta Preprint de la exportación quedó obsoleta.</t>
        </is>
      </c>
      <c r="D8" s="41" t="inlineStr">
        <is>
          <t>Incluir provisionalmente</t>
        </is>
      </c>
      <c r="E8" s="41" t="inlineStr">
        <is>
          <t>https://formative.jmir.org/2026/1/e85196</t>
        </is>
      </c>
      <c r="F8" s="96" t="n"/>
    </row>
    <row r="9" ht="48" customHeight="1">
      <c r="A9" s="95" t="n">
        <v>196</v>
      </c>
      <c r="B9" s="41" t="inlineStr">
        <is>
          <t>Can artificial intelligence and face recognition using deep learning detect emotions in children with autism?</t>
        </is>
      </c>
      <c r="C9" s="41" t="inlineStr">
        <is>
          <t>El editor marca el artículo como RETRACTED y retiró su contenido por problemas de ética y validez del conjunto de datos.</t>
        </is>
      </c>
      <c r="D9" s="41" t="inlineStr">
        <is>
          <t>Excluir por integridad/tipo de registro</t>
        </is>
      </c>
      <c r="E9" s="41" t="inlineStr">
        <is>
          <t>https://journals.plos.org/plosone/article?id=10.1371/journal.pone.0338701</t>
        </is>
      </c>
      <c r="F9" s="96" t="n">
        <v>46240</v>
      </c>
    </row>
    <row r="10" ht="48" customHeight="1">
      <c r="A10" s="95" t="n">
        <v>201</v>
      </c>
      <c r="B10" s="41" t="inlineStr">
        <is>
          <t>Retraction: Can artificial intelligence and face recognition using deep learning detect emotions in children with autism?</t>
        </is>
      </c>
      <c r="C10" s="41" t="inlineStr">
        <is>
          <t>Aviso formal de retractación del registro 196; no es un estudio adicional.</t>
        </is>
      </c>
      <c r="D10" s="41" t="inlineStr">
        <is>
          <t>Excluir por integridad/tipo de registro</t>
        </is>
      </c>
      <c r="E10" s="41" t="inlineStr">
        <is>
          <t>https://journals.plos.org/plosone/article?id=10.1371/journal.pone.0340338</t>
        </is>
      </c>
      <c r="F10" s="96" t="n">
        <v>46240</v>
      </c>
    </row>
    <row r="11" ht="48" customHeight="1">
      <c r="A11" s="95" t="n">
        <v>211</v>
      </c>
      <c r="B11" s="41" t="inlineStr">
        <is>
          <t>Predicting Autism</t>
        </is>
      </c>
      <c r="C11" s="41" t="inlineStr">
        <is>
          <t>Informe localizado en Wiley. La disponibilidad en una página editorial o mediante acceso institucional impide clasificarlo anticipadamente como report not retrieved; la adjudicación completa permanece pendiente.</t>
        </is>
      </c>
      <c r="D11" s="41" t="inlineStr">
        <is>
          <t>Incluir provisionalmente</t>
        </is>
      </c>
      <c r="E11" s="41" t="inlineStr">
        <is>
          <t>https://onlinelibrary.wiley.com/doi/10.1002/9781394271177.ch13</t>
        </is>
      </c>
      <c r="F11" s="96" t="n">
        <v>46267</v>
      </c>
    </row>
    <row r="12" ht="48" customHeight="1">
      <c r="A12" s="95" t="n">
        <v>251</v>
      </c>
      <c r="B12" s="41" t="inlineStr">
        <is>
          <t>Leveraging Deep Learning for Early Detection of Autism Spectrum Disorder in Augmented and Virtual Reality Mental Healthcare Environments</t>
        </is>
      </c>
      <c r="C12" s="41" t="inlineStr">
        <is>
          <t>Informe localizado en Wiley. El resumen describe un marco de aprendizaje profundo en entornos AR/VR; se requiere evaluar el capítulo para confirmar diseño empírico y resultados.</t>
        </is>
      </c>
      <c r="D12" s="41" t="inlineStr">
        <is>
          <t>Incluir provisionalmente</t>
        </is>
      </c>
      <c r="E12" s="41" t="inlineStr">
        <is>
          <t>https://onlinelibrary.wiley.com/doi/10.1002/9781394302864.ch6</t>
        </is>
      </c>
      <c r="F12" s="96" t="n">
        <v>46267</v>
      </c>
    </row>
    <row r="13" ht="48" customHeight="1">
      <c r="A13" s="48" t="n">
        <v>279</v>
      </c>
      <c r="B13" s="48" t="inlineStr">
        <is>
          <t>Composite AI for Predictive Analysis of Autism Spectrum Disorder Using Facial Features</t>
        </is>
      </c>
      <c r="C13" s="48" t="inlineStr">
        <is>
          <t>Informe localizado en Wiley. El resumen menciona Xception, VGG19 y evaluación mediante exactitud, sensibilidad y especificidad; la inclusión final requiere evaluar el capítulo.</t>
        </is>
      </c>
      <c r="D13" s="48" t="inlineStr">
        <is>
          <t>Incluir provisionalmente</t>
        </is>
      </c>
      <c r="E13" s="48" t="inlineStr">
        <is>
          <t>https://onlinelibrary.wiley.com/doi/10.1002/9781394393060.ch12</t>
        </is>
      </c>
      <c r="F13" s="97" t="n">
        <v>46267</v>
      </c>
    </row>
    <row r="14" ht="48" customHeight="1">
      <c r="A14" s="48" t="n">
        <v>348</v>
      </c>
      <c r="B14" s="48" t="inlineStr">
        <is>
          <t>Enhancing diagnostic precision in autism spectrum disorder: Integrating POV technology with expanded behavioral markers</t>
        </is>
      </c>
      <c r="C14" s="48" t="inlineStr">
        <is>
          <t>PubMed clasifica este registro como Letter (PMID 42061089).</t>
        </is>
      </c>
      <c r="D14" s="48" t="inlineStr">
        <is>
          <t>Excluir: publicación secundaria/no empírica</t>
        </is>
      </c>
      <c r="E14" s="48" t="inlineStr">
        <is>
          <t>https://pubmed.ncbi.nlm.nih.gov/42061089/</t>
        </is>
      </c>
      <c r="F14" s="97" t="n"/>
    </row>
    <row r="15" ht="48" customHeight="1">
      <c r="A15" s="48" t="n">
        <v>379</v>
      </c>
      <c r="B15" s="48" t="inlineStr">
        <is>
          <t>Advaning Early Autism Detection and Enhancing Diagnostic Accuracy with Deep Learning Models</t>
        </is>
      </c>
      <c r="C15" s="48" t="inlineStr">
        <is>
          <t>La página oficial de Springer proporciona el resumen suficiente para excluirlo por publicación secundaria: el propio texto indica que revisa sistemáticamente distintos enfoques de aprendizaje profundo.</t>
        </is>
      </c>
      <c r="D15" s="48" t="inlineStr">
        <is>
          <t>Excluir: publicación secundaria/no empírica</t>
        </is>
      </c>
      <c r="E15" s="48" t="inlineStr">
        <is>
          <t>https://link.springer.com/chapter/10.1007/978-3-032-03558-5_4</t>
        </is>
      </c>
      <c r="F15" s="97" t="n">
        <v>46267</v>
      </c>
    </row>
    <row r="16" ht="48" customHeight="1">
      <c r="A16" s="48" t="n">
        <v>385</v>
      </c>
      <c r="B16" s="48" t="inlineStr">
        <is>
          <t>Artificial intelligence-assisted autism screening and its implications for public health policy in Indonesia</t>
        </is>
      </c>
      <c r="C16" s="48" t="inlineStr">
        <is>
          <t>PubMed clasifica este registro como Letter (PMID 42480293).</t>
        </is>
      </c>
      <c r="D16" s="48" t="inlineStr">
        <is>
          <t>Excluir: publicación secundaria/no empírica</t>
        </is>
      </c>
      <c r="E16" s="48" t="inlineStr">
        <is>
          <t>https://pubmed.ncbi.nlm.nih.gov/42480293/</t>
        </is>
      </c>
      <c r="F16" s="9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D30"/>
  <sheetViews>
    <sheetView showGridLines="0" workbookViewId="0">
      <selection activeCell="A1" sqref="A1"/>
    </sheetView>
  </sheetViews>
  <sheetFormatPr baseColWidth="8" defaultRowHeight="15"/>
  <cols>
    <col width="48" customWidth="1" min="1" max="1"/>
    <col width="27" customWidth="1" min="2" max="2"/>
    <col width="62" customWidth="1" min="3" max="3"/>
    <col width="12" customWidth="1" min="4" max="4"/>
  </cols>
  <sheetData>
    <row r="1" ht="38" customHeight="1">
      <c r="A1" s="100" t="inlineStr">
        <is>
          <t>Criterios operativos aplicados en la actualización</t>
        </is>
      </c>
      <c r="B1" s="101" t="n"/>
      <c r="C1" s="101" t="n"/>
      <c r="D1" s="102" t="n"/>
    </row>
    <row r="2" ht="40" customHeight="1">
      <c r="A2" s="43" t="n"/>
      <c r="B2" s="43" t="n"/>
      <c r="C2" s="43" t="n"/>
      <c r="D2" s="43" t="n"/>
    </row>
    <row r="3" ht="40" customHeight="1">
      <c r="A3" s="43" t="inlineStr">
        <is>
          <t>Regla</t>
        </is>
      </c>
      <c r="B3" s="43" t="inlineStr">
        <is>
          <t>Decisión</t>
        </is>
      </c>
      <c r="C3" s="43" t="inlineStr">
        <is>
          <t>Definición operacional</t>
        </is>
      </c>
      <c r="D3" s="43" t="inlineStr">
        <is>
          <t>Implicación</t>
        </is>
      </c>
    </row>
    <row r="4" ht="54" customHeight="1">
      <c r="A4" s="43" t="inlineStr">
        <is>
          <t>Unidad</t>
        </is>
      </c>
      <c r="B4" s="43" t="inlineStr">
        <is>
          <t>Una referencia = un estudio</t>
        </is>
      </c>
      <c r="C4" s="41" t="inlineStr">
        <is>
          <t>Deduplicación por DOI y título normalizado; la versión final sustituye al preprint.</t>
        </is>
      </c>
      <c r="D4" s="41" t="inlineStr">
        <is>
          <t>Evita doble conteo.</t>
        </is>
      </c>
    </row>
    <row r="5" ht="54" customHeight="1">
      <c r="A5" s="43" t="inlineStr">
        <is>
          <t>Diseño</t>
        </is>
      </c>
      <c r="B5" s="43" t="inlineStr">
        <is>
          <t>Incluir</t>
        </is>
      </c>
      <c r="C5" s="41" t="inlineStr">
        <is>
          <t>Estudio primario con implementación o evaluación empírica de IA/ML/modelado computacional aplicado a ASD.</t>
        </is>
      </c>
      <c r="D5" s="41" t="inlineStr">
        <is>
          <t>Candidato a RQ1-RQ3 tras texto completo.</t>
        </is>
      </c>
    </row>
    <row r="6" ht="54" customHeight="1">
      <c r="A6" s="43" t="inlineStr">
        <is>
          <t>Ámbito</t>
        </is>
      </c>
      <c r="B6" s="43" t="inlineStr">
        <is>
          <t>Incluir</t>
        </is>
      </c>
      <c r="C6" s="41" t="inlineStr">
        <is>
          <t>ASD humano: prescreening, screening, diagnóstico, pronóstico/riesgo, caracterización, apoyo o intervención/monitorización.</t>
        </is>
      </c>
      <c r="D6" s="41" t="inlineStr">
        <is>
          <t>La ausencia de validación externa se codifica; no excluye.</t>
        </is>
      </c>
    </row>
    <row r="7" ht="54" customHeight="1">
      <c r="A7" s="43" t="inlineStr">
        <is>
          <t>Publicación</t>
        </is>
      </c>
      <c r="B7" s="43" t="inlineStr">
        <is>
          <t>Incluir condicional</t>
        </is>
      </c>
      <c r="C7" s="41" t="inlineStr">
        <is>
          <t>Artículo, paper completo o capítulo con datos, método implementado y resultados verificables.</t>
        </is>
      </c>
      <c r="D7" s="41" t="inlineStr">
        <is>
          <t>Los resúmenes insuficientes requieren texto completo.</t>
        </is>
      </c>
    </row>
    <row r="8" ht="54" customHeight="1">
      <c r="A8" s="43" t="inlineStr">
        <is>
          <t>Secundarios</t>
        </is>
      </c>
      <c r="B8" s="43" t="inlineStr">
        <is>
          <t>Excluir</t>
        </is>
      </c>
      <c r="C8" s="41" t="inlineStr">
        <is>
          <t>Revisión, metaanálisis, bibliometría, protocolo, perspectiva, carta, editorial o capítulo de síntesis.</t>
        </is>
      </c>
      <c r="D8" s="41" t="inlineStr">
        <is>
          <t>No es un estudio primario nuevo.</t>
        </is>
      </c>
    </row>
    <row r="9" ht="54" customHeight="1">
      <c r="A9" s="43" t="inlineStr">
        <is>
          <t>IA</t>
        </is>
      </c>
      <c r="B9" s="43" t="inlineStr">
        <is>
          <t>Excluir</t>
        </is>
      </c>
      <c r="C9" s="41" t="inlineStr">
        <is>
          <t>IA/ML ausente, incidental o solamente mencionada sin implementación sustantiva.</t>
        </is>
      </c>
      <c r="D9" s="41" t="inlineStr">
        <is>
          <t>No responde al alcance computacional.</t>
        </is>
      </c>
    </row>
    <row r="10" ht="54" customHeight="1">
      <c r="A10" s="43" t="inlineStr">
        <is>
          <t>Población/tema</t>
        </is>
      </c>
      <c r="B10" s="43" t="inlineStr">
        <is>
          <t>Excluir</t>
        </is>
      </c>
      <c r="C10" s="41" t="inlineStr">
        <is>
          <t>Otro trastorno, otro significado de ASD o resultado sin función ASD pertinente.</t>
        </is>
      </c>
      <c r="D10" s="41" t="inlineStr">
        <is>
          <t>Fuera de alcance.</t>
        </is>
      </c>
    </row>
    <row r="11" ht="54" customHeight="1">
      <c r="A11" s="43" t="inlineStr">
        <is>
          <t>Animales</t>
        </is>
      </c>
      <c r="B11" s="43" t="inlineStr">
        <is>
          <t>Excluir</t>
        </is>
      </c>
      <c r="C11" s="41" t="inlineStr">
        <is>
          <t>Modelo animal sin datos humanos ni objetivo funcional del proceso ASD humano.</t>
        </is>
      </c>
      <c r="D11" s="41" t="inlineStr">
        <is>
          <t>Fuera del corpus clínico humano.</t>
        </is>
      </c>
    </row>
    <row r="12" ht="54" customHeight="1">
      <c r="A12" s="43" t="inlineStr">
        <is>
          <t>Resumen de congreso</t>
        </is>
      </c>
      <c r="B12" s="43" t="inlineStr">
        <is>
          <t>Excluir</t>
        </is>
      </c>
      <c r="C12" s="41" t="inlineStr">
        <is>
          <t>Solo resumen sin información suficiente para verificar y codificar RQ1-RQ3.</t>
        </is>
      </c>
      <c r="D12" s="41" t="inlineStr">
        <is>
          <t>Codificación no reproducible.</t>
        </is>
      </c>
    </row>
    <row r="13" ht="96" customHeight="1">
      <c r="A13" t="inlineStr">
        <is>
          <t>Integridad</t>
        </is>
      </c>
      <c r="B13" t="inlineStr">
        <is>
          <t>Política explícita</t>
        </is>
      </c>
      <c r="C13" s="48" t="inlineStr">
        <is>
          <t>Los retractados se excluyen. Una expresión de preocupación no excluye automáticamente; exige bandera, interpretación conservadora y eventual análisis de sensibilidad.</t>
        </is>
      </c>
      <c r="D13" s="48" t="inlineStr">
        <is>
          <t>Separa elegibilidad de credibilidad de los resultados.</t>
        </is>
      </c>
    </row>
    <row r="14" ht="64" customHeight="1">
      <c r="A14" t="inlineStr">
        <is>
          <t>Recuperación</t>
        </is>
      </c>
      <c r="B14" t="inlineStr">
        <is>
          <t>Registrar el estado real</t>
        </is>
      </c>
      <c r="C14" s="48" t="inlineStr">
        <is>
          <t>Un informe puede evaluarse en PDF, HTML, e-book u otra copia que permita revisar métodos y resultados. report_not_retrieved solo se usa después de intentos documentados que no logran obtener un contenido evaluable.</t>
        </is>
      </c>
      <c r="D14" s="48" t="inlineStr">
        <is>
          <t>Un DOI o una página editorial demuestra localización; una limitación puntual de acceso no demuestra recuperación fallida.</t>
        </is>
      </c>
    </row>
    <row r="18" ht="34" customHeight="1">
      <c r="A18" s="47" t="inlineStr">
        <is>
          <t>decision_code</t>
        </is>
      </c>
      <c r="B18" s="47" t="inlineStr">
        <is>
          <t>bucket</t>
        </is>
      </c>
      <c r="C18" s="47" t="inlineStr">
        <is>
          <t>Interpretación</t>
        </is>
      </c>
      <c r="D18" s="47" t="inlineStr">
        <is>
          <t>n_actual</t>
        </is>
      </c>
    </row>
    <row r="19" ht="34" customHeight="1">
      <c r="A19" s="48" t="inlineStr">
        <is>
          <t>include_after_title_abstract_screen</t>
        </is>
      </c>
      <c r="B19" s="48" t="inlineStr">
        <is>
          <t>Provisional include</t>
        </is>
      </c>
      <c r="C19" s="48" t="inlineStr">
        <is>
          <t>Candidato tras título/resumen; requiere adjudicación completa.</t>
        </is>
      </c>
      <c r="D19">
        <f>COUNTIF('Actualizacion_430'!$B$2:$B$431,A19)</f>
        <v/>
      </c>
    </row>
    <row r="20" ht="34" customHeight="1">
      <c r="A20" s="48" t="inlineStr">
        <is>
          <t>include_after_full_text_with_integrity_flag</t>
        </is>
      </c>
      <c r="B20" s="48" t="inlineStr">
        <is>
          <t>Provisional include</t>
        </is>
      </c>
      <c r="C20" s="48" t="inlineStr">
        <is>
          <t>Texto completo elegible con alerta editorial explícita.</t>
        </is>
      </c>
      <c r="D20">
        <f>COUNTIF('Actualizacion_430'!$B$2:$B$431,A20)</f>
        <v/>
      </c>
    </row>
    <row r="21" ht="34" customHeight="1">
      <c r="A21" s="48" t="inlineStr">
        <is>
          <t>report_not_retrieved</t>
        </is>
      </c>
      <c r="B21" s="48" t="inlineStr">
        <is>
          <t>Report not retrieved</t>
        </is>
      </c>
      <c r="C21" s="48" t="inlineStr">
        <is>
          <t>Usar únicamente cuando los intentos documentados de recuperación no permiten obtener un informe evaluable.</t>
        </is>
      </c>
      <c r="D21">
        <f>COUNTIF('Actualizacion_430'!$B$2:$B$431,A21)</f>
        <v/>
      </c>
    </row>
    <row r="22" ht="34" customHeight="1">
      <c r="A22" s="48" t="inlineStr">
        <is>
          <t>exclude_secondary_or_nonempirical_publication</t>
        </is>
      </c>
      <c r="B22" s="48" t="inlineStr">
        <is>
          <t>Excluded</t>
        </is>
      </c>
      <c r="C22" s="48" t="inlineStr">
        <is>
          <t>Publicación secundaria o no empírica.</t>
        </is>
      </c>
      <c r="D22">
        <f>COUNTIF('Actualizacion_430'!$B$2:$B$431,A22)</f>
        <v/>
      </c>
    </row>
    <row r="23" ht="34" customHeight="1">
      <c r="A23" s="48" t="inlineStr">
        <is>
          <t>exclude_no_qualifying_ai_application</t>
        </is>
      </c>
      <c r="B23" s="48" t="inlineStr">
        <is>
          <t>Excluded</t>
        </is>
      </c>
      <c r="C23" s="48" t="inlineStr">
        <is>
          <t>Sin aplicación sustantiva de IA elegible.</t>
        </is>
      </c>
      <c r="D23">
        <f>COUNTIF('Actualizacion_430'!$B$2:$B$431,A23)</f>
        <v/>
      </c>
    </row>
    <row r="24" ht="34" customHeight="1">
      <c r="A24" s="48" t="inlineStr">
        <is>
          <t>exclude_out_of_scope_topic_or_population</t>
        </is>
      </c>
      <c r="B24" s="48" t="inlineStr">
        <is>
          <t>Excluded</t>
        </is>
      </c>
      <c r="C24" s="48" t="inlineStr">
        <is>
          <t>Tema o población fuera del protocolo.</t>
        </is>
      </c>
      <c r="D24">
        <f>COUNTIF('Actualizacion_430'!$B$2:$B$431,A24)</f>
        <v/>
      </c>
    </row>
    <row r="25" ht="34" customHeight="1">
      <c r="A25" s="48" t="inlineStr">
        <is>
          <t>exclude_animal_only_no_human_clinical_target</t>
        </is>
      </c>
      <c r="B25" s="48" t="inlineStr">
        <is>
          <t>Excluded</t>
        </is>
      </c>
      <c r="C25" s="48" t="inlineStr">
        <is>
          <t>Solo modelo animal sin objetivo humano pertinente.</t>
        </is>
      </c>
      <c r="D25">
        <f>COUNTIF('Actualizacion_430'!$B$2:$B$431,A25)</f>
        <v/>
      </c>
    </row>
    <row r="26" ht="34" customHeight="1">
      <c r="A26" s="48" t="inlineStr">
        <is>
          <t>exclude_conference_abstract_only</t>
        </is>
      </c>
      <c r="B26" s="48" t="inlineStr">
        <is>
          <t>Excluded</t>
        </is>
      </c>
      <c r="C26" s="48" t="inlineStr">
        <is>
          <t>Solo resumen de congreso insuficiente.</t>
        </is>
      </c>
      <c r="D26">
        <f>COUNTIF('Actualizacion_430'!$B$2:$B$431,A26)</f>
        <v/>
      </c>
    </row>
    <row r="27" ht="34" customHeight="1">
      <c r="A27" s="48" t="inlineStr">
        <is>
          <t>exclude_integrity_notice_or_retracted</t>
        </is>
      </c>
      <c r="B27" s="48" t="inlineStr">
        <is>
          <t>Excluded</t>
        </is>
      </c>
      <c r="C27" s="48" t="inlineStr">
        <is>
          <t>Retractado o registro editorial que no es un estudio nuevo.</t>
        </is>
      </c>
      <c r="D27">
        <f>COUNTIF('Actualizacion_430'!$B$2:$B$431,A27)</f>
        <v/>
      </c>
    </row>
    <row r="28" ht="34" customHeight="1">
      <c r="A28" s="48" t="inlineStr">
        <is>
          <t>duplicate_within_export</t>
        </is>
      </c>
      <c r="B28" s="48" t="inlineStr">
        <is>
          <t>Duplicate within update</t>
        </is>
      </c>
      <c r="C28" s="48" t="inlineStr">
        <is>
          <t>Duplicado interno de la exportación.</t>
        </is>
      </c>
      <c r="D28">
        <f>COUNTIF('Actualizacion_430'!$B$2:$B$431,A28)</f>
        <v/>
      </c>
    </row>
    <row r="29" ht="34" customHeight="1">
      <c r="A29" s="48" t="inlineStr">
        <is>
          <t>already_in_current_276</t>
        </is>
      </c>
      <c r="B29" s="48" t="inlineStr">
        <is>
          <t>Already in base 276</t>
        </is>
      </c>
      <c r="C29" s="48" t="inlineStr">
        <is>
          <t>Coincidencia con un estudio del corpus previo.</t>
        </is>
      </c>
      <c r="D29">
        <f>COUNTIF('Actualizacion_430'!$B$2:$B$431,A29)</f>
        <v/>
      </c>
    </row>
    <row r="30" ht="34" customHeight="1">
      <c r="A30" s="48" t="inlineStr">
        <is>
          <t>invalid_malformed_search_record</t>
        </is>
      </c>
      <c r="B30" s="48" t="inlineStr">
        <is>
          <t>Invalid record</t>
        </is>
      </c>
      <c r="C30" s="48" t="inlineStr">
        <is>
          <t>Registro bibliográfico inválido.</t>
        </is>
      </c>
      <c r="D30">
        <f>COUNTIF('Actualizacion_430'!$B$2:$B$431,A30)</f>
        <v/>
      </c>
    </row>
  </sheetData>
  <mergeCells count="1">
    <mergeCell ref="A1:D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3.xml><?xml version="1.0" encoding="utf-8"?>
<worksheet xmlns="http://schemas.openxmlformats.org/spreadsheetml/2006/main">
  <sheetPr>
    <outlinePr summaryBelow="1" summaryRight="1"/>
    <pageSetUpPr/>
  </sheetPr>
  <dimension ref="A1:H20"/>
  <sheetViews>
    <sheetView showGridLines="0" workbookViewId="0">
      <selection activeCell="A1" sqref="A1"/>
    </sheetView>
  </sheetViews>
  <sheetFormatPr baseColWidth="8" defaultRowHeight="15"/>
  <cols>
    <col width="43" customWidth="1" min="1" max="1"/>
    <col width="14" customWidth="1" min="2" max="2"/>
    <col width="62" customWidth="1" min="3" max="3"/>
    <col width="31" customWidth="1" min="5" max="5"/>
    <col width="12" customWidth="1" min="6" max="6"/>
    <col width="43" customWidth="1" min="7" max="7"/>
  </cols>
  <sheetData>
    <row r="1" ht="34" customHeight="1">
      <c r="A1" s="2" t="inlineStr">
        <is>
          <t>Estado reconciliado del cribado combinado</t>
        </is>
      </c>
    </row>
    <row r="3" ht="28" customHeight="1">
      <c r="A3" s="8" t="inlineStr">
        <is>
          <t>Indicador</t>
        </is>
      </c>
      <c r="B3" s="49" t="inlineStr">
        <is>
          <t>n</t>
        </is>
      </c>
      <c r="C3" s="9" t="inlineStr">
        <is>
          <t>Interpretación</t>
        </is>
      </c>
      <c r="E3" s="8" t="inlineStr">
        <is>
          <t>Categoría de actualización</t>
        </is>
      </c>
      <c r="F3" s="49" t="inlineStr">
        <is>
          <t>n</t>
        </is>
      </c>
      <c r="G3" s="9" t="inlineStr">
        <is>
          <t>Lectura</t>
        </is>
      </c>
    </row>
    <row r="4" ht="31" customHeight="1">
      <c r="A4" s="10" t="inlineStr">
        <is>
          <t>Corpus base definitivo</t>
        </is>
      </c>
      <c r="B4" s="103">
        <f>COUNTA('Base_276'!$A$2:$A$277)</f>
        <v/>
      </c>
      <c r="C4" s="15" t="inlineStr">
        <is>
          <t>Estudios incluidos antes de la actualización.</t>
        </is>
      </c>
      <c r="E4" s="54" t="inlineStr">
        <is>
          <t>Provisional include</t>
        </is>
      </c>
      <c r="F4" s="103">
        <f>COUNTIF('Actualizacion_430'!$D$2:$D$431,E4)</f>
        <v/>
      </c>
      <c r="G4" s="15" t="inlineStr">
        <is>
          <t>Candidatos nuevos</t>
        </is>
      </c>
    </row>
    <row r="5" ht="31" customHeight="1">
      <c r="A5" s="10" t="inlineStr">
        <is>
          <t>Registros brutos de actualización</t>
        </is>
      </c>
      <c r="B5" s="103">
        <f>COUNTA('Actualizacion_430'!$A$2:$A$431)</f>
        <v/>
      </c>
      <c r="C5" s="15" t="inlineStr">
        <is>
          <t>Exportación completa recibida.</t>
        </is>
      </c>
      <c r="E5" s="54" t="inlineStr">
        <is>
          <t>Excluded</t>
        </is>
      </c>
      <c r="F5" s="103">
        <f>COUNTIF('Actualizacion_430'!$D$2:$D$431,E5)</f>
        <v/>
      </c>
      <c r="G5" s="15" t="inlineStr">
        <is>
          <t>Exclusiones nuevas</t>
        </is>
      </c>
    </row>
    <row r="6" ht="31" customHeight="1">
      <c r="A6" s="10" t="inlineStr">
        <is>
          <t>Filas físicas combinadas</t>
        </is>
      </c>
      <c r="B6" s="103">
        <f>COUNTA('Maestro_706'!$A$2:$A$707)</f>
        <v/>
      </c>
      <c r="C6" s="15" t="inlineStr">
        <is>
          <t>276 + 430; no equivale a estudios únicos.</t>
        </is>
      </c>
      <c r="E6" s="54" t="inlineStr">
        <is>
          <t>Report not retrieved</t>
        </is>
      </c>
      <c r="F6" s="103">
        <f>COUNTIF('Actualizacion_430'!$D$2:$D$431,E6)</f>
        <v/>
      </c>
      <c r="G6" s="15" t="inlineStr">
        <is>
          <t>Sin casos actuales; usar solo después de una recuperación fallida documentada</t>
        </is>
      </c>
    </row>
    <row r="7" ht="31" customHeight="1">
      <c r="A7" s="10" t="inlineStr">
        <is>
          <t>Referencias nuevas únicas</t>
        </is>
      </c>
      <c r="B7" s="103">
        <f>B5-COUNTIF('Actualizacion_430'!$D$2:$D$431,"Duplicate within update")-COUNTIF('Actualizacion_430'!$D$2:$D$431,"Already in base 276")-COUNTIF('Actualizacion_430'!$D$2:$D$431,"Invalid record")</f>
        <v/>
      </c>
      <c r="C7" s="15" t="inlineStr">
        <is>
          <t>Excluye inválidos, duplicados internos y coincidencias con los 276.</t>
        </is>
      </c>
      <c r="E7" s="54" t="inlineStr">
        <is>
          <t>Duplicate within update</t>
        </is>
      </c>
      <c r="F7" s="103">
        <f>COUNTIF('Actualizacion_430'!$D$2:$D$431,E7)</f>
        <v/>
      </c>
      <c r="G7" s="15" t="inlineStr">
        <is>
          <t>Duplicados dentro de los 430</t>
        </is>
      </c>
    </row>
    <row r="8" ht="31" customHeight="1">
      <c r="A8" s="10" t="inlineStr">
        <is>
          <t>Estudios únicos representados</t>
        </is>
      </c>
      <c r="B8" s="103">
        <f>B4+B7</f>
        <v/>
      </c>
      <c r="C8" s="15" t="inlineStr">
        <is>
          <t>276 + 366, incluidos también los excluidos y no recuperados.</t>
        </is>
      </c>
      <c r="E8" s="54" t="inlineStr">
        <is>
          <t>Already in base 276</t>
        </is>
      </c>
      <c r="F8" s="103">
        <f>COUNTIF('Actualizacion_430'!$D$2:$D$431,E8)</f>
        <v/>
      </c>
      <c r="G8" s="15" t="inlineStr">
        <is>
          <t>Ya representados en los 276</t>
        </is>
      </c>
    </row>
    <row r="9" ht="31" customHeight="1">
      <c r="A9" s="10" t="inlineStr">
        <is>
          <t>Nuevos candidatos provisionales</t>
        </is>
      </c>
      <c r="B9" s="103">
        <f>COUNTIF('Actualizacion_430'!$D$2:$D$431,"Provisional include")</f>
        <v/>
      </c>
      <c r="C9" s="15" t="inlineStr">
        <is>
          <t>Candidatos nuevos tras título/resumen, incluida una alerta de integridad.</t>
        </is>
      </c>
      <c r="E9" s="54" t="inlineStr">
        <is>
          <t>Invalid record</t>
        </is>
      </c>
      <c r="F9" s="103">
        <f>COUNTIF('Actualizacion_430'!$D$2:$D$431,E9)</f>
        <v/>
      </c>
      <c r="G9" s="15" t="inlineStr">
        <is>
          <t>Registros mal exportados</t>
        </is>
      </c>
    </row>
    <row r="10" ht="31" customHeight="1">
      <c r="A10" s="10" t="inlineStr">
        <is>
          <t>Pool candidato combinado provisional</t>
        </is>
      </c>
      <c r="B10" s="103">
        <f>B4+B9</f>
        <v/>
      </c>
      <c r="C10" s="15" t="inlineStr">
        <is>
          <t>276 + 192; no debe presentarse como N final incluido.</t>
        </is>
      </c>
      <c r="E10" s="54" t="n"/>
      <c r="F10" s="103" t="n"/>
      <c r="G10" s="15" t="n"/>
    </row>
    <row r="11" ht="31" customHeight="1">
      <c r="A11" s="10" t="inlineStr">
        <is>
          <t>Decisiones de texto completo incluidas hasta ahora</t>
        </is>
      </c>
      <c r="B11" s="103">
        <f>COUNTIF('Texto_completo_192'!$J$2:$J$193,"Include")+COUNTIF('Texto_completo_192'!$J$2:$J$193,"Include with integrity flag")</f>
        <v/>
      </c>
      <c r="C11" s="15" t="inlineStr">
        <is>
          <t>Incluye decisiones Include e Include with integrity flag en la cola.</t>
        </is>
      </c>
      <c r="E11" s="59" t="inlineStr">
        <is>
          <t>Control total 430</t>
        </is>
      </c>
      <c r="F11" s="104">
        <f>B5-F4-F5-F6-F7-F8-F9</f>
        <v/>
      </c>
      <c r="G11" s="61" t="inlineStr">
        <is>
          <t>Debe ser cero</t>
        </is>
      </c>
    </row>
    <row r="12" ht="31" customHeight="1">
      <c r="A12" s="10" t="inlineStr">
        <is>
          <t>Candidatos con adjudicación pendiente</t>
        </is>
      </c>
      <c r="B12" s="103">
        <f>COUNTIF('Texto_completo_192'!$J$2:$J$193,"Pending adjudication")</f>
        <v/>
      </c>
      <c r="C12" s="15" t="inlineStr">
        <is>
          <t>Requieren adjudicación de texto completo.</t>
        </is>
      </c>
    </row>
    <row r="13" ht="31" customHeight="1">
      <c r="A13" s="10" t="inlineStr">
        <is>
          <t>Excluidos por criterios</t>
        </is>
      </c>
      <c r="B13" s="103">
        <f>COUNTIF('Actualizacion_430'!$D$2:$D$431,"Excluded")</f>
        <v/>
      </c>
      <c r="C13" s="15" t="inlineStr">
        <is>
          <t>Exclusiones nuevas por criterios temáticos/metodológicos.</t>
        </is>
      </c>
    </row>
    <row r="14" ht="31" customHeight="1">
      <c r="A14" s="10" t="inlineStr">
        <is>
          <t>Textos no recuperados</t>
        </is>
      </c>
      <c r="B14" s="103">
        <f>COUNTIF('Actualizacion_430'!$D$2:$D$431,"Report not retrieved")</f>
        <v/>
      </c>
      <c r="C14" s="15" t="inlineStr">
        <is>
          <t>Separados de las exclusiones metodológicas.</t>
        </is>
      </c>
    </row>
    <row r="15" ht="31" customHeight="1">
      <c r="A15" s="12" t="inlineStr">
        <is>
          <t>Control de reconciliación de 366</t>
        </is>
      </c>
      <c r="B15" s="105">
        <f>B7-B9-B13-B14</f>
        <v/>
      </c>
      <c r="C15" s="17" t="inlineStr">
        <is>
          <t>Debe ser cero.</t>
        </is>
      </c>
    </row>
    <row r="18" ht="34" customHeight="1">
      <c r="A18" s="24" t="inlineStr">
        <is>
          <t>Lectura válida: 468 es el pool candidato provisional (276 + 192), no el número final incluido.</t>
        </is>
      </c>
    </row>
    <row r="19" ht="34" customHeight="1">
      <c r="A19" s="63" t="inlineStr">
        <is>
          <t>Los tres capítulos Wiley están localizados y avanzan a evaluación completa; no se clasifican como reports not retrieved.</t>
        </is>
      </c>
    </row>
    <row r="20" ht="34" customHeight="1">
      <c r="A20" s="63" t="inlineStr">
        <is>
          <t>El capítulo Springer (bib_index 379) se excluye porque el resumen oficial declara una revisión sistemática; retractados = excluir y Expression of Concern = conservar con bandera y análisis conservador.</t>
        </is>
      </c>
    </row>
  </sheetData>
  <mergeCells count="4">
    <mergeCell ref="A18:H18"/>
    <mergeCell ref="A20:H20"/>
    <mergeCell ref="A19:H19"/>
    <mergeCell ref="A1:H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cols>
    <col width="41" customWidth="1" min="1" max="1"/>
    <col width="14" customWidth="1" min="2" max="2"/>
    <col width="14" customWidth="1" min="3" max="3"/>
    <col width="14" customWidth="1" min="4" max="4"/>
    <col width="14" customWidth="1" min="5" max="5"/>
    <col width="59" customWidth="1" min="6" max="6"/>
  </cols>
  <sheetData>
    <row r="1" ht="32" customHeight="1">
      <c r="A1" s="46" t="inlineStr">
        <is>
          <t>Controles de integridad y reconciliación</t>
        </is>
      </c>
    </row>
    <row r="3" ht="30" customHeight="1">
      <c r="A3" s="88" t="inlineStr">
        <is>
          <t>Control</t>
        </is>
      </c>
      <c r="B3" s="89" t="inlineStr">
        <is>
          <t>Actual</t>
        </is>
      </c>
      <c r="C3" s="89" t="inlineStr">
        <is>
          <t>Esperado</t>
        </is>
      </c>
      <c r="D3" s="89" t="inlineStr">
        <is>
          <t>Diferencia</t>
        </is>
      </c>
      <c r="E3" s="89" t="inlineStr">
        <is>
          <t>Estado</t>
        </is>
      </c>
      <c r="F3" s="90" t="inlineStr">
        <is>
          <t>Explicación</t>
        </is>
      </c>
    </row>
    <row r="4" ht="30" customHeight="1">
      <c r="A4" s="91" t="inlineStr">
        <is>
          <t>Filas del corpus base</t>
        </is>
      </c>
      <c r="B4" s="92">
        <f>COUNTA('Base_276'!$A$2:$A$277)</f>
        <v/>
      </c>
      <c r="C4" s="92" t="n">
        <v>276</v>
      </c>
      <c r="D4" s="92">
        <f>B4-C4</f>
        <v/>
      </c>
      <c r="E4" s="92">
        <f>IF(D4=0,"PASS","FAIL")</f>
        <v/>
      </c>
      <c r="F4" s="15" t="inlineStr">
        <is>
          <t>Una fila por estudio incluido previo.</t>
        </is>
      </c>
    </row>
    <row r="5" ht="30" customHeight="1">
      <c r="A5" s="91" t="inlineStr">
        <is>
          <t>study_id duplicados en Base_276</t>
        </is>
      </c>
      <c r="B5" s="92">
        <f>COUNTIF('Base_276'!$O$2:$O$277,"&gt;1")</f>
        <v/>
      </c>
      <c r="C5" s="92" t="n">
        <v>0</v>
      </c>
      <c r="D5" s="92">
        <f>B5-C5</f>
        <v/>
      </c>
      <c r="E5" s="92">
        <f>IF(D5=0,"PASS","FAIL")</f>
        <v/>
      </c>
      <c r="F5" s="15" t="inlineStr">
        <is>
          <t>Cuenta filas cuyo study_id aparece más de una vez.</t>
        </is>
      </c>
    </row>
    <row r="6" ht="30" customHeight="1">
      <c r="A6" s="91" t="inlineStr">
        <is>
          <t>Claves canónicas duplicadas en Base_276</t>
        </is>
      </c>
      <c r="B6" s="92">
        <f>COUNTIF('Base_276'!$P$2:$P$277,"&gt;1")</f>
        <v/>
      </c>
      <c r="C6" s="92" t="n">
        <v>0</v>
      </c>
      <c r="D6" s="92">
        <f>B6-C6</f>
        <v/>
      </c>
      <c r="E6" s="92">
        <f>IF(D6=0,"PASS","FAIL")</f>
        <v/>
      </c>
      <c r="F6" s="15" t="inlineStr">
        <is>
          <t>DOI normalizado o, si falta, título normalizado.</t>
        </is>
      </c>
    </row>
    <row r="7" ht="30" customHeight="1">
      <c r="A7" s="91" t="inlineStr">
        <is>
          <t>Registros de Actualizacion_430</t>
        </is>
      </c>
      <c r="B7" s="92">
        <f>COUNTA('Actualizacion_430'!$A$2:$A$431)</f>
        <v/>
      </c>
      <c r="C7" s="92" t="n">
        <v>430</v>
      </c>
      <c r="D7" s="92">
        <f>B7-C7</f>
        <v/>
      </c>
      <c r="E7" s="92">
        <f>IF(D7=0,"PASS","FAIL")</f>
        <v/>
      </c>
      <c r="F7" s="15" t="inlineStr">
        <is>
          <t>Exportación bruta completa.</t>
        </is>
      </c>
    </row>
    <row r="8" ht="30" customHeight="1">
      <c r="A8" s="91" t="inlineStr">
        <is>
          <t>bib_index duplicados</t>
        </is>
      </c>
      <c r="B8" s="92">
        <f>COUNTIF('Actualizacion_430'!$Y$2:$Y$431,"&gt;1")</f>
        <v/>
      </c>
      <c r="C8" s="92" t="n">
        <v>0</v>
      </c>
      <c r="D8" s="92">
        <f>B8-C8</f>
        <v/>
      </c>
      <c r="E8" s="92">
        <f>IF(D8=0,"PASS","FAIL")</f>
        <v/>
      </c>
      <c r="F8" s="15" t="inlineStr">
        <is>
          <t>Cada registro de actualización debe conservar un índice único.</t>
        </is>
      </c>
    </row>
    <row r="9" ht="30" customHeight="1">
      <c r="A9" s="91" t="inlineStr">
        <is>
          <t>Filas de Maestro_706</t>
        </is>
      </c>
      <c r="B9" s="92">
        <f>COUNTA('Maestro_706'!$A$2:$A$707)</f>
        <v/>
      </c>
      <c r="C9" s="92" t="n">
        <v>706</v>
      </c>
      <c r="D9" s="92">
        <f>B9-C9</f>
        <v/>
      </c>
      <c r="E9" s="92">
        <f>IF(D9=0,"PASS","FAIL")</f>
        <v/>
      </c>
      <c r="F9" s="15" t="inlineStr">
        <is>
          <t>276 + 430.</t>
        </is>
      </c>
    </row>
    <row r="10" ht="30" customHeight="1">
      <c r="A10" s="91" t="inlineStr">
        <is>
          <t>master_record_id duplicados</t>
        </is>
      </c>
      <c r="B10" s="92">
        <f>COUNTIF('Maestro_706'!$AB$2:$AB$707,"&gt;1")</f>
        <v/>
      </c>
      <c r="C10" s="92" t="n">
        <v>0</v>
      </c>
      <c r="D10" s="92">
        <f>B10-C10</f>
        <v/>
      </c>
      <c r="E10" s="92">
        <f>IF(D10=0,"PASS","FAIL")</f>
        <v/>
      </c>
      <c r="F10" s="15" t="inlineStr">
        <is>
          <t>Identificador físico único por fila.</t>
        </is>
      </c>
    </row>
    <row r="11" ht="30" customHeight="1">
      <c r="A11" s="91" t="inlineStr">
        <is>
          <t>Referencias nuevas únicas</t>
        </is>
      </c>
      <c r="B11" s="92">
        <f>B7-COUNTIF('Actualizacion_430'!$D$2:$D$431,"Duplicate within update")-COUNTIF('Actualizacion_430'!$D$2:$D$431,"Already in base 276")-COUNTIF('Actualizacion_430'!$D$2:$D$431,"Invalid record")</f>
        <v/>
      </c>
      <c r="C11" s="92" t="n">
        <v>366</v>
      </c>
      <c r="D11" s="92">
        <f>B11-C11</f>
        <v/>
      </c>
      <c r="E11" s="92">
        <f>IF(D11=0,"PASS","FAIL")</f>
        <v/>
      </c>
      <c r="F11" s="15" t="inlineStr">
        <is>
          <t>430 - 45 - 16 - 3.</t>
        </is>
      </c>
    </row>
    <row r="12" ht="30" customHeight="1">
      <c r="A12" s="91" t="inlineStr">
        <is>
          <t>Reconciliación de las seis categorías de 430</t>
        </is>
      </c>
      <c r="B12" s="92">
        <f>B7-COUNTIF('Actualizacion_430'!$D$2:$D$431,"Provisional include")-COUNTIF('Actualizacion_430'!$D$2:$D$431,"Excluded")-COUNTIF('Actualizacion_430'!$D$2:$D$431,"Report not retrieved")-COUNTIF('Actualizacion_430'!$D$2:$D$431,"Duplicate within update")-COUNTIF('Actualizacion_430'!$D$2:$D$431,"Already in base 276")-COUNTIF('Actualizacion_430'!$D$2:$D$431,"Invalid record")</f>
        <v/>
      </c>
      <c r="C12" s="92" t="n">
        <v>0</v>
      </c>
      <c r="D12" s="92">
        <f>B12-C12</f>
        <v/>
      </c>
      <c r="E12" s="92">
        <f>IF(D12=0,"PASS","FAIL")</f>
        <v/>
      </c>
      <c r="F12" s="15" t="inlineStr">
        <is>
          <t>La suma de buckets debe ser 430.</t>
        </is>
      </c>
    </row>
    <row r="13" ht="30" customHeight="1">
      <c r="A13" s="91" t="inlineStr">
        <is>
          <t>Reconciliación de decisiones sobre 366</t>
        </is>
      </c>
      <c r="B13" s="92">
        <f>B11-COUNTIF('Actualizacion_430'!$D$2:$D$431,"Provisional include")-COUNTIF('Actualizacion_430'!$D$2:$D$431,"Excluded")-COUNTIF('Actualizacion_430'!$D$2:$D$431,"Report not retrieved")</f>
        <v/>
      </c>
      <c r="C13" s="92" t="n">
        <v>0</v>
      </c>
      <c r="D13" s="92">
        <f>B13-C13</f>
        <v/>
      </c>
      <c r="E13" s="92">
        <f>IF(D13=0,"PASS","FAIL")</f>
        <v/>
      </c>
      <c r="F13" s="15" t="inlineStr">
        <is>
          <t>192 + 174 + 0 = 366.</t>
        </is>
      </c>
    </row>
    <row r="14" ht="30" customHeight="1">
      <c r="A14" s="91" t="inlineStr">
        <is>
          <t>Enlaces faltantes hacia los 276</t>
        </is>
      </c>
      <c r="B14" s="92">
        <f>COUNTIF('Actualizacion_430'!$D$2:$D$431,"Already in base 276")-COUNTIFS('Actualizacion_430'!$D$2:$D$431,"Already in base 276",'Actualizacion_430'!$L$2:$L$431,"&gt;0")</f>
        <v/>
      </c>
      <c r="C14" s="92" t="n">
        <v>0</v>
      </c>
      <c r="D14" s="92">
        <f>B14-C14</f>
        <v/>
      </c>
      <c r="E14" s="92">
        <f>IF(D14=0,"PASS","FAIL")</f>
        <v/>
      </c>
      <c r="F14" s="15" t="inlineStr">
        <is>
          <t>Todo already_in_base debe tener study_id enlazado.</t>
        </is>
      </c>
    </row>
    <row r="15" ht="30" customHeight="1">
      <c r="A15" s="93" t="inlineStr">
        <is>
          <t>Punteros faltantes de duplicados internos</t>
        </is>
      </c>
      <c r="B15" s="94">
        <f>COUNTIF('Actualizacion_430'!$D$2:$D$431,"Duplicate within update")-COUNTIFS('Actualizacion_430'!$D$2:$D$431,"Duplicate within update",'Actualizacion_430'!$K$2:$K$431,"&gt;0")</f>
        <v/>
      </c>
      <c r="C15" s="94" t="n">
        <v>0</v>
      </c>
      <c r="D15" s="94">
        <f>B15-C15</f>
        <v/>
      </c>
      <c r="E15" s="94">
        <f>IF(D15=0,"PASS","FAIL")</f>
        <v/>
      </c>
      <c r="F15" s="17" t="inlineStr">
        <is>
          <t>Todo duplicado interno debe apuntar a bib_index previo.</t>
        </is>
      </c>
    </row>
    <row r="16">
      <c r="A16" s="48" t="inlineStr">
        <is>
          <t>Reports not retrieved</t>
        </is>
      </c>
      <c r="B16" s="48">
        <f>COUNTIF('Actualizacion_430'!$D$2:$D$431,"Report not retrieved")</f>
        <v/>
      </c>
      <c r="C16" s="48" t="n">
        <v>0</v>
      </c>
      <c r="D16" s="48">
        <f>B16-C16</f>
        <v/>
      </c>
      <c r="E16" s="48">
        <f>IF(D16=0,"PASS","FAIL")</f>
        <v/>
      </c>
      <c r="F16" s="48" t="inlineStr">
        <is>
          <t>Debe ser cero mientras no exista evidencia documentada de una recuperación fallida.</t>
        </is>
      </c>
    </row>
  </sheetData>
  <mergeCells count="1">
    <mergeCell ref="A1:F1"/>
  </mergeCells>
  <conditionalFormatting sqref="E4:E15">
    <cfRule type="containsText" priority="1" operator="containsText" dxfId="1" text="PASS"/>
    <cfRule type="containsText" priority="2" operator="containsText" dxfId="2" text="FAIL"/>
  </conditionalFormatting>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AS277"/>
  <sheetViews>
    <sheetView showGridLines="0" workbookViewId="0">
      <selection activeCell="A1" sqref="A1"/>
    </sheetView>
  </sheetViews>
  <sheetFormatPr baseColWidth="8" defaultRowHeight="15"/>
  <cols>
    <col width="14" customWidth="1" min="1" max="1"/>
    <col width="14" customWidth="1" min="2" max="2"/>
    <col width="18" customWidth="1" min="3" max="3"/>
    <col width="18" customWidth="1" min="4" max="4"/>
    <col width="9" customWidth="1" min="5" max="5"/>
    <col width="24" customWidth="1" min="6" max="6"/>
    <col width="24" customWidth="1" min="7" max="7"/>
    <col width="34" customWidth="1" min="8" max="8"/>
    <col width="48" customWidth="1" min="9" max="9"/>
    <col width="68" customWidth="1" min="10" max="10"/>
    <col width="24" customWidth="1" min="11" max="11"/>
    <col width="24" customWidth="1" min="12" max="12"/>
    <col width="24" customWidth="1" min="13" max="13"/>
    <col width="2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28" customWidth="1" min="23" max="23"/>
    <col width="28" customWidth="1" min="24" max="24"/>
    <col width="28" customWidth="1" min="25" max="25"/>
    <col width="28" customWidth="1" min="26" max="26"/>
    <col width="28" customWidth="1" min="27" max="27"/>
    <col width="68" customWidth="1" min="28" max="28"/>
    <col width="18" customWidth="1" min="29" max="29"/>
    <col width="18" customWidth="1" min="30" max="30"/>
    <col width="18" customWidth="1" min="31" max="31"/>
    <col width="34" customWidth="1" min="32" max="32"/>
    <col width="18" customWidth="1" min="33" max="33"/>
    <col width="34" customWidth="1" min="34" max="34"/>
    <col width="44" customWidth="1" min="35" max="35"/>
    <col width="18" customWidth="1" min="36" max="36"/>
    <col width="18" customWidth="1" min="37" max="37"/>
    <col width="44" customWidth="1" min="38" max="38"/>
    <col width="34" customWidth="1" min="39" max="39"/>
    <col width="34" customWidth="1" min="40" max="40"/>
    <col width="18" customWidth="1" min="41" max="41"/>
  </cols>
  <sheetData>
    <row r="1" ht="38" customHeight="1">
      <c r="A1" s="35" t="inlineStr">
        <is>
          <t>paper_order</t>
        </is>
      </c>
      <c r="B1" s="36" t="inlineStr">
        <is>
          <t>study_id</t>
        </is>
      </c>
      <c r="C1" s="36" t="inlineStr">
        <is>
          <t>assigned_to</t>
        </is>
      </c>
      <c r="D1" s="36" t="inlineStr">
        <is>
          <t>coder</t>
        </is>
      </c>
      <c r="E1" s="36" t="inlineStr">
        <is>
          <t>year</t>
        </is>
      </c>
      <c r="F1" s="36" t="inlineStr">
        <is>
          <t>modalidad</t>
        </is>
      </c>
      <c r="G1" s="36" t="inlineStr">
        <is>
          <t>tipo_IA</t>
        </is>
      </c>
      <c r="H1" s="36" t="inlineStr">
        <is>
          <t>doi</t>
        </is>
      </c>
      <c r="I1" s="36" t="inlineStr">
        <is>
          <t>title</t>
        </is>
      </c>
      <c r="J1" s="36" t="inlineStr">
        <is>
          <t>abstract</t>
        </is>
      </c>
      <c r="K1" s="36" t="inlineStr">
        <is>
          <t>learning_paradigm</t>
        </is>
      </c>
      <c r="L1" s="36" t="inlineStr">
        <is>
          <t>AI_algorithm_main</t>
        </is>
      </c>
      <c r="M1" s="36" t="inlineStr">
        <is>
          <t>AI_task_type</t>
        </is>
      </c>
      <c r="N1" s="36" t="inlineStr">
        <is>
          <t>stage_primary</t>
        </is>
      </c>
      <c r="O1" s="36" t="inlineStr">
        <is>
          <t>confidence</t>
        </is>
      </c>
      <c r="P1" s="36" t="inlineStr">
        <is>
          <t>ds_neuroimaging</t>
        </is>
      </c>
      <c r="Q1" s="36" t="inlineStr">
        <is>
          <t>ds_physiological</t>
        </is>
      </c>
      <c r="R1" s="36" t="inlineStr">
        <is>
          <t>ds_behavioral_video</t>
        </is>
      </c>
      <c r="S1" s="36" t="inlineStr">
        <is>
          <t>ds_voice_audio</t>
        </is>
      </c>
      <c r="T1" s="36" t="inlineStr">
        <is>
          <t>ds_structured_records</t>
        </is>
      </c>
      <c r="U1" s="36" t="inlineStr">
        <is>
          <t>ds_other_biological</t>
        </is>
      </c>
      <c r="V1" s="36" t="inlineStr">
        <is>
          <t>ds_other</t>
        </is>
      </c>
      <c r="W1" s="36" t="inlineStr">
        <is>
          <t>stage_prescreening</t>
        </is>
      </c>
      <c r="X1" s="36" t="inlineStr">
        <is>
          <t>stage_screening</t>
        </is>
      </c>
      <c r="Y1" s="36" t="inlineStr">
        <is>
          <t>stage_diagnosis</t>
        </is>
      </c>
      <c r="Z1" s="36" t="inlineStr">
        <is>
          <t>stage_prognosis</t>
        </is>
      </c>
      <c r="AA1" s="36" t="inlineStr">
        <is>
          <t>stage_monitoring_intervention</t>
        </is>
      </c>
      <c r="AB1" s="36" t="inlineStr">
        <is>
          <t>q2_candidate_abstract</t>
        </is>
      </c>
      <c r="AC1" s="36" t="inlineStr">
        <is>
          <t>q3_external_validation_signal</t>
        </is>
      </c>
      <c r="AD1" s="36" t="inlineStr">
        <is>
          <t>q3_explainability_signal</t>
        </is>
      </c>
      <c r="AE1" s="36" t="inlineStr">
        <is>
          <t>q3_multisite_signal</t>
        </is>
      </c>
      <c r="AF1" s="36" t="inlineStr">
        <is>
          <t>q3_multisource_strategy_signal</t>
        </is>
      </c>
      <c r="AG1" s="36" t="inlineStr">
        <is>
          <t>needs_full_text_check</t>
        </is>
      </c>
      <c r="AH1" s="36" t="inlineStr">
        <is>
          <t>n_data_sources</t>
        </is>
      </c>
      <c r="AI1" s="36" t="inlineStr">
        <is>
          <t>ds_other_notes</t>
        </is>
      </c>
      <c r="AJ1" s="36" t="inlineStr">
        <is>
          <t>q2_candidate_terms</t>
        </is>
      </c>
      <c r="AK1" s="36" t="inlineStr">
        <is>
          <t>q3_candidate_terms</t>
        </is>
      </c>
      <c r="AL1" s="36" t="inlineStr">
        <is>
          <t>notes_coding</t>
        </is>
      </c>
      <c r="AM1" s="36" t="inlineStr">
        <is>
          <t>source_selected</t>
        </is>
      </c>
      <c r="AN1" s="36" t="inlineStr">
        <is>
          <t>source_rule</t>
        </is>
      </c>
      <c r="AO1" s="37" t="inlineStr">
        <is>
          <t>q3_completed_manual_19</t>
        </is>
      </c>
      <c r="AP1" s="37" t="inlineStr">
        <is>
          <t>reviewer_1</t>
        </is>
      </c>
      <c r="AQ1" s="37" t="inlineStr">
        <is>
          <t>reviewer_2</t>
        </is>
      </c>
      <c r="AR1" s="37" t="inlineStr">
        <is>
          <t>adjudicator</t>
        </is>
      </c>
      <c r="AS1" s="37" t="inlineStr">
        <is>
          <t>decision_date</t>
        </is>
      </c>
    </row>
    <row r="2" ht="28" customHeight="1">
      <c r="A2" s="106" t="n">
        <v>1</v>
      </c>
      <c r="B2" s="106" t="n">
        <v>1</v>
      </c>
      <c r="C2" s="68" t="inlineStr">
        <is>
          <t>Revisor B</t>
        </is>
      </c>
      <c r="D2" s="68" t="n"/>
      <c r="E2" s="106" t="n">
        <v>2025</v>
      </c>
      <c r="F2" s="68" t="inlineStr">
        <is>
          <t>No especificado</t>
        </is>
      </c>
      <c r="G2" s="68" t="inlineStr">
        <is>
          <t>Machine Learning</t>
        </is>
      </c>
      <c r="H2" s="68" t="inlineStr">
        <is>
          <t>https://doi.org/10.1109/ACCESS.2025.3586314</t>
        </is>
      </c>
      <c r="I2" s="67" t="inlineStr">
        <is>
          <t>A Clinically Interpretable Approach for Early Detection of Autism Using Machine Learning With Explainable AI</t>
        </is>
      </c>
      <c r="J2" s="68" t="inlineStr">
        <is>
          <t>Autism Spectrum Disorder (ASD) is a genetic and neurological condition that leads to difficulties in communication and social interaction. The global concern associated with ASD diagnosis is increasing at a rapid rate due to its significant impact on quality of life. Early identification of ASD can significantly support timely intervention and treatment planning. While research in ASD diagnosis is evolving through the application of machine learning (ML) techniques, practical implementation in clinical settings has not progressed at the same pace. Although theoretical studies have demonstrated improved ML performance, they have not gained much interest among clinicians due to a lack of explainability. This study focuses on optimizing and comparing various machine learning models for ASD diagnosis, while incorporating explainable AI techniques to ensure model transparency and interpretability. The paper uses naive Bayes, Support Vector Machine (SVM), and Random Forest (RF) as classifiers after careful investigation. Three different publicly available datasets have been used based on the age group to create the best predicting model for each case. After handling missing values, balancing the dataset, and analyzing the classifier’s performance, it is found that tree-based algorithms, particularly RF, perform better for all the datasets. The RF model achieved up to 99% balanced accuracy on the adult dataset, with similarly strong performance on the children and adolescent datasets using five-fold cross-validation (CV). SHAP are also illustrated to improve model interpretability by highlighting the most influential features, thereby aiding physician understanding. The novelty of this work lies in the integration of explainable AI with robust preprocessing and age-specific modeling across multiple ASD datasets, addressing both diagnostic accuracy and clinical interpretability. It can be considered that the suggested method can efficiently diagnose ASD at a very early stage and enhance the understanding of ASD diagnosis clinically</t>
        </is>
      </c>
      <c r="K2" s="68" t="inlineStr">
        <is>
          <t>Supervised</t>
        </is>
      </c>
      <c r="L2" s="68" t="inlineStr">
        <is>
          <t>Random Forest</t>
        </is>
      </c>
      <c r="M2" s="68" t="inlineStr">
        <is>
          <t>Classification (ASD vs control / multi-class)</t>
        </is>
      </c>
      <c r="N2" s="68" t="inlineStr">
        <is>
          <t>Prescreening</t>
        </is>
      </c>
      <c r="O2" s="68" t="inlineStr">
        <is>
          <t>high</t>
        </is>
      </c>
      <c r="P2" s="68" t="n">
        <v>0</v>
      </c>
      <c r="Q2" s="68" t="n">
        <v>0</v>
      </c>
      <c r="R2" s="68" t="n">
        <v>0</v>
      </c>
      <c r="S2" s="68" t="n">
        <v>0</v>
      </c>
      <c r="T2" s="68" t="n">
        <v>1</v>
      </c>
      <c r="U2" s="68" t="n">
        <v>0</v>
      </c>
      <c r="V2" s="68" t="n">
        <v>0</v>
      </c>
      <c r="W2" s="68" t="n">
        <v>1</v>
      </c>
      <c r="X2" s="68" t="n">
        <v>1</v>
      </c>
      <c r="Y2" s="68" t="n">
        <v>1</v>
      </c>
      <c r="Z2" s="68" t="n">
        <v>1</v>
      </c>
      <c r="AA2" s="68" t="n">
        <v>1</v>
      </c>
      <c r="AB2" s="68" t="n">
        <v>1</v>
      </c>
      <c r="AC2" s="68" t="n">
        <v>0</v>
      </c>
      <c r="AD2" s="68" t="n">
        <v>0</v>
      </c>
      <c r="AE2" s="68" t="n">
        <v>0</v>
      </c>
      <c r="AF2" s="68" t="n">
        <v>0</v>
      </c>
      <c r="AG2" s="68" t="n">
        <v>1</v>
      </c>
      <c r="AH2" s="68" t="n">
        <v>1</v>
      </c>
      <c r="AI2" s="67" t="n">
        <v>0</v>
      </c>
      <c r="AJ2" s="68" t="n">
        <v>1</v>
      </c>
      <c r="AK2" s="68" t="inlineStr">
        <is>
          <t>explainability_or_interpretability; internal_validation_only</t>
        </is>
      </c>
      <c r="AL2" s="67" t="inlineStr">
        <is>
          <t>“Comparative ML study: Naive Bayes, SVM, Random Forest; RF best; explainability via SHAP; 5-fold CV.”</t>
        </is>
      </c>
      <c r="AM2" s="68" t="inlineStr">
        <is>
          <t>RB</t>
        </is>
      </c>
      <c r="AN2" s="68" t="inlineStr">
        <is>
          <t>Tomado completo desde archivo RB según asignación</t>
        </is>
      </c>
      <c r="AO2" s="68" t="n">
        <v>0</v>
      </c>
      <c r="AP2" s="68" t="n"/>
      <c r="AQ2" s="68" t="n"/>
      <c r="AR2" s="68" t="n"/>
      <c r="AS2" s="68" t="n"/>
    </row>
    <row r="3" ht="28" customHeight="1">
      <c r="A3" s="106" t="n">
        <v>2</v>
      </c>
      <c r="B3" s="106" t="n">
        <v>2</v>
      </c>
      <c r="C3" s="68" t="inlineStr">
        <is>
          <t>Revisor A</t>
        </is>
      </c>
      <c r="D3" s="68" t="inlineStr">
        <is>
          <t>RA</t>
        </is>
      </c>
      <c r="E3" s="106" t="n">
        <v>2015</v>
      </c>
      <c r="F3" s="68" t="inlineStr">
        <is>
          <t>No especificado</t>
        </is>
      </c>
      <c r="G3" s="68" t="inlineStr">
        <is>
          <t>Machine Learning</t>
        </is>
      </c>
      <c r="H3" s="68" t="inlineStr">
        <is>
          <t>https://doi.org/10.1038/tp.2015.7</t>
        </is>
      </c>
      <c r="I3" s="67" t="inlineStr">
        <is>
          <t>Searching for a minimal set of behaviors for autism detection through feature selection-based machine learning</t>
        </is>
      </c>
      <c r="J3" s="68" t="inlineStr">
        <is>
          <t>Although the prevalence of autism spectrum disorder (ASD) has risen sharply in the last few years reaching 1 in 68, the average age of diagnosis in the United States remains close to 4-well past the developmental window when early intervention has the largest gains. This emphasizes the importance of developing accurate methods to detect risk faster than the current standards of care. In the present study, we used machine learning to evaluate one of the best and most widely used instruments for clinical assessment of ASD, the Autism Diagnostic Observation Schedule (ADOS) to test whether only a subset of behaviors can differentiate between children on and off the autism spectrum. ADOS relies on behavioral observation in a clinical setting and consists of four modules, with module 2 reserved for individuals with some vocabulary and module 3 for higher levels of cognitive functioning. We ran eight machine learning algorithms using stepwise backward feature selection on score sheets from modules 2 and 3 from 4540 individuals. We found that 9 of the 28 behaviors captured by items from module 2, and 12 of the 28 behaviors captured by module 3 are sufficient to detect ASD risk with 98.27% and 97.66% accuracy, respectively. A greater than 55% reduction in the number of behaviorals with negligible loss of accuracy across both modules suggests a role for computational and statistical methods to streamline ASD risk detection and screening. These results may help enable development of mobile and parent-directed methods for preliminary risk evaluation and/or clinical triage that reach a larger percentage of the population and help to lower the average age of detection and diagnosis.</t>
        </is>
      </c>
      <c r="K3" s="68" t="inlineStr">
        <is>
          <t>Supervised</t>
        </is>
      </c>
      <c r="L3" s="68" t="inlineStr">
        <is>
          <t>Other / Not clear</t>
        </is>
      </c>
      <c r="M3" s="68" t="inlineStr">
        <is>
          <t>Classification (ASD vs control / multi-class)</t>
        </is>
      </c>
      <c r="N3" s="68" t="inlineStr">
        <is>
          <t>Screening</t>
        </is>
      </c>
      <c r="O3" s="68" t="inlineStr">
        <is>
          <t>Medium</t>
        </is>
      </c>
      <c r="P3" s="68" t="n">
        <v>0</v>
      </c>
      <c r="Q3" s="68" t="n">
        <v>0</v>
      </c>
      <c r="R3" s="68" t="n">
        <v>0</v>
      </c>
      <c r="S3" s="68" t="n">
        <v>0</v>
      </c>
      <c r="T3" s="68" t="n">
        <v>1</v>
      </c>
      <c r="U3" s="68" t="n">
        <v>0</v>
      </c>
      <c r="V3" s="68" t="n">
        <v>0</v>
      </c>
      <c r="W3" s="68" t="n">
        <v>0</v>
      </c>
      <c r="X3" s="68" t="n">
        <v>1</v>
      </c>
      <c r="Y3" s="68" t="n">
        <v>0</v>
      </c>
      <c r="Z3" s="68" t="n">
        <v>0</v>
      </c>
      <c r="AA3" s="68" t="n">
        <v>0</v>
      </c>
      <c r="AB3" s="68" t="n">
        <v>1</v>
      </c>
      <c r="AC3" s="68" t="n"/>
      <c r="AD3" s="68" t="n"/>
      <c r="AE3" s="68" t="n"/>
      <c r="AF3" s="68" t="n"/>
      <c r="AG3" s="68" t="n">
        <v>1</v>
      </c>
      <c r="AH3" s="68" t="n">
        <v>1</v>
      </c>
      <c r="AI3" s="67" t="n"/>
      <c r="AJ3" s="68" t="n">
        <v>0</v>
      </c>
      <c r="AK3" s="68" t="inlineStr">
        <is>
          <t>explainability_or_interpretability</t>
        </is>
      </c>
      <c r="AL3" s="67" t="inlineStr">
        <is>
          <t>Usa ADOS/ítems conductuales para detección/cribado; algoritmo principal no explícito.</t>
        </is>
      </c>
      <c r="AM3" s="68" t="inlineStr">
        <is>
          <t>RA</t>
        </is>
      </c>
      <c r="AN3" s="68" t="inlineStr">
        <is>
          <t>Tomado completo desde archivo RA según asignación</t>
        </is>
      </c>
      <c r="AO3" s="68" t="n">
        <v>0</v>
      </c>
      <c r="AP3" s="68" t="n"/>
      <c r="AQ3" s="68" t="n"/>
      <c r="AR3" s="68" t="n"/>
      <c r="AS3" s="68" t="n"/>
    </row>
    <row r="4" ht="28" customHeight="1">
      <c r="A4" s="106" t="n">
        <v>3</v>
      </c>
      <c r="B4" s="106" t="n">
        <v>3</v>
      </c>
      <c r="C4" s="68" t="inlineStr">
        <is>
          <t>Revisor A</t>
        </is>
      </c>
      <c r="D4" s="68" t="inlineStr">
        <is>
          <t>RA</t>
        </is>
      </c>
      <c r="E4" s="106" t="n">
        <v>2023</v>
      </c>
      <c r="F4" s="68" t="inlineStr">
        <is>
          <t>No especificado</t>
        </is>
      </c>
      <c r="G4" s="68" t="inlineStr">
        <is>
          <t>Deep Learning</t>
        </is>
      </c>
      <c r="H4" s="68" t="inlineStr">
        <is>
          <t>https://doi.org/10.1016/j.jprot.2023.104872</t>
        </is>
      </c>
      <c r="I4" s="67" t="inlineStr">
        <is>
          <t>The use of data independent acquisition based proteomic analysis and machine learning to reveal potential biomarkers for autism spectrum disorder</t>
        </is>
      </c>
      <c r="J4" s="68" t="inlineStr">
        <is>
          <t>Autism spectrum disorder (ASD) is a complex neurological developmental disorder in children, and is associated with social isolation and restricted interests. The etiology of this disorder is still unknown. There is neither any confirmed laboratory test nor any effective therapeutic strategy to diagnose or cure it. We performed data independent acquisition (DIA) and multiple reaction monitoring (MRM) analysis of plasma from children with ASD and controls. The result showed that 45 differentially expressed proteins (DEPs) were identified between autistic subjects and controls. Among these, only one DEP was down-regulated in ASD; other DEPs were up-regulated in ASD children's plasma. These proteins are found associated with complement and coagulation cascades, vitamin digestion and absorption, cholesterol metabolism, platelet degranulation, selenium micronutrient network, extracellular matrix organization and inflammatory pathway, which have been reported to be related to ASD. After MRM verification, five key proteins in complement pathway (PLG, SERPINC1, and A2M) and inflammatory pathway (CD5L, ATRN, SERPINC1, and A2M) were confirmed to be significantly up-regulated in ASD group. Through the screening of machine learning model and MRM verification, we found that two proteins (biotinidase and carbonic anhydrase 1) can be used as early diagnostic markers of ASD (AUC = 0.8, p = 0.0001). Significance: ASD is the fastest growing neurodevelopmental disorder in the world and has become a major public health problem worldwide. Its prevalence has been steadily increasing, with a global prevalence rate of 1%. Early diagnosis and intervention can achieve better prognosis. In this study, data independent acquisition (DIA) and multiple reaction monitoring (MRM) analysis was applied to analyze the plasma proteome of ASD patients (31 (±5) months old), and 378 proteins were quantified. 45 differentially expressed proteins (DEPs) were identified between the ASD group and the control group. They mainly were associated with platelet degranulation, ECM proteoglycar, complement and coagulation cascades, selenium micronutrient network, regulation of insulin-like growth factor (IGF) transport and uptake by insulin-like growth factor binding proteins (IGFBPs), cholesterol metabolism, vitamin metabolism, and inflammatory pathway. Through the integrated machine learning methods and the MRM verification of independent samples, it is considered that biotinidase and carbon anhydrase 1 have the potential to become biomarkers for the early diagnosis of ASD. These results complement proteomics database of the ASD patients, broaden our understanding of ASD, and provide a panel of biomarkers for the early diagnosis of ASD.</t>
        </is>
      </c>
      <c r="K4" s="68" t="inlineStr">
        <is>
          <t>Supervised</t>
        </is>
      </c>
      <c r="L4" s="68" t="inlineStr">
        <is>
          <t>Other / Not clear</t>
        </is>
      </c>
      <c r="M4" s="68" t="inlineStr">
        <is>
          <t>Classification (ASD vs control / multi-class)</t>
        </is>
      </c>
      <c r="N4" s="68" t="inlineStr">
        <is>
          <t>Diagnosis</t>
        </is>
      </c>
      <c r="O4" s="68" t="inlineStr">
        <is>
          <t>Medium</t>
        </is>
      </c>
      <c r="P4" s="68" t="n">
        <v>0</v>
      </c>
      <c r="Q4" s="68" t="n">
        <v>0</v>
      </c>
      <c r="R4" s="68" t="n">
        <v>0</v>
      </c>
      <c r="S4" s="68" t="n">
        <v>0</v>
      </c>
      <c r="T4" s="68" t="n">
        <v>0</v>
      </c>
      <c r="U4" s="68" t="n">
        <v>1</v>
      </c>
      <c r="V4" s="68" t="n">
        <v>0</v>
      </c>
      <c r="W4" s="68" t="n">
        <v>0</v>
      </c>
      <c r="X4" s="68" t="n">
        <v>0</v>
      </c>
      <c r="Y4" s="68" t="n">
        <v>1</v>
      </c>
      <c r="Z4" s="68" t="n">
        <v>0</v>
      </c>
      <c r="AA4" s="68" t="n">
        <v>0</v>
      </c>
      <c r="AB4" s="68" t="n">
        <v>1</v>
      </c>
      <c r="AC4" s="68" t="n"/>
      <c r="AD4" s="68" t="n"/>
      <c r="AE4" s="68" t="n"/>
      <c r="AF4" s="68" t="n"/>
      <c r="AG4" s="68" t="n">
        <v>1</v>
      </c>
      <c r="AH4" s="68" t="n">
        <v>1</v>
      </c>
      <c r="AI4" s="67" t="n"/>
      <c r="AJ4" s="68" t="n">
        <v>0</v>
      </c>
      <c r="AK4" s="68" t="inlineStr">
        <is>
          <t>external_validation</t>
        </is>
      </c>
      <c r="AL4" s="67" t="inlineStr">
        <is>
          <t>Biomarcadores proteómicos en plasma para discriminar ASD vs controles; algoritmo ML no especificado.</t>
        </is>
      </c>
      <c r="AM4" s="68" t="inlineStr">
        <is>
          <t>RA</t>
        </is>
      </c>
      <c r="AN4" s="68" t="inlineStr">
        <is>
          <t>Tomado completo desde archivo RA según asignación</t>
        </is>
      </c>
      <c r="AO4" s="68" t="n">
        <v>0</v>
      </c>
      <c r="AP4" s="68" t="n"/>
      <c r="AQ4" s="68" t="n"/>
      <c r="AR4" s="68" t="n"/>
      <c r="AS4" s="68" t="n"/>
    </row>
    <row r="5" ht="28" customHeight="1">
      <c r="A5" s="106" t="n">
        <v>4</v>
      </c>
      <c r="B5" s="106" t="n">
        <v>4</v>
      </c>
      <c r="C5" s="68" t="inlineStr">
        <is>
          <t>Revisor B</t>
        </is>
      </c>
      <c r="D5" s="68" t="n"/>
      <c r="E5" s="106" t="n">
        <v>2025</v>
      </c>
      <c r="F5" s="68" t="inlineStr">
        <is>
          <t>No especificado</t>
        </is>
      </c>
      <c r="G5" s="68" t="inlineStr">
        <is>
          <t>Deep Learning</t>
        </is>
      </c>
      <c r="H5" s="68" t="inlineStr">
        <is>
          <t>https://doi.org/10.1007/978-981-96-3942-7_18</t>
        </is>
      </c>
      <c r="I5" s="67" t="inlineStr">
        <is>
          <t>Cognitive Disorder Detection Used for Early Autism Screening Using Deep Learning</t>
        </is>
      </c>
      <c r="J5" s="68" t="inlineStr">
        <is>
          <t>The proposed Monotonous Trans cranial Magnetic Stimulation device has been used as an invasive therapy for a variety of neurological and psychiatric conditions, including schizophrenia, Parkinson's disease, and depression, throughout the last ten years. Early detection of cognitive disorders such as dementias and Alzheimer's allows patients to get higher-quality therapy that helps them retrieve the information they need and preserve their memories. The rTMS device modifies the firing pulse of neurons to initiate brain communication by providing a varying magnetic field. This problem arises because Alzheimer's disease tangles and the resulting neuronal death often begin in memory-related areas like the progress to. In clinical and research contexts, cognitive disorders are associated with difficulties; moderate cognitive disorder (MCD) in particular need a high level of diagnostic suspicion in addition to equipment that are sensitive enough to detect it. This study was out to validate the short cognitive test (CATest) for MiCD diagnosis.</t>
        </is>
      </c>
      <c r="K5" s="68" t="inlineStr">
        <is>
          <t>Supervised</t>
        </is>
      </c>
      <c r="L5" s="68" t="inlineStr">
        <is>
          <t>MLP</t>
        </is>
      </c>
      <c r="M5" s="68" t="inlineStr">
        <is>
          <t>Classification (ASD vs control / multi-class)</t>
        </is>
      </c>
      <c r="N5" s="68" t="inlineStr">
        <is>
          <t>Diagnosis</t>
        </is>
      </c>
      <c r="O5" s="68" t="inlineStr">
        <is>
          <t>high</t>
        </is>
      </c>
      <c r="P5" s="68" t="n">
        <v>0</v>
      </c>
      <c r="Q5" s="68" t="n">
        <v>0</v>
      </c>
      <c r="R5" s="68" t="n">
        <v>0</v>
      </c>
      <c r="S5" s="68" t="n">
        <v>0</v>
      </c>
      <c r="T5" s="68" t="n">
        <v>0</v>
      </c>
      <c r="U5" s="68" t="n">
        <v>1</v>
      </c>
      <c r="V5" s="68" t="n">
        <v>0</v>
      </c>
      <c r="W5" s="68" t="n">
        <v>0</v>
      </c>
      <c r="X5" s="68" t="n">
        <v>0</v>
      </c>
      <c r="Y5" s="68" t="n">
        <v>1</v>
      </c>
      <c r="Z5" s="68" t="n">
        <v>0</v>
      </c>
      <c r="AA5" s="68" t="n">
        <v>1</v>
      </c>
      <c r="AB5" s="68" t="n">
        <v>1</v>
      </c>
      <c r="AC5" s="68" t="n">
        <v>0</v>
      </c>
      <c r="AD5" s="68" t="n">
        <v>1</v>
      </c>
      <c r="AE5" s="68" t="n">
        <v>0</v>
      </c>
      <c r="AF5" s="68" t="n">
        <v>0</v>
      </c>
      <c r="AG5" s="68" t="n">
        <v>1</v>
      </c>
      <c r="AH5" s="68" t="n">
        <v>1</v>
      </c>
      <c r="AI5" s="67" t="n">
        <v>0</v>
      </c>
      <c r="AJ5" s="68" t="n">
        <v>1</v>
      </c>
      <c r="AK5" s="68" t="inlineStr">
        <is>
          <t>none_reported</t>
        </is>
      </c>
      <c r="AL5" s="67" t="inlineStr">
        <is>
          <t>Classification task; target label not consistently described (cognitive disorder/MiCD vs ‘early autism screening</t>
        </is>
      </c>
      <c r="AM5" s="68" t="inlineStr">
        <is>
          <t>RB</t>
        </is>
      </c>
      <c r="AN5" s="68" t="inlineStr">
        <is>
          <t>Tomado completo desde archivo RB según asignación</t>
        </is>
      </c>
      <c r="AO5" s="68" t="n">
        <v>0</v>
      </c>
      <c r="AP5" s="68" t="n"/>
      <c r="AQ5" s="68" t="n"/>
      <c r="AR5" s="68" t="n"/>
      <c r="AS5" s="68" t="n"/>
    </row>
    <row r="6" ht="28" customHeight="1">
      <c r="A6" s="106" t="n">
        <v>5</v>
      </c>
      <c r="B6" s="106" t="n">
        <v>5</v>
      </c>
      <c r="C6" s="68" t="inlineStr">
        <is>
          <t>Revisor A</t>
        </is>
      </c>
      <c r="D6" s="68" t="inlineStr">
        <is>
          <t>RA</t>
        </is>
      </c>
      <c r="E6" s="106" t="n">
        <v>2014</v>
      </c>
      <c r="F6" s="68" t="inlineStr">
        <is>
          <t>No especificado</t>
        </is>
      </c>
      <c r="G6" s="68" t="inlineStr">
        <is>
          <t>Machine Learning</t>
        </is>
      </c>
      <c r="H6" s="68" t="inlineStr">
        <is>
          <t>https://doi.org/10.1371/journal.pone.0112445</t>
        </is>
      </c>
      <c r="I6" s="67" t="inlineStr">
        <is>
          <t>Metabolomics as a tool for discovery of biomarkers of autism spectrum disorder in the blood plasma of children</t>
        </is>
      </c>
      <c r="J6" s="68" t="inlineStr">
        <is>
          <t>Background: The diagnosis of autism spectrum disorder (ASD) at the earliest age possible is important for initiating optimally effective intervention. In the United States the average age of diagnosis is 4 years. Identifying metabolic biomarker signatures of ASD from blood samples offers an opportunity for development of diagnostic tests for detection of ASD at an early age.
Objectives: To discover metabolic features present in plasma samples that can discriminate children with ASD from typically developing (TD) children. The ultimate goal is to identify and develop blood-based ASD biomarkers that can be validated in larger clinical trials and deployed to guide individualized therapy and treatment.
Conclusions: This analysis of blood plasma metabolites resulted in the discovery of biomarkers that may be valuable in the diagnosis of young children with ASD. The results will form the basis for additional discovery and validation research for 1) determining biomarkers to develop diagnostic tests to detect ASD earlier and improve patient outcomes, 2) gaining new insight into the biochemical mechanisms of various subtypes of ASD 3) identifying biomolecular targets for new modes of therapy, and 4) providing the basis for individualized treatment recommendations.
Funding: Stemina funded this study. The funder provided support in the form of salaries for authors (PRW, LAE, AMS, MER, JAP, BRF, KRC, GGC, ELRD, and REB), but did not have any additional role in the study design, data collection and analysis, decision to publish, or preparation of the manuscript.
Methods: Blood plasma was obtained from children aged 4 to 6, 52 with ASD and 30 age-matched TD children. Samples were analyzed using 5 mass spectrometry-based methods designed to orthogonally measure a broad range of metabolites. Univariate, multivariate and machine learning methods were used to develop models to rank the importance of features that could distinguish ASD from TD.
Results: A set of 179 statistically significant features resulting from univariate analysis were used for multivariate modeling. Subsets of these features properly classified the ASD and TD samples in the 61-sample training set with average accuracies of 84% and 86%, and with a maximum accuracy of 81% in an independent 21-sample validation set.</t>
        </is>
      </c>
      <c r="K6" s="68" t="inlineStr">
        <is>
          <t>Supervised</t>
        </is>
      </c>
      <c r="L6" s="68" t="inlineStr">
        <is>
          <t>Other / Not clear</t>
        </is>
      </c>
      <c r="M6" s="68" t="inlineStr">
        <is>
          <t>Classification (ASD vs control / multi-class)</t>
        </is>
      </c>
      <c r="N6" s="68" t="inlineStr">
        <is>
          <t>Diagnosis</t>
        </is>
      </c>
      <c r="O6" s="68" t="inlineStr">
        <is>
          <t>Medium</t>
        </is>
      </c>
      <c r="P6" s="68" t="n">
        <v>0</v>
      </c>
      <c r="Q6" s="68" t="n">
        <v>0</v>
      </c>
      <c r="R6" s="68" t="n">
        <v>0</v>
      </c>
      <c r="S6" s="68" t="n">
        <v>0</v>
      </c>
      <c r="T6" s="68" t="n">
        <v>0</v>
      </c>
      <c r="U6" s="68" t="n">
        <v>1</v>
      </c>
      <c r="V6" s="68" t="n">
        <v>0</v>
      </c>
      <c r="W6" s="68" t="n">
        <v>0</v>
      </c>
      <c r="X6" s="68" t="n">
        <v>0</v>
      </c>
      <c r="Y6" s="68" t="n">
        <v>1</v>
      </c>
      <c r="Z6" s="68" t="n">
        <v>0</v>
      </c>
      <c r="AA6" s="68" t="n">
        <v>0</v>
      </c>
      <c r="AB6" s="68" t="n">
        <v>1</v>
      </c>
      <c r="AC6" s="68" t="n"/>
      <c r="AD6" s="68" t="n"/>
      <c r="AE6" s="68" t="n"/>
      <c r="AF6" s="68" t="n"/>
      <c r="AG6" s="68" t="n">
        <v>1</v>
      </c>
      <c r="AH6" s="68" t="n">
        <v>1</v>
      </c>
      <c r="AI6" s="67" t="n"/>
      <c r="AJ6" s="68" t="n">
        <v>0</v>
      </c>
      <c r="AK6" s="68" t="inlineStr">
        <is>
          <t>external_validation</t>
        </is>
      </c>
      <c r="AL6" s="67" t="inlineStr">
        <is>
          <t>Metabolómica plasmática para discriminar ASD vs controles; confirmar algoritmo principal en full-text.</t>
        </is>
      </c>
      <c r="AM6" s="68" t="inlineStr">
        <is>
          <t>RA</t>
        </is>
      </c>
      <c r="AN6" s="68" t="inlineStr">
        <is>
          <t>Tomado completo desde archivo RA según asignación</t>
        </is>
      </c>
      <c r="AO6" s="68" t="n">
        <v>0</v>
      </c>
      <c r="AP6" s="68" t="n"/>
      <c r="AQ6" s="68" t="n"/>
      <c r="AR6" s="68" t="n"/>
      <c r="AS6" s="68" t="n"/>
    </row>
    <row r="7" ht="28" customHeight="1">
      <c r="A7" s="106" t="n">
        <v>6</v>
      </c>
      <c r="B7" s="106" t="n">
        <v>6</v>
      </c>
      <c r="C7" s="68" t="inlineStr">
        <is>
          <t>Revisor B</t>
        </is>
      </c>
      <c r="D7" s="68" t="n"/>
      <c r="E7" s="106" t="n">
        <v>2017</v>
      </c>
      <c r="F7" s="68" t="inlineStr">
        <is>
          <t>Imagen</t>
        </is>
      </c>
      <c r="G7" s="68" t="inlineStr">
        <is>
          <t>Machine Learning</t>
        </is>
      </c>
      <c r="H7" s="68" t="inlineStr">
        <is>
          <t>https://doi.org/10.1186/s13229-017-0180-6</t>
        </is>
      </c>
      <c r="I7" s="67" t="inlineStr">
        <is>
          <t>Sparsifying machine learning models identify stable subsets of predictive features for behavioral detection of autism</t>
        </is>
      </c>
      <c r="J7" s="68" t="inlineStr">
        <is>
          <t>Background: Autism spectrum disorder (ASD) diagnosis can be delayed due in part to the time required for administration of standard exams, such as the Autism Diagnostic Observation Schedule (ADOS). Shorter and potentially mobilized approaches would help to alleviate bottlenecks in the healthcare system. Previous work using machine learning suggested that a subset of the behaviors measured by ADOS can achieve clinically acceptable levels of accuracy. Here we expand on this initial work to build sparse models that have higher potential to generalize to the clinical population. Methods: We assembled a collection of score sheets for two ADOS modules, one for children with phrased speech (Module 2; 1319 ASD cases, 70 controls) and the other for children with verbal fluency (Module 3; 2870 ASD cases, 273 controls). We used sparsity/parsimony enforcing regularization techniques in a nested cross validation grid search to select features for 17 unique supervised learning models, encoding missing values as additional indicator features. We augmented our feature sets with gender and age to train minimal and interpretable classifiers capable of robust detection of ASD from non-ASD. Results: By applying 17 unique supervised learning methods across 5 classification families tuned for sparse use of features and to be within 1 standard error of the optimal model, we find reduced sets of 10 and 5 features used in a majority of models. We tested the performance of the most interpretable of these sparse models, including Logistic Regression with L2 regularization or Linear SVM with L1 regularization. We obtained an area under the ROC curve of 0.95 for ADOS Module 3 and 0.93 for ADOS Module 2 with less than or equal to 10 features. Conclusions: The resulting models provide improved stability over previous machine learning efforts to minimize the time complexity of autism detection due to regularization and a small parameter space. These robustness techniques yield classifiers that are sparse, interpretable and that have potential to generalize to alternative modes of autism screening, diagnosis and monitoring, possibly including analysis of short home videos.</t>
        </is>
      </c>
      <c r="K7" s="68" t="inlineStr">
        <is>
          <t>Supervised</t>
        </is>
      </c>
      <c r="L7" s="68" t="inlineStr">
        <is>
          <t>Logistic Regression</t>
        </is>
      </c>
      <c r="M7" s="68" t="inlineStr">
        <is>
          <t>Classification (ASD vs control / multi-class)</t>
        </is>
      </c>
      <c r="N7" s="68" t="inlineStr">
        <is>
          <t>Screening</t>
        </is>
      </c>
      <c r="O7" s="68" t="inlineStr">
        <is>
          <t>high</t>
        </is>
      </c>
      <c r="P7" s="68" t="n">
        <v>0</v>
      </c>
      <c r="Q7" s="68" t="n">
        <v>0</v>
      </c>
      <c r="R7" s="68" t="n">
        <v>0</v>
      </c>
      <c r="S7" s="68" t="n">
        <v>0</v>
      </c>
      <c r="T7" s="68" t="n">
        <v>1</v>
      </c>
      <c r="U7" s="68" t="n">
        <v>0</v>
      </c>
      <c r="V7" s="68" t="n">
        <v>0</v>
      </c>
      <c r="W7" s="68" t="n">
        <v>0</v>
      </c>
      <c r="X7" s="68" t="n">
        <v>1</v>
      </c>
      <c r="Y7" s="68" t="n">
        <v>1</v>
      </c>
      <c r="Z7" s="68" t="n">
        <v>1</v>
      </c>
      <c r="AA7" s="68" t="n">
        <v>1</v>
      </c>
      <c r="AB7" s="68" t="n">
        <v>1</v>
      </c>
      <c r="AC7" s="68" t="n">
        <v>0</v>
      </c>
      <c r="AD7" s="68" t="n">
        <v>1</v>
      </c>
      <c r="AE7" s="68" t="n">
        <v>0</v>
      </c>
      <c r="AF7" s="68" t="n">
        <v>0</v>
      </c>
      <c r="AG7" s="68" t="n">
        <v>1</v>
      </c>
      <c r="AH7" s="68" t="n">
        <v>1</v>
      </c>
      <c r="AI7" s="67" t="n">
        <v>0</v>
      </c>
      <c r="AJ7" s="68" t="n">
        <v>0</v>
      </c>
      <c r="AK7" s="68" t="inlineStr">
        <is>
          <t>explainability_or_interpretability; internal_validation_only</t>
        </is>
      </c>
      <c r="AL7" s="67" t="inlineStr">
        <is>
          <t>Comparative study (17 supervised models); sparse/regularized; interpretable candidates include Logistic Regression (L2) and Linear SVM (L1).</t>
        </is>
      </c>
      <c r="AM7" s="68" t="inlineStr">
        <is>
          <t>RB</t>
        </is>
      </c>
      <c r="AN7" s="68" t="inlineStr">
        <is>
          <t>Tomado completo desde archivo RB según asignación</t>
        </is>
      </c>
      <c r="AO7" s="68" t="n">
        <v>0</v>
      </c>
      <c r="AP7" s="68" t="n"/>
      <c r="AQ7" s="68" t="n"/>
      <c r="AR7" s="68" t="n"/>
      <c r="AS7" s="68" t="n"/>
    </row>
    <row r="8" ht="28" customHeight="1">
      <c r="A8" s="106" t="n">
        <v>7</v>
      </c>
      <c r="B8" s="106" t="n">
        <v>7</v>
      </c>
      <c r="C8" s="68" t="inlineStr">
        <is>
          <t>Revisor A</t>
        </is>
      </c>
      <c r="D8" s="68" t="inlineStr">
        <is>
          <t>RA</t>
        </is>
      </c>
      <c r="E8" s="106" t="n">
        <v>2025</v>
      </c>
      <c r="F8" s="68" t="inlineStr">
        <is>
          <t>No especificado</t>
        </is>
      </c>
      <c r="G8" s="68" t="inlineStr">
        <is>
          <t>Deep Learning</t>
        </is>
      </c>
      <c r="H8" s="68" t="inlineStr">
        <is>
          <t>https://doi.org/10.1038/s41598-025-90216-8</t>
        </is>
      </c>
      <c r="I8" s="67" t="inlineStr">
        <is>
          <t>Transformer-based deep learning ensemble framework predicts autism spectrum disorder using health administrative and birth registry data</t>
        </is>
      </c>
      <c r="J8" s="68" t="inlineStr">
        <is>
          <t>Early diagnosis and access to resources, support and therapy are critical for improving long-term outcomes for children with autism spectrum disorder (ASD). ASD is typically detected using a case-finding approach based on symptoms and family history, resulting in many delayed or missed diagnoses. While population-based screening would be ideal for early identification, available screening tools have limited accuracy. This study aims to determine whether machine learning models applied to health administrative and birth registry data can identify young children (aged 18 months to 5 years) who are at increased likelihood of developing ASD. We assembled the study cohort using individually linked maternal-newborn data from the Better Outcomes Registry and Network (BORN) Ontario database. The cohort included all live births in Ontario, Canada between April 1st, 2006, and March 31st, 2018, linked to datasets from Newborn Screening Ontario (NSO), Prenatal Screening Ontario (PSO), and Canadian Institute for Health Information (CIHI) (Discharge Abstract Database (DAD) and National Ambulatory Care Reporting System (NACRS)). The NSO and PSO datasets provided screening biomarker values and outcomes, while DAD and NACRS contained diagnosis codes and intervention codes for mothers and offspring. Extreme Gradient Boosting models and large-scale ensembled Transformer deep learning models were developed to predict ASD diagnosis between 18 and 60 months of age. Leveraging explainable artificial intelligence methods, we determined the impactful factors that contribute to increased likelihood of ASD at both an individual- and population-level. The final study cohort included 707,274 mother-offspring pairs, with 10,956 identified cases of ASD. The best-performing ensemble of Transformer models achieved an area under the receiver operating characteristic curve of 69.6% for predicting ASD diagnosis, a sensitivity of 70.9%, a specificity of 56.9%. We determine that our model can be used to identify an enriched pool of children with the greatest likelihood of developing ASD, demonstrating the feasibility of this approach.This study highlights the feasibility of employing machine learning models and routinely collected health data to systematically identify young children at high likelihood of developing ASD. Ensemble transformer models applied to health administrative and birth registry data offer a promising avenue for universal ASD screening. Such early detection enables targeted and formal assessment for timely diagnosis and early access to resources, support, or therapy.</t>
        </is>
      </c>
      <c r="K8" s="68" t="inlineStr">
        <is>
          <t>Supervised</t>
        </is>
      </c>
      <c r="L8" s="68" t="inlineStr">
        <is>
          <t>Transformer</t>
        </is>
      </c>
      <c r="M8" s="68" t="inlineStr">
        <is>
          <t>Classification (ASD vs control / multi-class)</t>
        </is>
      </c>
      <c r="N8" s="68" t="inlineStr">
        <is>
          <t>Prescreening</t>
        </is>
      </c>
      <c r="O8" s="68" t="inlineStr">
        <is>
          <t>High</t>
        </is>
      </c>
      <c r="P8" s="68" t="n">
        <v>0</v>
      </c>
      <c r="Q8" s="68" t="n">
        <v>0</v>
      </c>
      <c r="R8" s="68" t="n">
        <v>0</v>
      </c>
      <c r="S8" s="68" t="n">
        <v>0</v>
      </c>
      <c r="T8" s="68" t="n">
        <v>1</v>
      </c>
      <c r="U8" s="68" t="n">
        <v>0</v>
      </c>
      <c r="V8" s="68" t="n">
        <v>0</v>
      </c>
      <c r="W8" s="68" t="n">
        <v>1</v>
      </c>
      <c r="X8" s="68" t="n">
        <v>1</v>
      </c>
      <c r="Y8" s="68" t="n">
        <v>0</v>
      </c>
      <c r="Z8" s="68" t="n">
        <v>0</v>
      </c>
      <c r="AA8" s="68" t="n">
        <v>0</v>
      </c>
      <c r="AB8" s="68" t="n">
        <v>1</v>
      </c>
      <c r="AC8" s="68" t="n"/>
      <c r="AD8" s="68" t="n"/>
      <c r="AE8" s="68" t="n"/>
      <c r="AF8" s="68" t="n"/>
      <c r="AG8" s="68" t="n">
        <v>0</v>
      </c>
      <c r="AH8" s="68" t="n">
        <v>1</v>
      </c>
      <c r="AI8" s="67" t="n"/>
      <c r="AJ8" s="68" t="n">
        <v>0</v>
      </c>
      <c r="AK8" s="68" t="inlineStr">
        <is>
          <t>explainability_or_interpretability</t>
        </is>
      </c>
      <c r="AL8" s="67" t="n"/>
      <c r="AM8" s="68" t="inlineStr">
        <is>
          <t>RA</t>
        </is>
      </c>
      <c r="AN8" s="68" t="inlineStr">
        <is>
          <t>Tomado completo desde archivo RA según asignación</t>
        </is>
      </c>
      <c r="AO8" s="68" t="n">
        <v>0</v>
      </c>
      <c r="AP8" s="68" t="n"/>
      <c r="AQ8" s="68" t="n"/>
      <c r="AR8" s="68" t="n"/>
      <c r="AS8" s="68" t="n"/>
    </row>
    <row r="9" ht="28" customHeight="1">
      <c r="A9" s="106" t="n">
        <v>8</v>
      </c>
      <c r="B9" s="106" t="n">
        <v>8</v>
      </c>
      <c r="C9" s="68" t="inlineStr">
        <is>
          <t>Revisor B</t>
        </is>
      </c>
      <c r="D9" s="68" t="n"/>
      <c r="E9" s="106" t="n">
        <v>2024</v>
      </c>
      <c r="F9" s="68" t="inlineStr">
        <is>
          <t>Imagen</t>
        </is>
      </c>
      <c r="G9" s="68" t="inlineStr">
        <is>
          <t>Machine Learning</t>
        </is>
      </c>
      <c r="H9" s="68" t="inlineStr">
        <is>
          <t>https://doi.org/10.3390/s24237489</t>
        </is>
      </c>
      <c r="I9" s="67" t="inlineStr">
        <is>
          <t>A Closed-Loop Ear-Worn Wearable EEG System with Real-Time Passive Electrode Skin Impedance Measurement for Early Autism Detection †</t>
        </is>
      </c>
      <c r="J9" s="68" t="inlineStr">
        <is>
          <t>Autism spectrum disorder (ASD) is a chronic neurological disorder with the severity directly linked to the diagnosis age. The severity can be reduced if diagnosis and intervention are early (age &lt; 2 years). This work presents a novel ear-worn wearable EEG system designed to aid in the early detection of ASD. Conventional EEG systems often suffer from bulky, wired electrodes, high power consumption, and a lack of real-time electrode–skin interface (ESI) impedance monitoring. To address these limitations, our system incorporates continuous, long-term EEG recording, on-chip machine learning for real-time ASD prediction, and a passive ESI evaluation system. The passive ESI methodology evaluates impedance using the root mean square voltage of the output signal, considering factors like pressure, electrode surface area, material, gel thickness, and duration. The on-chip machine learning processor, implemented in 180 nm CMOS, occupies a minimal 2.52 mm² of active area while consuming only 0.87 µJ of energy per classification. The performance of this ML processor is validated using the Old Dominion University ASD dataset.</t>
        </is>
      </c>
      <c r="K9" s="68" t="inlineStr">
        <is>
          <t>Supervised</t>
        </is>
      </c>
      <c r="L9" s="68" t="inlineStr">
        <is>
          <t>MLP</t>
        </is>
      </c>
      <c r="M9" s="68" t="inlineStr">
        <is>
          <t>Classification (ASD vs control / multi-class)</t>
        </is>
      </c>
      <c r="N9" s="68" t="inlineStr">
        <is>
          <t>diagnosis</t>
        </is>
      </c>
      <c r="O9" s="68" t="inlineStr">
        <is>
          <t>high</t>
        </is>
      </c>
      <c r="P9" s="68" t="n">
        <v>0</v>
      </c>
      <c r="Q9" s="68" t="n">
        <v>0</v>
      </c>
      <c r="R9" s="68" t="n">
        <v>0</v>
      </c>
      <c r="S9" s="68" t="n">
        <v>1</v>
      </c>
      <c r="T9" s="68" t="n">
        <v>1</v>
      </c>
      <c r="U9" s="68" t="n">
        <v>0</v>
      </c>
      <c r="V9" s="68" t="n">
        <v>0</v>
      </c>
      <c r="W9" s="68" t="n">
        <v>0</v>
      </c>
      <c r="X9" s="68" t="n">
        <v>0</v>
      </c>
      <c r="Y9" s="68" t="n">
        <v>1</v>
      </c>
      <c r="Z9" s="68" t="n">
        <v>1</v>
      </c>
      <c r="AA9" s="68" t="n">
        <v>1</v>
      </c>
      <c r="AB9" s="68" t="n">
        <v>1</v>
      </c>
      <c r="AC9" s="68" t="n">
        <v>0</v>
      </c>
      <c r="AD9" s="68" t="n">
        <v>0</v>
      </c>
      <c r="AE9" s="68" t="n">
        <v>0</v>
      </c>
      <c r="AF9" s="68" t="n">
        <v>0</v>
      </c>
      <c r="AG9" s="68" t="n">
        <v>0</v>
      </c>
      <c r="AH9" s="68" t="n">
        <v>2</v>
      </c>
      <c r="AI9" s="67" t="n">
        <v>0</v>
      </c>
      <c r="AJ9" s="68" t="n">
        <v>0</v>
      </c>
      <c r="AK9" s="68" t="inlineStr">
        <is>
          <t>multisource_integration</t>
        </is>
      </c>
      <c r="AL9" s="67" t="n"/>
      <c r="AM9" s="68" t="inlineStr">
        <is>
          <t>RB</t>
        </is>
      </c>
      <c r="AN9" s="68" t="inlineStr">
        <is>
          <t>Tomado completo desde archivo RB según asignación</t>
        </is>
      </c>
      <c r="AO9" s="68" t="n">
        <v>0</v>
      </c>
      <c r="AP9" s="68" t="n"/>
      <c r="AQ9" s="68" t="n"/>
      <c r="AR9" s="68" t="n"/>
      <c r="AS9" s="68" t="n"/>
    </row>
    <row r="10" ht="28" customHeight="1">
      <c r="A10" s="106" t="n">
        <v>9</v>
      </c>
      <c r="B10" s="106" t="n">
        <v>9</v>
      </c>
      <c r="C10" s="68" t="inlineStr">
        <is>
          <t>Revisor B</t>
        </is>
      </c>
      <c r="D10" s="68" t="n"/>
      <c r="E10" s="106" t="n">
        <v>2019</v>
      </c>
      <c r="F10" s="68" t="inlineStr">
        <is>
          <t>Audio · Voz</t>
        </is>
      </c>
      <c r="G10" s="68" t="inlineStr">
        <is>
          <t>Híbrido</t>
        </is>
      </c>
      <c r="H10" s="68" t="inlineStr">
        <is>
          <t>https://doi.org/10.1016/j.csl.2018.11.002</t>
        </is>
      </c>
      <c r="I10" s="67" t="inlineStr">
        <is>
          <t>An automated assessment framework for atypical prosody and stereotyped idiosyncratic phrases related to autism spectrum disorder</t>
        </is>
      </c>
      <c r="J10" s="68" t="inlineStr">
        <is>
          <t>Autism Spectrum Disorder (ASD), a neurodevelopmental disability, has become one of the high incidence diseases among children. Studies indicate that early diagnosis and intervention treatments help to achieve positive longitudinal outcomes. In this paper, we focus on the speech and language abnormalities of young children with ASD and present an automated assessment framework in quantifying atypical prosody and stereotyped idiosyncratic phrases related to ASD. For detecting atypical prosody from speech, we propose both the hand-crafted feature based method as well as the end-to-end deep learning framework. First, we use the OpenSMILE toolkit to extract utterance level high dimensional acoustic features followed by a support vector machine (SVM) backend as the conventional baseline. Second, we propose several end-to-end deep neural network setups and configurations to model the atypical prosody label directly from the constant Q transform spectrogram of speech. Third, we apply cross-validation on the training data to perform segments selection and enhance the subject level classification performance. Fourth, we fuse the deep learning based methods with the conventional baseline at the score level to further enhance the overall system performance. For detecting the stereotyped idiosyncratic usage of words or phrases from speech transcripts, we adopt language model, dependency treebank and Term Frequency–Inverse Document Frequency (TF–IDF) in addition to Linguistic Inquiry and Word Count software (LIWC) methods to extract a set of text features followed by a standard SVM backend. We collect a database of spontaneous Mandarin speech recorded during the Autism Diagnostic Observation Schedule (ADOS) Module 2 and Module 3 sessions. The Module 2 part consists of 118 children while the Module 3 part includes 71 children. Experimental results on this database show that our proposed methods can effectively predict the atypical prosody and stereotyped idiosyncratic phrases codes for young children with the risk of ASD. On the two categories classification task, the unweighted accuracy of the aforementioned two tasks are 88.1% and 77.8%, respectively.</t>
        </is>
      </c>
      <c r="K10" s="68" t="inlineStr">
        <is>
          <t>Supervised</t>
        </is>
      </c>
      <c r="L10" s="68" t="inlineStr">
        <is>
          <t>CNN</t>
        </is>
      </c>
      <c r="M10" s="68" t="inlineStr">
        <is>
          <t>Classification (ASD vs control / multi-class)</t>
        </is>
      </c>
      <c r="N10" s="68" t="inlineStr">
        <is>
          <t>diagnosis</t>
        </is>
      </c>
      <c r="O10" s="68" t="inlineStr">
        <is>
          <t>high</t>
        </is>
      </c>
      <c r="P10" s="68" t="n">
        <v>0</v>
      </c>
      <c r="Q10" s="68" t="n">
        <v>0</v>
      </c>
      <c r="R10" s="68" t="n">
        <v>0</v>
      </c>
      <c r="S10" s="68" t="n">
        <v>1</v>
      </c>
      <c r="T10" s="68" t="n">
        <v>0</v>
      </c>
      <c r="U10" s="68" t="n">
        <v>0</v>
      </c>
      <c r="V10" s="68" t="n">
        <v>0</v>
      </c>
      <c r="W10" s="68" t="n">
        <v>0</v>
      </c>
      <c r="X10" s="68" t="n">
        <v>0</v>
      </c>
      <c r="Y10" s="68" t="n">
        <v>1</v>
      </c>
      <c r="Z10" s="68" t="n">
        <v>0</v>
      </c>
      <c r="AA10" s="68" t="n">
        <v>0</v>
      </c>
      <c r="AB10" s="68" t="n">
        <v>1</v>
      </c>
      <c r="AC10" s="68" t="n">
        <v>0</v>
      </c>
      <c r="AD10" s="68" t="n">
        <v>0</v>
      </c>
      <c r="AE10" s="68" t="n">
        <v>0</v>
      </c>
      <c r="AF10" s="68" t="n">
        <v>0</v>
      </c>
      <c r="AG10" s="68" t="n">
        <v>0</v>
      </c>
      <c r="AH10" s="68" t="n">
        <v>1</v>
      </c>
      <c r="AI10" s="67" t="n">
        <v>0</v>
      </c>
      <c r="AJ10" s="68" t="n">
        <v>0</v>
      </c>
      <c r="AK10" s="68" t="inlineStr">
        <is>
          <t>internal_validation_only</t>
        </is>
      </c>
      <c r="AL10" s="67" t="inlineStr">
        <is>
          <t>“End-to-end models: CNN, RNN(BLSTM), CNN+RNN(GRU/LSTM) on spectrograms; baseline OpenSMILE+linear SVM; text task uses linear SVM with n-gram/dep-treebank/TF-IDF/LIWC; score-level fusion.</t>
        </is>
      </c>
      <c r="AM10" s="68" t="inlineStr">
        <is>
          <t>RB</t>
        </is>
      </c>
      <c r="AN10" s="68" t="inlineStr">
        <is>
          <t>Tomado completo desde archivo RB según asignación</t>
        </is>
      </c>
      <c r="AO10" s="68" t="n">
        <v>0</v>
      </c>
      <c r="AP10" s="68" t="n"/>
      <c r="AQ10" s="68" t="n"/>
      <c r="AR10" s="68" t="n"/>
      <c r="AS10" s="68" t="n"/>
    </row>
    <row r="11" ht="28" customHeight="1">
      <c r="A11" s="106" t="n">
        <v>10</v>
      </c>
      <c r="B11" s="106" t="n">
        <v>10</v>
      </c>
      <c r="C11" s="68" t="inlineStr">
        <is>
          <t>Revisor B</t>
        </is>
      </c>
      <c r="D11" s="68" t="n"/>
      <c r="E11" s="106" t="n">
        <v>2024</v>
      </c>
      <c r="F11" s="68" t="inlineStr">
        <is>
          <t>Texto · NLP</t>
        </is>
      </c>
      <c r="G11" s="68" t="inlineStr">
        <is>
          <t>No especificado</t>
        </is>
      </c>
      <c r="H11" s="68" t="inlineStr">
        <is>
          <t>https://doi.org/10.1109/TAI.2024.3439288</t>
        </is>
      </c>
      <c r="I11" s="67" t="inlineStr">
        <is>
          <t>Artificial Intelligence Driven Predictive Analysis of Acoustic and Linguistic Behaviors for ASD Identification</t>
        </is>
      </c>
      <c r="J11" s="68" t="inlineStr">
        <is>
          <t>Our study addresses a crucial gap in autism research by delving into linguistic challenges in low-resource languages, often overlooked in prior research primarily focused on English. By investigating unique acoustic and linguistic features in Hindi-speaking CwA, our study aligns with established diagnostic tools and highlights a significant ∼9% enhancement in diagnostic accuracy (∼91.3%) for ASD in Hindi-speaking children. Hindi, a non-English language spoken by over 325 million people in India and ranking fifth globally, has been the subject of our pioneering effort, marking the first exploration of ASD speech analysis in this language. This initiative not only represents the first exploration of ASD speech analysis in Hindi but also establishes a precedent for studying linguistic atypicalities in similar resource-constrained languages. The potential impact extends beyond diagnosis, offering promise for enhanced early identification and interventions, ultimately improving outcomes for CwA in low-resource language settings.Show Less
Abstract:
The identification of autism spectrum disorder (ASD) faces challenges due to the lack of reliable biomarkers and the subjectivity in diagnostic procedures, necessitating improved tools for objectivity and efficiency. Being a key characteristic of autism, language impairments are regarded as potential markers for identifying ASD. However, current research predominantly focuses on analyzing language characteristics in English, overlooking linguistic and contextual specificities in other resource-constrained languages. Motivated by these, we developed an artificial intelligence (AI)-based system to detect ASD, utilizing a range of acoustic and linguistic features extracted from dyadic conversations between a child and their communication partner. Validating our model on 76 English-speaking children [35 ASD and 41 typically developing (TD)] and 33 Hindi-speaking children (15 ASD and 18 TD), our extensive analysis of a diverse and comprehensive set of acoustic and linguistic speech attributes, including lexical, syntactic, semantic, and pragmatic elements revealed reliable speech attributes as predictors of ASD. This comprehensive analysis achieved a remarkable macro F1-score of approximately ∼91.30%. We further addressed the influence of linguistic diversity on speech-based ASD assessment by examining speech behaviors in both English and the low-resource language, Hindi. Specific features such as adverbs and distinct roots contributed significantly to ASD classification in English, while the proportion of unintelligible utterances and adposition use held greater importance in Hindi. This study underscores the reliability of speech-based biomarkers in ASD assessment, emphasizing their effectiveness across diverse linguistic backgrounds and highlighting the need for language-specific research in this domain.</t>
        </is>
      </c>
      <c r="K11" s="68" t="inlineStr">
        <is>
          <t>Unsupervised</t>
        </is>
      </c>
      <c r="L11" s="68" t="inlineStr">
        <is>
          <t>Not clear</t>
        </is>
      </c>
      <c r="M11" s="68" t="inlineStr">
        <is>
          <t>Classification (binary/multi-class; incl. ASD vs control)/ multi-class)</t>
        </is>
      </c>
      <c r="N11" s="68" t="inlineStr">
        <is>
          <t>diagnosis</t>
        </is>
      </c>
      <c r="O11" s="68" t="inlineStr">
        <is>
          <t>high</t>
        </is>
      </c>
      <c r="P11" s="68" t="n">
        <v>0</v>
      </c>
      <c r="Q11" s="68" t="n">
        <v>0</v>
      </c>
      <c r="R11" s="68" t="n">
        <v>1</v>
      </c>
      <c r="S11" s="68" t="n">
        <v>0</v>
      </c>
      <c r="T11" s="68" t="n">
        <v>1</v>
      </c>
      <c r="U11" s="68" t="n">
        <v>0</v>
      </c>
      <c r="V11" s="68" t="n">
        <v>0</v>
      </c>
      <c r="W11" s="68" t="n">
        <v>0</v>
      </c>
      <c r="X11" s="68" t="n">
        <v>0</v>
      </c>
      <c r="Y11" s="68" t="n">
        <v>1</v>
      </c>
      <c r="Z11" s="68" t="n">
        <v>0</v>
      </c>
      <c r="AA11" s="68" t="n">
        <v>1</v>
      </c>
      <c r="AB11" s="68" t="n">
        <v>1</v>
      </c>
      <c r="AC11" s="68" t="n">
        <v>0</v>
      </c>
      <c r="AD11" s="68" t="n">
        <v>0</v>
      </c>
      <c r="AE11" s="68" t="n">
        <v>0</v>
      </c>
      <c r="AF11" s="68" t="n">
        <v>0</v>
      </c>
      <c r="AG11" s="68" t="n">
        <v>0</v>
      </c>
      <c r="AH11" s="68" t="n">
        <v>2</v>
      </c>
      <c r="AI11" s="67" t="n">
        <v>0</v>
      </c>
      <c r="AJ11" s="68" t="n">
        <v>1</v>
      </c>
      <c r="AK11" s="68" t="inlineStr">
        <is>
          <t>multisource_integration</t>
        </is>
      </c>
      <c r="AL11" s="67" t="n"/>
      <c r="AM11" s="68" t="inlineStr">
        <is>
          <t>RB</t>
        </is>
      </c>
      <c r="AN11" s="68" t="inlineStr">
        <is>
          <t>Tomado completo desde archivo RB según asignación</t>
        </is>
      </c>
      <c r="AO11" s="68" t="n">
        <v>0</v>
      </c>
      <c r="AP11" s="68" t="n"/>
      <c r="AQ11" s="68" t="n"/>
      <c r="AR11" s="68" t="n"/>
      <c r="AS11" s="68" t="n"/>
    </row>
    <row r="12" ht="28" customHeight="1">
      <c r="A12" s="106" t="n">
        <v>11</v>
      </c>
      <c r="B12" s="106" t="n">
        <v>11</v>
      </c>
      <c r="C12" s="68" t="inlineStr">
        <is>
          <t>Revisor B</t>
        </is>
      </c>
      <c r="D12" s="68" t="n"/>
      <c r="E12" s="106" t="n">
        <v>2025</v>
      </c>
      <c r="F12" s="68" t="inlineStr">
        <is>
          <t>Imagen</t>
        </is>
      </c>
      <c r="G12" s="68" t="inlineStr">
        <is>
          <t>Deep Learning</t>
        </is>
      </c>
      <c r="H12" s="68" t="inlineStr">
        <is>
          <t>https://doi.org/10.2196/72115</t>
        </is>
      </c>
      <c r="I12" s="67" t="inlineStr">
        <is>
          <t>Data Mining-Based Model for Computer-Aided Diagnosis of Autism and Gelotophobia: Mixed Methods Deep Learning Approach.</t>
        </is>
      </c>
      <c r="J12" s="68" t="inlineStr">
        <is>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is>
      </c>
      <c r="K12" s="68" t="inlineStr">
        <is>
          <t>Supervised</t>
        </is>
      </c>
      <c r="L12" s="68" t="inlineStr">
        <is>
          <t>MLP</t>
        </is>
      </c>
      <c r="M12" s="68" t="inlineStr">
        <is>
          <t>Classification (ASD vs control / multi-class)</t>
        </is>
      </c>
      <c r="N12" s="68" t="inlineStr">
        <is>
          <t>diagnosis</t>
        </is>
      </c>
      <c r="O12" s="68" t="inlineStr">
        <is>
          <t>high</t>
        </is>
      </c>
      <c r="P12" s="68" t="n">
        <v>0</v>
      </c>
      <c r="Q12" s="68" t="n">
        <v>1</v>
      </c>
      <c r="R12" s="68" t="n">
        <v>1</v>
      </c>
      <c r="S12" s="68" t="n">
        <v>0</v>
      </c>
      <c r="T12" s="68" t="n">
        <v>1</v>
      </c>
      <c r="U12" s="68" t="n">
        <v>0</v>
      </c>
      <c r="V12" s="68" t="n">
        <v>0</v>
      </c>
      <c r="W12" s="68" t="n">
        <v>0</v>
      </c>
      <c r="X12" s="68" t="n">
        <v>0</v>
      </c>
      <c r="Y12" s="68" t="n">
        <v>1</v>
      </c>
      <c r="Z12" s="68" t="n">
        <v>0</v>
      </c>
      <c r="AA12" s="68" t="n">
        <v>1</v>
      </c>
      <c r="AB12" s="68" t="n">
        <v>1</v>
      </c>
      <c r="AC12" s="68" t="n">
        <v>0</v>
      </c>
      <c r="AD12" s="68" t="n">
        <v>0</v>
      </c>
      <c r="AE12" s="68" t="n">
        <v>0</v>
      </c>
      <c r="AF12" s="68" t="n">
        <v>0</v>
      </c>
      <c r="AG12" s="68" t="n">
        <v>0</v>
      </c>
      <c r="AH12" s="68" t="n">
        <v>3</v>
      </c>
      <c r="AI12" s="67" t="n">
        <v>0</v>
      </c>
      <c r="AJ12" s="68" t="n">
        <v>1</v>
      </c>
      <c r="AK12" s="68" t="inlineStr">
        <is>
          <t>multisource_integration</t>
        </is>
      </c>
      <c r="AL12" s="67" t="inlineStr">
        <is>
          <t>ASD status classification from facial images using DeepFace feature extraction; multiple ML models evaluated; MLP reported as highest test accuracy; gelotophobia assessed via DeepFace emotion analysis + GELOPH&lt;15&gt; questionnaire as confirmatory when facial cues ambiguous</t>
        </is>
      </c>
      <c r="AM12" s="68" t="inlineStr">
        <is>
          <t>RB</t>
        </is>
      </c>
      <c r="AN12" s="68" t="inlineStr">
        <is>
          <t>Tomado completo desde archivo RB según asignación</t>
        </is>
      </c>
      <c r="AO12" s="68" t="n">
        <v>0</v>
      </c>
      <c r="AP12" s="68" t="n"/>
      <c r="AQ12" s="68" t="n"/>
      <c r="AR12" s="68" t="n"/>
      <c r="AS12" s="68" t="n"/>
    </row>
    <row r="13" ht="28" customHeight="1">
      <c r="A13" s="106" t="n">
        <v>12</v>
      </c>
      <c r="B13" s="106" t="n">
        <v>12</v>
      </c>
      <c r="C13" s="68" t="inlineStr">
        <is>
          <t>Revisor B</t>
        </is>
      </c>
      <c r="D13" s="68" t="n"/>
      <c r="E13" s="106" t="n">
        <v>2019</v>
      </c>
      <c r="F13" s="68" t="inlineStr">
        <is>
          <t>Multimodal</t>
        </is>
      </c>
      <c r="G13" s="68" t="inlineStr">
        <is>
          <t>No especificado</t>
        </is>
      </c>
      <c r="H13" s="68" t="inlineStr">
        <is>
          <t>https://doi.org/10.1001/jamapediatrics.2019.0285</t>
        </is>
      </c>
      <c r="I13" s="67" t="inlineStr">
        <is>
          <t>Effect of Wearable Digital Intervention for Improving Socialization in Children with Autism Spectrum Disorder: A Randomized Clinical Trial</t>
        </is>
      </c>
      <c r="J13" s="68" t="inlineStr">
        <is>
          <t>Importance: Autism behavioral therapy is effective but expensive and difficult to access. While mobile technology-based therapy can alleviate wait-lists and scale for increasing demand, few clinical trials exist to support its use for autism spectrum disorder (ASD) care. Objective: To evaluate the efficacy of Superpower Glass, an artificial intelligence-driven wearable behavioral intervention for improving social outcomes of children with ASD. Design, Setting, and Participants: A randomized clinical trial in which participants received the Superpower Glass intervention plus standard of care applied behavioral analysis therapy and control participants received only applied behavioral analysis therapy. Assessments were completed at the Stanford University Medical School, and enrolled participants used the Superpower Glass intervention in their homes. Children aged 6 to 12 years with a formal ASD diagnosis who were currently receiving applied behavioral analysis therapy were included. Families were recruited between June 2016 and December 2017. The first participant was enrolled on November 1, 2016, and the last appointment was completed on April 11, 2018. Data analysis was conducted between April and October 2018. Interventions: The Superpower Glass intervention, deployed via Google Glass (worn by the child) and a smartphone app, promotes facial engagement and emotion recognition by detecting facial expressions and providing reinforcing social cues. Families were asked to conduct 20-minute sessions at home 4 times per week for 6 weeks. Main Outcomes and Measures: Four socialization measures were assessed using an intention-to-treat analysis with a Bonferroni test correction. Results: Overall, 71 children (63 boys [89%]; mean [SD] age, 8.38 [2.46] years) diagnosed with ASD were enrolled (40 [56.3%] were randomized to treatment, and 31 (43.7%) were randomized to control). Children receiving the intervention showed significant improvements on the Vineland Adaptive Behaviors Scale socialization subscale compared with treatment as usual controls (mean [SD] treatment impact, 4.58 [1.62]; P =.005). Positive mean treatment effects were also found for the other 3 primary measures but not to a significance threshold of P =.0125. Conclusions and Relevance: The observed 4.58-point average gain on the Vineland Adaptive Behaviors Scale socialization subscale is comparable with gains observed with standard of care therapy. To our knowledge, this is the first randomized clinical trial to demonstrate efficacy of a wearable digital intervention to improve social behavior of children with ASD. The intervention reinforces facial engagement and emotion recognition, suggesting either or both could be a mechanism of action driving the observed improvement. This study underscores the potential of digital home therapy to augment the standard of care. Trial Registration: ClinicalTrials.gov identifier: NCT03569176.</t>
        </is>
      </c>
      <c r="K13" s="68" t="inlineStr">
        <is>
          <t>Supervised</t>
        </is>
      </c>
      <c r="L13" s="68" t="inlineStr">
        <is>
          <t>Not clear</t>
        </is>
      </c>
      <c r="M13" s="68" t="inlineStr">
        <is>
          <t>Other</t>
        </is>
      </c>
      <c r="N13" s="68" t="inlineStr">
        <is>
          <t>monitoring_intervention</t>
        </is>
      </c>
      <c r="O13" s="68" t="inlineStr">
        <is>
          <t>high</t>
        </is>
      </c>
      <c r="P13" s="68" t="n">
        <v>0</v>
      </c>
      <c r="Q13" s="68" t="n">
        <v>0</v>
      </c>
      <c r="R13" s="68" t="n">
        <v>0</v>
      </c>
      <c r="S13" s="68" t="n">
        <v>0</v>
      </c>
      <c r="T13" s="68" t="n">
        <v>0</v>
      </c>
      <c r="U13" s="68" t="n">
        <v>0</v>
      </c>
      <c r="V13" s="68" t="n">
        <v>0</v>
      </c>
      <c r="W13" s="68" t="n">
        <v>0</v>
      </c>
      <c r="X13" s="68" t="n">
        <v>0</v>
      </c>
      <c r="Y13" s="68" t="n">
        <v>0</v>
      </c>
      <c r="Z13" s="68" t="n">
        <v>0</v>
      </c>
      <c r="AA13" s="68" t="n">
        <v>1</v>
      </c>
      <c r="AB13" s="68" t="n">
        <v>1</v>
      </c>
      <c r="AC13" s="68" t="n">
        <v>0</v>
      </c>
      <c r="AD13" s="68" t="n">
        <v>0</v>
      </c>
      <c r="AE13" s="68" t="n">
        <v>0</v>
      </c>
      <c r="AF13" s="68" t="n">
        <v>0</v>
      </c>
      <c r="AG13" s="68" t="n">
        <v>1</v>
      </c>
      <c r="AH13" s="68" t="n">
        <v>0</v>
      </c>
      <c r="AI13" s="67" t="n">
        <v>0</v>
      </c>
      <c r="AJ13" s="68" t="n">
        <v>1</v>
      </c>
      <c r="AK13" s="68" t="inlineStr">
        <is>
          <t>multisource_integration</t>
        </is>
      </c>
      <c r="AL13" s="67" t="inlineStr">
        <is>
          <t>Wearable AI-driven behavioral intervention (‘Superpower Glass’) that detects facial expressions and provides cues for emotion recognition during home sessions; clinical RCT; AI model family not specified in paper text.</t>
        </is>
      </c>
      <c r="AM13" s="68" t="inlineStr">
        <is>
          <t>RB</t>
        </is>
      </c>
      <c r="AN13" s="68" t="inlineStr">
        <is>
          <t>Tomado completo desde archivo RB según asignación</t>
        </is>
      </c>
      <c r="AO13" s="68" t="n">
        <v>0</v>
      </c>
      <c r="AP13" s="68" t="n"/>
      <c r="AQ13" s="68" t="n"/>
      <c r="AR13" s="68" t="n"/>
      <c r="AS13" s="68" t="n"/>
    </row>
    <row r="14" ht="28" customHeight="1">
      <c r="A14" s="106" t="n">
        <v>13</v>
      </c>
      <c r="B14" s="106" t="n">
        <v>13</v>
      </c>
      <c r="C14" s="68" t="inlineStr">
        <is>
          <t>Revisor A</t>
        </is>
      </c>
      <c r="D14" s="68" t="inlineStr">
        <is>
          <t>RA</t>
        </is>
      </c>
      <c r="E14" s="106" t="n">
        <v>2023</v>
      </c>
      <c r="F14" s="68" t="inlineStr">
        <is>
          <t>No especificado</t>
        </is>
      </c>
      <c r="G14" s="68" t="inlineStr">
        <is>
          <t>Deep Learning</t>
        </is>
      </c>
      <c r="H14" s="68" t="inlineStr">
        <is>
          <t>https://doi.org/10.1155/2023/6330002</t>
        </is>
      </c>
      <c r="I14" s="67" t="inlineStr">
        <is>
          <t>Feature Signature Discovery for Autism Detection: An Automated Machine Learning Based Feature Ranking Framework</t>
        </is>
      </c>
      <c r="J14" s="68" t="inlineStr">
        <is>
          <t>Autism spectrum disorder is the most used umbrella term for a myriad of neuro‐degenerative/developmental conditions typified by inappropriate social behavior, lack of communication/comprehension skills, and restricted mental and emotional maturity. The intriguing factor of this disorder is attributed to the fact that it can be detected only by close monitoring of developmental milestones after childbirth. Moreover, the exact causes for the occurrence of this neurodevelopmental condition are still unknown. Besides, autism is prevalent across individuals irrespective of ethnicity, genetic/familial history, and economic/educational background. Although research suggests that autism is genetic in nature and early detection of this disorder can greatly enhance the independent lifestyle and societal adaptability of affected individuals, there is still a great dearth of information to support the statement of proven facts and figures. This research work places emphasis on the application of automated machine learning incorporated with feature ranking techniques to generate significant feature signatures for the early detection of autism. Publicly available datasets based on the Q‐chat scores of individuals across diverse age groups—toddlers, children, adolescents, and adults have been employed in this study. A machine learning framework based on automated hyperparameter optimization is proposed in this work to rank the potential nonclinical markers for autism. Moreover, this study aimed at ranking the AutoML models based on Mathew’s correlation coefficient and balanced accuracy via which nonclinical markers were identified from these datasets. Besides, the feature signatures and their significance in distinguishing between classes are being reported for the first time in autism detection. The proposed framework yielded ∼90% MCC and ∼95% balanced accuracy across all four age groups of autism datasets. Deep learning approaches have yielded a maximum of 92.7% accuracy on the same datasets but are limited in their ability to extract significant markers, have not reported on MCC for unbalanced data, and cannot adapt automatically to new data entries. However, AutoML approaches are more flexible, easier to implement, and provide automated optimization, thereby yielding the highest accuracy with minimal user intervention.</t>
        </is>
      </c>
      <c r="K14" s="68" t="inlineStr">
        <is>
          <t>Supervised</t>
        </is>
      </c>
      <c r="L14" s="68" t="inlineStr">
        <is>
          <t>Other / Not clear</t>
        </is>
      </c>
      <c r="M14" s="68" t="inlineStr">
        <is>
          <t>Classification (ASD vs control / multi-class)</t>
        </is>
      </c>
      <c r="N14" s="68" t="inlineStr">
        <is>
          <t>Screening</t>
        </is>
      </c>
      <c r="O14" s="68" t="inlineStr">
        <is>
          <t>Medium</t>
        </is>
      </c>
      <c r="P14" s="68" t="n">
        <v>0</v>
      </c>
      <c r="Q14" s="68" t="n">
        <v>0</v>
      </c>
      <c r="R14" s="68" t="n">
        <v>0</v>
      </c>
      <c r="S14" s="68" t="n">
        <v>0</v>
      </c>
      <c r="T14" s="68" t="n">
        <v>1</v>
      </c>
      <c r="U14" s="68" t="n">
        <v>0</v>
      </c>
      <c r="V14" s="68" t="n">
        <v>0</v>
      </c>
      <c r="W14" s="68" t="n">
        <v>0</v>
      </c>
      <c r="X14" s="68" t="n">
        <v>1</v>
      </c>
      <c r="Y14" s="68" t="n">
        <v>0</v>
      </c>
      <c r="Z14" s="68" t="n">
        <v>0</v>
      </c>
      <c r="AA14" s="68" t="n">
        <v>0</v>
      </c>
      <c r="AB14" s="68" t="n">
        <v>1</v>
      </c>
      <c r="AC14" s="68" t="n"/>
      <c r="AD14" s="68" t="n"/>
      <c r="AE14" s="68" t="n"/>
      <c r="AF14" s="68" t="n"/>
      <c r="AG14" s="68" t="n">
        <v>1</v>
      </c>
      <c r="AH14" s="68" t="n">
        <v>1</v>
      </c>
      <c r="AI14" s="67" t="n"/>
      <c r="AJ14" s="68" t="n">
        <v>0</v>
      </c>
      <c r="AK14" s="68" t="inlineStr">
        <is>
          <t>explainability_or_interpretability</t>
        </is>
      </c>
      <c r="AL14" s="67" t="inlineStr">
        <is>
          <t>Usa puntajes Q-CHAT; framework AutoML/feature ranking no mapea a un algoritmo único.</t>
        </is>
      </c>
      <c r="AM14" s="68" t="inlineStr">
        <is>
          <t>RA</t>
        </is>
      </c>
      <c r="AN14" s="68" t="inlineStr">
        <is>
          <t>Tomado completo desde archivo RA según asignación</t>
        </is>
      </c>
      <c r="AO14" s="68" t="n">
        <v>0</v>
      </c>
      <c r="AP14" s="68" t="n"/>
      <c r="AQ14" s="68" t="n"/>
      <c r="AR14" s="68" t="n"/>
      <c r="AS14" s="68" t="n"/>
    </row>
    <row r="15" ht="28" customHeight="1">
      <c r="A15" s="106" t="n">
        <v>14</v>
      </c>
      <c r="B15" s="106" t="n">
        <v>14</v>
      </c>
      <c r="C15" s="68" t="inlineStr">
        <is>
          <t>Revisor A</t>
        </is>
      </c>
      <c r="D15" s="68" t="inlineStr">
        <is>
          <t>RA</t>
        </is>
      </c>
      <c r="E15" s="106" t="n">
        <v>2017</v>
      </c>
      <c r="F15" s="68" t="inlineStr">
        <is>
          <t>Texto · NLP</t>
        </is>
      </c>
      <c r="G15" s="68" t="inlineStr">
        <is>
          <t>Deep Learning</t>
        </is>
      </c>
      <c r="H15" s="68" t="inlineStr">
        <is>
          <t>https://doi.org/10.1126/scitranslmed.aag2882</t>
        </is>
      </c>
      <c r="I15" s="67" t="inlineStr">
        <is>
          <t>Functional neuroimaging of high-risk 6-month-old infants predicts a diagnosis of autism at 24 months of age</t>
        </is>
      </c>
      <c r="J15" s="68" t="inlineStr">
        <is>
          <t>Autism spectrum disorder (ASD) is a neurodevelopmental disorder characterized by social deficits and repetitive behaviors that typically emerge by 24 months of age. To develop effective early interventions that can potentially ameliorate the defining deficits of ASD and improve long-Term outcomes, early detection is essential. Using prospective neuroimaging of 59 6-month-old infants with a high familial risk for ASD, we show that functional connectivity magnetic resonance imaging correctly identified which individual children would receive a research clinical best-estimate diagnosis of ASD at 24months of age. Functional brain connections were defined in 6-month-old infants that correlated with 24-month scores on measures of social behavior, language, motor development, and repetitive behavior, which are all features common to the diagnosis of ASD. A fully cross-validated machine learning algorithm applied at age 6 months had a positive predictive value of 100% [95% confidence interval (CI), 62.9 to 100], correctly predicting 9 of 11 infants who received a diagnosis of ASD at 24 months (sensitivity, 81.8%; 95% CI, 47.8 to 96.8). All 48 6-month-old infants who were not diagnosed with ASD were correctly classified [specificity, 100% (95% CI, 90.8 to 100); negative predictive value, 96.0% (95% CI, 85.1 to 99.3)]. These findings have clinical implications for early risk assessment and the feasibility of developing early preventative interventions for ASD.</t>
        </is>
      </c>
      <c r="K15" s="68" t="inlineStr">
        <is>
          <t>Supervised</t>
        </is>
      </c>
      <c r="L15" s="68" t="inlineStr">
        <is>
          <t>Other / Not clear</t>
        </is>
      </c>
      <c r="M15" s="68" t="inlineStr">
        <is>
          <t>Prediction (time-to-event / prognosis)</t>
        </is>
      </c>
      <c r="N15" s="68" t="inlineStr">
        <is>
          <t>Prognosis</t>
        </is>
      </c>
      <c r="O15" s="68" t="inlineStr">
        <is>
          <t>Medium</t>
        </is>
      </c>
      <c r="P15" s="68" t="n">
        <v>1</v>
      </c>
      <c r="Q15" s="68" t="n">
        <v>0</v>
      </c>
      <c r="R15" s="68" t="n">
        <v>0</v>
      </c>
      <c r="S15" s="68" t="n">
        <v>0</v>
      </c>
      <c r="T15" s="68" t="n">
        <v>0</v>
      </c>
      <c r="U15" s="68" t="n">
        <v>0</v>
      </c>
      <c r="V15" s="68" t="n">
        <v>0</v>
      </c>
      <c r="W15" s="68" t="n">
        <v>0</v>
      </c>
      <c r="X15" s="68" t="n">
        <v>0</v>
      </c>
      <c r="Y15" s="68" t="n">
        <v>0</v>
      </c>
      <c r="Z15" s="68" t="n">
        <v>1</v>
      </c>
      <c r="AA15" s="68" t="n">
        <v>0</v>
      </c>
      <c r="AB15" s="68" t="n">
        <v>1</v>
      </c>
      <c r="AC15" s="68" t="n"/>
      <c r="AD15" s="68" t="n"/>
      <c r="AE15" s="68" t="n"/>
      <c r="AF15" s="68" t="n"/>
      <c r="AG15" s="68" t="n">
        <v>1</v>
      </c>
      <c r="AH15" s="68" t="n">
        <v>1</v>
      </c>
      <c r="AI15" s="67" t="n"/>
      <c r="AJ15" s="68" t="n">
        <v>0</v>
      </c>
      <c r="AK15" s="68" t="inlineStr">
        <is>
          <t>prospective_evaluation</t>
        </is>
      </c>
      <c r="AL15" s="67" t="inlineStr">
        <is>
          <t>Algoritmo principal no explícito o fuera del codebook; Confirmar algoritmo principal en full-text</t>
        </is>
      </c>
      <c r="AM15" s="68" t="inlineStr">
        <is>
          <t>RA</t>
        </is>
      </c>
      <c r="AN15" s="68" t="inlineStr">
        <is>
          <t>Tomado completo desde archivo RA según asignación</t>
        </is>
      </c>
      <c r="AO15" s="68" t="n">
        <v>0</v>
      </c>
      <c r="AP15" s="68" t="n"/>
      <c r="AQ15" s="68" t="n"/>
      <c r="AR15" s="68" t="n"/>
      <c r="AS15" s="68" t="n"/>
    </row>
    <row r="16" ht="28" customHeight="1">
      <c r="A16" s="106" t="n">
        <v>15</v>
      </c>
      <c r="B16" s="106" t="n">
        <v>15</v>
      </c>
      <c r="C16" s="68" t="inlineStr">
        <is>
          <t>Revisor B</t>
        </is>
      </c>
      <c r="D16" s="68" t="n"/>
      <c r="E16" s="106" t="n">
        <v>2025</v>
      </c>
      <c r="F16" s="68" t="inlineStr">
        <is>
          <t>Imagen</t>
        </is>
      </c>
      <c r="G16" s="68" t="inlineStr">
        <is>
          <t>Híbrido</t>
        </is>
      </c>
      <c r="H16" s="68" t="inlineStr">
        <is>
          <t>https://doi.org/10.1016/j.mex.2025.103278</t>
        </is>
      </c>
      <c r="I16" s="67" t="inlineStr">
        <is>
          <t>Hybrid CNN and random forest model with late fusion for detection of autism spectrum disorder in Toddlers</t>
        </is>
      </c>
      <c r="J16" s="68" t="inlineStr">
        <is>
          <t>Accurate and early diagnosis of Autism Spectrum Disorder (ASD) in toddlers is crucial for effective intervention. Traditional models have shown limited success, while deep learning approaches achieve higher accuracies. Our study proposes a hybrid model combining VGG16, a pre-trained deep CNN, with an RF classifier to leverage high-level image feature extraction using the ACD image dataset on Kaggle alongside robust decision-making on the ACD Questionnaire dataset. The proposed model achieves an accuracy of 88.34 %, outperforming both standalone deep learning models like VGG16, EfficientNetB0, and AlexNet-based models as well as conventional ML models. This improvement demonstrates the effectiveness of combining feature-rich deep learning outputs with RF's ensemble-based classification. Our findings suggest that this hybrid approach is highly suitable for ASD classification tasks, enhancing the reliability of predictions in clinical settings. This research not only establishes the model as an option for ASD diagnosis but also underscores the potential of hybrid architectures that fuse deep learning with machine learning. Future research will focus on integrating multi-modal data (e.g., genetic and socio-demographic) and further testing on diverse datasets to improve generalizability. The study contributes to the growing body of evidence supporting advanced ML techniques in healthcare diagnostics, especially in neurodevelopmental disorders like ASD.</t>
        </is>
      </c>
      <c r="K16" s="68" t="inlineStr">
        <is>
          <t>Supervised</t>
        </is>
      </c>
      <c r="L16" s="68" t="inlineStr">
        <is>
          <t>Not clear</t>
        </is>
      </c>
      <c r="M16" s="68" t="inlineStr">
        <is>
          <t>Classification (binary/multi-class; incl. ASD vs control)/ multi-class)</t>
        </is>
      </c>
      <c r="N16" s="68" t="inlineStr">
        <is>
          <t>screening</t>
        </is>
      </c>
      <c r="O16" s="68" t="inlineStr">
        <is>
          <t>medium</t>
        </is>
      </c>
      <c r="P16" s="68" t="n">
        <v>0</v>
      </c>
      <c r="Q16" s="68" t="n">
        <v>0</v>
      </c>
      <c r="R16" s="68" t="n">
        <v>0</v>
      </c>
      <c r="S16" s="68" t="n">
        <v>0</v>
      </c>
      <c r="T16" s="68" t="n">
        <v>0</v>
      </c>
      <c r="U16" s="68" t="n">
        <v>0</v>
      </c>
      <c r="V16" s="68" t="n">
        <v>0</v>
      </c>
      <c r="W16" s="68" t="n">
        <v>0</v>
      </c>
      <c r="X16" s="68" t="n">
        <v>1</v>
      </c>
      <c r="Y16" s="68" t="n">
        <v>1</v>
      </c>
      <c r="Z16" s="68" t="n">
        <v>0</v>
      </c>
      <c r="AA16" s="68" t="n">
        <v>1</v>
      </c>
      <c r="AB16" s="68" t="n">
        <v>1</v>
      </c>
      <c r="AC16" s="68" t="n">
        <v>0</v>
      </c>
      <c r="AD16" s="68" t="n">
        <v>0</v>
      </c>
      <c r="AE16" s="68" t="n">
        <v>0</v>
      </c>
      <c r="AF16" s="68" t="n">
        <v>0</v>
      </c>
      <c r="AG16" s="68" t="n">
        <v>1</v>
      </c>
      <c r="AH16" s="68" t="n">
        <v>0</v>
      </c>
      <c r="AI16" s="67" t="n">
        <v>0</v>
      </c>
      <c r="AJ16" s="68" t="n">
        <v>0</v>
      </c>
      <c r="AK16" s="68" t="inlineStr">
        <is>
          <t>none_reported</t>
        </is>
      </c>
      <c r="AL16" s="67" t="inlineStr">
        <is>
          <t>Hybrid late-fusion: VGG16 (CNN feature extractor) + Random Forest classifier; compares vs VGG16/EfficientNet/AlexNet and conventional ML</t>
        </is>
      </c>
      <c r="AM16" s="68" t="inlineStr">
        <is>
          <t>RB</t>
        </is>
      </c>
      <c r="AN16" s="68" t="inlineStr">
        <is>
          <t>Tomado completo desde archivo RB según asignación</t>
        </is>
      </c>
      <c r="AO16" s="68" t="n">
        <v>0</v>
      </c>
      <c r="AP16" s="68" t="n"/>
      <c r="AQ16" s="68" t="n"/>
      <c r="AR16" s="68" t="n"/>
      <c r="AS16" s="68" t="n"/>
    </row>
    <row r="17" ht="28" customHeight="1">
      <c r="A17" s="106" t="n">
        <v>16</v>
      </c>
      <c r="B17" s="106" t="n">
        <v>16</v>
      </c>
      <c r="C17" s="68" t="inlineStr">
        <is>
          <t>Revisor B</t>
        </is>
      </c>
      <c r="D17" s="68" t="n"/>
      <c r="E17" s="106" t="n">
        <v>2025</v>
      </c>
      <c r="F17" s="68" t="inlineStr">
        <is>
          <t>No especificado</t>
        </is>
      </c>
      <c r="G17" s="68" t="inlineStr">
        <is>
          <t>Machine Learning</t>
        </is>
      </c>
      <c r="H17" s="68" t="inlineStr">
        <is>
          <t>https://doi.org/10.1007/978-3-031-81083-1_7</t>
        </is>
      </c>
      <c r="I17" s="67" t="inlineStr">
        <is>
          <t>Machine Learning Approaches for the Early Diagnosis of Autism Spectrum Disorder: A Systematic Framework</t>
        </is>
      </c>
      <c r="J17" s="68" t="inlineStr">
        <is>
          <t>This study uses machine learning to address the urgent need for early detection and intervention in autism spectrum disorder (ASD). Autism Spectrum Disorder (ASD), a disorder of neural development affecting cognition and social interaction, necessitates customized interventions. Our research uses various screening assessments in early infancy as datasets to train for neural network algorithms, with the objective of identifying patterns associated with ASD. The suggested methodology utilizes predictive machine learning techniques to assess the ASD spectrum, accounting for its diverse pitches. Utilizing sophisticated screening instruments and an innovative methodology, we seek to establish a dependable system for the early detection of ASD. Ethical considerations, data privacy, and algorithmic openness are essential. The studies seek to foster collaboration among experts in neurodevelopment, psychological science, and data science to build precise tools for earlier identification of ASD. The use of machine learning, an effective tool, enhances the knowledge of healthcare workers. The research results underscore technology's capacity to transform initial measures, leading to enhanced outcomes for those on the autistic spectrum. It provides this assistance to enhance the dialogue at the gathering, thereby promoting interaction at the nexus of healthcare and digital technology.</t>
        </is>
      </c>
      <c r="K17" s="68" t="n"/>
      <c r="L17" s="68" t="n"/>
      <c r="M17" s="68" t="inlineStr">
        <is>
          <t>Not clear</t>
        </is>
      </c>
      <c r="N17" s="68" t="inlineStr">
        <is>
          <t>screening</t>
        </is>
      </c>
      <c r="O17" s="68" t="inlineStr">
        <is>
          <t>high</t>
        </is>
      </c>
      <c r="P17" s="68" t="n">
        <v>0</v>
      </c>
      <c r="Q17" s="68" t="n">
        <v>0</v>
      </c>
      <c r="R17" s="68" t="n">
        <v>1</v>
      </c>
      <c r="S17" s="68" t="n">
        <v>0</v>
      </c>
      <c r="T17" s="68" t="n">
        <v>0</v>
      </c>
      <c r="U17" s="68" t="n">
        <v>0</v>
      </c>
      <c r="V17" s="68" t="n">
        <v>0</v>
      </c>
      <c r="W17" s="68" t="n">
        <v>0</v>
      </c>
      <c r="X17" s="68" t="n">
        <v>1</v>
      </c>
      <c r="Y17" s="68" t="n">
        <v>1</v>
      </c>
      <c r="Z17" s="68" t="n">
        <v>0</v>
      </c>
      <c r="AA17" s="68" t="n">
        <v>0</v>
      </c>
      <c r="AB17" s="68" t="n">
        <v>1</v>
      </c>
      <c r="AC17" s="68" t="n">
        <v>0</v>
      </c>
      <c r="AD17" s="68" t="n">
        <v>0</v>
      </c>
      <c r="AE17" s="68" t="n">
        <v>0</v>
      </c>
      <c r="AF17" s="68" t="n">
        <v>0</v>
      </c>
      <c r="AG17" s="68" t="n">
        <v>0</v>
      </c>
      <c r="AH17" s="68" t="n">
        <v>1</v>
      </c>
      <c r="AI17" s="67" t="n">
        <v>0</v>
      </c>
      <c r="AJ17" s="68" t="n">
        <v>1</v>
      </c>
      <c r="AK17" s="68" t="inlineStr">
        <is>
          <t>none_reported</t>
        </is>
      </c>
      <c r="AL17" s="67" t="n"/>
      <c r="AM17" s="68" t="inlineStr">
        <is>
          <t>RB</t>
        </is>
      </c>
      <c r="AN17" s="68" t="inlineStr">
        <is>
          <t>Tomado completo desde archivo RB según asignación</t>
        </is>
      </c>
      <c r="AO17" s="68" t="n">
        <v>0</v>
      </c>
      <c r="AP17" s="68" t="n"/>
      <c r="AQ17" s="68" t="n"/>
      <c r="AR17" s="68" t="n"/>
      <c r="AS17" s="68" t="n"/>
    </row>
    <row r="18" ht="28" customHeight="1">
      <c r="A18" s="106" t="n">
        <v>17</v>
      </c>
      <c r="B18" s="106" t="n">
        <v>17</v>
      </c>
      <c r="C18" s="68" t="inlineStr">
        <is>
          <t>Revisor B</t>
        </is>
      </c>
      <c r="D18" s="68" t="n"/>
      <c r="E18" s="106" t="n">
        <v>2024</v>
      </c>
      <c r="F18" s="68" t="inlineStr">
        <is>
          <t>Imagen</t>
        </is>
      </c>
      <c r="G18" s="68" t="inlineStr">
        <is>
          <t>Machine Learning</t>
        </is>
      </c>
      <c r="H18" s="68" t="inlineStr">
        <is>
          <t>https://doi.org/10.1038/s41398-024-02802-5</t>
        </is>
      </c>
      <c r="I18" s="67" t="inlineStr">
        <is>
          <t>Machine learning classification of autism spectrum disorder based on reciprocity in naturalistic social interactions</t>
        </is>
      </c>
      <c r="J18" s="68" t="inlineStr">
        <is>
          <t>Autism spectrum disorder is characterized by impaired social communication and interaction. As a neurodevelopmental disorder typically diagnosed during childhood, diagnosis in adulthood is preceded by a resource-heavy clinical assessment period. The ongoing developments in digital phenotyping give rise to novel opportunities within the screening and diagnostic process. Our aim was to quantify multiple non-verbal social interaction characteristics in autism and build diagnostic classification models independent of clinical ratings. We analyzed videos of naturalistic social interactions in a sample including 28 autistic and 60 non-autistic adults paired in dyads and engaging in two conversational tasks. We used existing open-source computer vision algorithms for objective annotation to extract information based on the synchrony of movement and facial expression. These were subsequently used as features in a support vector machine learning model to predict whether an individual was part of an autistic or non-autistic interaction dyad. The two prediction models based on reciprocal adaptation in facial movements, as well as individual amounts of head and body motion and facial expressiveness showed the highest precision (balanced accuracies: 79.5% and 68.8%, respectively), followed by models based on reciprocal coordination of head (balanced accuracy: 62.1%) and body (balanced accuracy: 56.7%) motion, as well as intrapersonal coordination processes (balanced accuracy: 44.2%). Combinations of these models did not increase overall predictive performance. Our work highlights the distinctive nature of non-verbal behavior in autism and its utility for digital phenotyping-based classification. Future research needs to both explore the performance of different prediction algorithms to reveal underlying mechanisms and interactions, as well as investigate the prospective generalizability and robustness of these algorithms in routine clinical care.</t>
        </is>
      </c>
      <c r="K18" s="68" t="inlineStr">
        <is>
          <t>Supervised</t>
        </is>
      </c>
      <c r="L18" s="68" t="inlineStr">
        <is>
          <t>SVM</t>
        </is>
      </c>
      <c r="M18" s="68" t="inlineStr">
        <is>
          <t>Classification (ASD vs control / multi-class)</t>
        </is>
      </c>
      <c r="N18" s="68" t="inlineStr">
        <is>
          <t>diagnosis</t>
        </is>
      </c>
      <c r="O18" s="68" t="inlineStr">
        <is>
          <t>high</t>
        </is>
      </c>
      <c r="P18" s="68" t="n">
        <v>1</v>
      </c>
      <c r="Q18" s="68" t="n">
        <v>0</v>
      </c>
      <c r="R18" s="68" t="n">
        <v>0</v>
      </c>
      <c r="S18" s="68" t="n">
        <v>0</v>
      </c>
      <c r="T18" s="68" t="n">
        <v>0</v>
      </c>
      <c r="U18" s="68" t="n">
        <v>0</v>
      </c>
      <c r="V18" s="68" t="n">
        <v>0</v>
      </c>
      <c r="W18" s="68" t="n">
        <v>0</v>
      </c>
      <c r="X18" s="68" t="n">
        <v>0</v>
      </c>
      <c r="Y18" s="68" t="n">
        <v>1</v>
      </c>
      <c r="Z18" s="68" t="n">
        <v>0</v>
      </c>
      <c r="AA18" s="68" t="n">
        <v>0</v>
      </c>
      <c r="AB18" s="68" t="n">
        <v>1</v>
      </c>
      <c r="AC18" s="68" t="n">
        <v>0</v>
      </c>
      <c r="AD18" s="68" t="n">
        <v>0</v>
      </c>
      <c r="AE18" s="68" t="n">
        <v>1</v>
      </c>
      <c r="AF18" s="68" t="n">
        <v>0</v>
      </c>
      <c r="AG18" s="68" t="n">
        <v>0</v>
      </c>
      <c r="AH18" s="68" t="n">
        <v>1</v>
      </c>
      <c r="AI18" s="67" t="n">
        <v>0</v>
      </c>
      <c r="AJ18" s="68" t="n">
        <v>0</v>
      </c>
      <c r="AK18" s="68" t="inlineStr">
        <is>
          <t>none_reported</t>
        </is>
      </c>
      <c r="AL18" s="67" t="inlineStr">
        <is>
          <t>Naturalistic social interaction videos; open-source computer vision used for objective annotation (movement/facial expression synchrony); features fed into SVM model to classify autistic vs non-autistic interaction dyads; supplementary exploratory RF mentioned</t>
        </is>
      </c>
      <c r="AM18" s="68" t="inlineStr">
        <is>
          <t>RB</t>
        </is>
      </c>
      <c r="AN18" s="68" t="inlineStr">
        <is>
          <t>Tomado completo desde archivo RB según asignación</t>
        </is>
      </c>
      <c r="AO18" s="68" t="n">
        <v>0</v>
      </c>
      <c r="AP18" s="68" t="n"/>
      <c r="AQ18" s="68" t="n"/>
      <c r="AR18" s="68" t="n"/>
      <c r="AS18" s="68" t="n"/>
    </row>
    <row r="19" ht="28" customHeight="1">
      <c r="A19" s="106" t="n">
        <v>18</v>
      </c>
      <c r="B19" s="106" t="n">
        <v>18</v>
      </c>
      <c r="C19" s="68" t="inlineStr">
        <is>
          <t>Revisor A</t>
        </is>
      </c>
      <c r="D19" s="68" t="inlineStr">
        <is>
          <t>RA</t>
        </is>
      </c>
      <c r="E19" s="106" t="n">
        <v>2014</v>
      </c>
      <c r="F19" s="68" t="inlineStr">
        <is>
          <t>Multimodal</t>
        </is>
      </c>
      <c r="G19" s="68" t="inlineStr">
        <is>
          <t>Deep Learning</t>
        </is>
      </c>
      <c r="H19" s="68" t="inlineStr">
        <is>
          <t>https://doi.org/10.1371/journal.pone.0090405</t>
        </is>
      </c>
      <c r="I19" s="67" t="inlineStr">
        <is>
          <t>Multiparametric MRI characterization and prediction in autism spectrum disorder using graph theory and machine learning</t>
        </is>
      </c>
      <c r="J19" s="68" t="inlineStr">
        <is>
          <t>This study employed graph theory and machine learning analysis of multiparametric MRI data to improve characterization and prediction in autism spectrum disorders (ASD). Data from 127 children with ASD (13.5±6.0 years) and 153 age- and gender-matched typically developing children (14.5±5.7 years) were selected from the multi-center Functional Connectome Project. Regional gray matter volume and cortical thickness increased, whereas white matter volume decreased in ASD compared to controls. Small-world network analysis of quantitative MRI data demonstrated decreased global efficiency based on gray matter cortical thickness but not with functional connectivity MRI (fcMRI) or volumetry. An integrative model of 22 quantitative imaging features was used for classification and prediction of phenotypic features that included the autism diagnostic observation schedule, the revised autism diagnostic interview, and intelligence quotient scores. Among the 22 imaging features, four (caudate volume, caudate-cortical functional connectivity and inferior frontal gyrus functional connectivity) were found to be highly informative, markedly improving classification and prediction accuracy when compared with the single imaging features. This approach could potentially serve as a biomarker in prognosis, diagnosis, and monitoring disease progression. © 2014 Zhou et al.</t>
        </is>
      </c>
      <c r="K19" s="68" t="inlineStr">
        <is>
          <t>Supervised</t>
        </is>
      </c>
      <c r="L19" s="68" t="inlineStr">
        <is>
          <t>Other / Not clear</t>
        </is>
      </c>
      <c r="M19" s="68" t="inlineStr">
        <is>
          <t>Classification (ASD vs control / multi-class)</t>
        </is>
      </c>
      <c r="N19" s="68" t="inlineStr">
        <is>
          <t>Diagnosis</t>
        </is>
      </c>
      <c r="O19" s="68" t="inlineStr">
        <is>
          <t>Medium</t>
        </is>
      </c>
      <c r="P19" s="68" t="n">
        <v>1</v>
      </c>
      <c r="Q19" s="68" t="n">
        <v>0</v>
      </c>
      <c r="R19" s="68" t="n">
        <v>0</v>
      </c>
      <c r="S19" s="68" t="n">
        <v>0</v>
      </c>
      <c r="T19" s="68" t="n">
        <v>0</v>
      </c>
      <c r="U19" s="68" t="n">
        <v>0</v>
      </c>
      <c r="V19" s="68" t="n">
        <v>0</v>
      </c>
      <c r="W19" s="68" t="n">
        <v>0</v>
      </c>
      <c r="X19" s="68" t="n">
        <v>0</v>
      </c>
      <c r="Y19" s="68" t="n">
        <v>1</v>
      </c>
      <c r="Z19" s="68" t="n">
        <v>1</v>
      </c>
      <c r="AA19" s="68" t="n">
        <v>1</v>
      </c>
      <c r="AB19" s="68" t="n">
        <v>1</v>
      </c>
      <c r="AC19" s="68" t="n"/>
      <c r="AD19" s="68" t="n"/>
      <c r="AE19" s="68" t="n"/>
      <c r="AF19" s="68" t="n"/>
      <c r="AG19" s="68" t="n">
        <v>1</v>
      </c>
      <c r="AH19" s="68" t="n">
        <v>1</v>
      </c>
      <c r="AI19" s="67" t="n"/>
      <c r="AJ19" s="68" t="n">
        <v>0</v>
      </c>
      <c r="AK19" s="68" t="inlineStr">
        <is>
          <t>multisource_integration; multisite_dataset_broad</t>
        </is>
      </c>
      <c r="AL19" s="67" t="inlineStr">
        <is>
          <t>Clasificación ASD vs control con MRI multiparamétrica; también predice rasgos fenotípicos.</t>
        </is>
      </c>
      <c r="AM19" s="68" t="inlineStr">
        <is>
          <t>RA</t>
        </is>
      </c>
      <c r="AN19" s="68" t="inlineStr">
        <is>
          <t>Tomado completo desde archivo RA según asignación</t>
        </is>
      </c>
      <c r="AO19" s="68" t="n">
        <v>0</v>
      </c>
      <c r="AP19" s="68" t="n"/>
      <c r="AQ19" s="68" t="n"/>
      <c r="AR19" s="68" t="n"/>
      <c r="AS19" s="68" t="n"/>
    </row>
    <row r="20" ht="28" customHeight="1">
      <c r="A20" s="106" t="n">
        <v>19</v>
      </c>
      <c r="B20" s="106" t="n">
        <v>19</v>
      </c>
      <c r="C20" s="68" t="inlineStr">
        <is>
          <t>Revisor A</t>
        </is>
      </c>
      <c r="D20" s="68" t="inlineStr">
        <is>
          <t>RA</t>
        </is>
      </c>
      <c r="E20" s="106" t="n">
        <v>2021</v>
      </c>
      <c r="F20" s="68" t="inlineStr">
        <is>
          <t>Señales fisiológicas</t>
        </is>
      </c>
      <c r="G20" s="68" t="inlineStr">
        <is>
          <t>Machine Learning</t>
        </is>
      </c>
      <c r="H20" s="68" t="inlineStr">
        <is>
          <t>https://doi.org/10.1016/j.bpsc.2020.06.003</t>
        </is>
      </c>
      <c r="I20" s="67" t="inlineStr">
        <is>
          <t>Multivariate Neural Connectivity Patterns in Early Infancy Predict Later Autism Symptoms</t>
        </is>
      </c>
      <c r="J20" s="68" t="inlineStr">
        <is>
          <t>Background: Functional brain connectivity is altered in children and adults with autism spectrum disorder (ASD). Functional disruption during infancy could provide earlier markers of ASD, thus providing a crucial opportunity to improve developmental outcomes. Using a whole-brain multivariate approach, we asked whether electroencephalography measures of neural connectivity at 3 months of age predict autism symptoms at 18 months. Methods: Spontaneous electroencephalography data were collected from 65 infants with and without familial risk for ASD at 3 months of age. Neural connectivity patterns were quantified using phase coherence in the alpha range (6–12 Hz). Support vector regression analysis was used to predict ASD symptoms at age 18 months, with ASD symptoms quantified by the Toddler Module of the Autism Diagnostic Observation Schedule, Second Edition. Results: Autism Diagnostic Observation Schedule scores predicted by support vector regression algorithms trained on 3-month electroencephalography data correlated highly with Autism Diagnostic Observation Schedule scores measured at 18 months (r = .76, p = .02, root-mean-square error = 2.38). Specifically, lower frontal connectivity and higher right temporoparietal connectivity at 3 months predicted higher ASD symptoms at 18 months. The support vector regression model did not predict cognitive abilities at 18 months (r = .15, p = .36), suggesting specificity of these brain patterns to ASD. Conclusions: Using a data-driven, unbiased analytic approach, neural connectivity across frontal and temporoparietal regions at 3 months predicted ASD symptoms at 18 months. Identifying early neural differences that precede an ASD diagnosis could promote closer monitoring of infants who show signs of neural risk and provide a crucial opportunity to mediate outcomes through early intervention.</t>
        </is>
      </c>
      <c r="K20" s="68" t="inlineStr">
        <is>
          <t>Supervised</t>
        </is>
      </c>
      <c r="L20" s="68" t="inlineStr">
        <is>
          <t>SVM</t>
        </is>
      </c>
      <c r="M20" s="68" t="inlineStr">
        <is>
          <t>Regression (score / severity / risk)</t>
        </is>
      </c>
      <c r="N20" s="68" t="inlineStr">
        <is>
          <t>Prognosis</t>
        </is>
      </c>
      <c r="O20" s="68" t="inlineStr">
        <is>
          <t>High</t>
        </is>
      </c>
      <c r="P20" s="68" t="n">
        <v>0</v>
      </c>
      <c r="Q20" s="68" t="n">
        <v>1</v>
      </c>
      <c r="R20" s="68" t="n">
        <v>0</v>
      </c>
      <c r="S20" s="68" t="n">
        <v>0</v>
      </c>
      <c r="T20" s="68" t="n">
        <v>0</v>
      </c>
      <c r="U20" s="68" t="n">
        <v>0</v>
      </c>
      <c r="V20" s="68" t="n">
        <v>0</v>
      </c>
      <c r="W20" s="68" t="n">
        <v>0</v>
      </c>
      <c r="X20" s="68" t="n">
        <v>0</v>
      </c>
      <c r="Y20" s="68" t="n">
        <v>0</v>
      </c>
      <c r="Z20" s="68" t="n">
        <v>1</v>
      </c>
      <c r="AA20" s="68" t="n">
        <v>0</v>
      </c>
      <c r="AB20" s="68" t="n">
        <v>1</v>
      </c>
      <c r="AC20" s="68" t="n"/>
      <c r="AD20" s="68" t="n"/>
      <c r="AE20" s="68" t="n"/>
      <c r="AF20" s="68" t="n"/>
      <c r="AG20" s="68" t="n">
        <v>0</v>
      </c>
      <c r="AH20" s="68" t="n">
        <v>1</v>
      </c>
      <c r="AI20" s="67" t="n"/>
      <c r="AJ20" s="68" t="n">
        <v>0</v>
      </c>
      <c r="AK20" s="68" t="inlineStr">
        <is>
          <t>none_reported</t>
        </is>
      </c>
      <c r="AL20" s="67" t="n"/>
      <c r="AM20" s="68" t="inlineStr">
        <is>
          <t>RA</t>
        </is>
      </c>
      <c r="AN20" s="68" t="inlineStr">
        <is>
          <t>Tomado completo desde archivo RA según asignación</t>
        </is>
      </c>
      <c r="AO20" s="68" t="n">
        <v>0</v>
      </c>
      <c r="AP20" s="68" t="n"/>
      <c r="AQ20" s="68" t="n"/>
      <c r="AR20" s="68" t="n"/>
      <c r="AS20" s="68" t="n"/>
    </row>
    <row r="21" ht="28" customHeight="1">
      <c r="A21" s="106" t="n">
        <v>20</v>
      </c>
      <c r="B21" s="106" t="n">
        <v>20</v>
      </c>
      <c r="C21" s="68" t="inlineStr">
        <is>
          <t>Revisor B</t>
        </is>
      </c>
      <c r="D21" s="68" t="n"/>
      <c r="E21" s="106" t="n">
        <v>2014</v>
      </c>
      <c r="F21" s="68" t="inlineStr">
        <is>
          <t>No especificado</t>
        </is>
      </c>
      <c r="G21" s="68" t="inlineStr">
        <is>
          <t>Deep Learning</t>
        </is>
      </c>
      <c r="H21" s="68" t="inlineStr">
        <is>
          <t>https://doi.org/10.1038/tp.2014.65</t>
        </is>
      </c>
      <c r="I21" s="67" t="inlineStr">
        <is>
          <t>Testing the accuracy of an observation-based classifier for rapid detection of autism risk.</t>
        </is>
      </c>
      <c r="J21" s="68" t="inlineStr">
        <is>
          <t>Current approaches for diagnosing autism have high diagnostic validity but are time consuming and can contribute to delays in arriving at an official diagnosis. In a pilot study, we used machine learning to derive a classifier that represented a 72% reduction in length from the gold-standard Autism Diagnostic Observation Schedule-Generic (ADOS-G), while retaining &gt;97% statistical accuracy. The pilot study focused on a relatively small sample of children with and without autism. The present study sought to further test the accuracy of the classifier (termed the observation-based classifier (OBC)) on an independent sample of 2616 children scored using ADOS from five data repositories and including both spectrum (n=2333) and non-spectrum (n=283) individuals. We tested OBC outcomes against the outcomes provided by the original and current ADOS algorithms, the best estimate clinical diagnosis, and the comparison score severity metric associated with ADOS-2. The OBC was significantly correlated with the ADOS-G (r=-0.814) and ADOS-2 (r=-0.779) and exhibited &gt;97% sensitivity and &gt;77% specificity in comparison to both ADOS algorithm scores. The correspondence to the best estimate clinical diagnosis was also high (accuracy=96.8%), with sensitivity of 97.1% and specificity of 83.3%. The correlation between the OBC score and the comparison score was significant (r=-0.628), suggesting that the OBC provides both a classification as well as a measure of severity of the phenotype. These results further demonstrate the accuracy of the OBC and suggest that reductions in the process of detecting and monitoring autism are possible.</t>
        </is>
      </c>
      <c r="K21" s="68" t="inlineStr">
        <is>
          <t>Supervised</t>
        </is>
      </c>
      <c r="L21" s="68" t="inlineStr">
        <is>
          <t>Decision Tree</t>
        </is>
      </c>
      <c r="M21" s="68" t="inlineStr">
        <is>
          <t>Classification (ASD vs control / multi-class)</t>
        </is>
      </c>
      <c r="N21" s="68" t="inlineStr">
        <is>
          <t>screening</t>
        </is>
      </c>
      <c r="O21" s="68" t="inlineStr">
        <is>
          <t>high</t>
        </is>
      </c>
      <c r="P21" s="68" t="n">
        <v>0</v>
      </c>
      <c r="Q21" s="68" t="n">
        <v>1</v>
      </c>
      <c r="R21" s="68" t="n">
        <v>0</v>
      </c>
      <c r="S21" s="68" t="n">
        <v>0</v>
      </c>
      <c r="T21" s="68" t="n">
        <v>0</v>
      </c>
      <c r="U21" s="68" t="n">
        <v>0</v>
      </c>
      <c r="V21" s="68" t="n">
        <v>0</v>
      </c>
      <c r="W21" s="68" t="n">
        <v>0</v>
      </c>
      <c r="X21" s="68" t="n">
        <v>1</v>
      </c>
      <c r="Y21" s="68" t="n">
        <v>1</v>
      </c>
      <c r="Z21" s="68" t="n">
        <v>0</v>
      </c>
      <c r="AA21" s="68" t="n">
        <v>0</v>
      </c>
      <c r="AB21" s="68" t="n">
        <v>1</v>
      </c>
      <c r="AC21" s="68" t="n">
        <v>0</v>
      </c>
      <c r="AD21" s="68" t="n">
        <v>0</v>
      </c>
      <c r="AE21" s="68" t="n">
        <v>0</v>
      </c>
      <c r="AF21" s="68" t="n">
        <v>0</v>
      </c>
      <c r="AG21" s="68" t="n">
        <v>0</v>
      </c>
      <c r="AH21" s="68" t="n">
        <v>1</v>
      </c>
      <c r="AI21" s="67" t="n">
        <v>0</v>
      </c>
      <c r="AJ21" s="68" t="n">
        <v>0</v>
      </c>
      <c r="AK21" s="68" t="inlineStr">
        <is>
          <t>external_validation</t>
        </is>
      </c>
      <c r="AL21" s="67" t="inlineStr">
        <is>
          <t>Algorithm specifically is Alternating Decision Tree (ADTree) (not a standard single CART/ID3); mapped to Decision Tree due to allowed categories</t>
        </is>
      </c>
      <c r="AM21" s="68" t="inlineStr">
        <is>
          <t>RB</t>
        </is>
      </c>
      <c r="AN21" s="68" t="inlineStr">
        <is>
          <t>Tomado completo desde archivo RB según asignación</t>
        </is>
      </c>
      <c r="AO21" s="68" t="n">
        <v>0</v>
      </c>
      <c r="AP21" s="68" t="n"/>
      <c r="AQ21" s="68" t="n"/>
      <c r="AR21" s="68" t="n"/>
      <c r="AS21" s="68" t="n"/>
    </row>
    <row r="22" ht="28" customHeight="1">
      <c r="A22" s="106" t="n">
        <v>21</v>
      </c>
      <c r="B22" s="106" t="n">
        <v>21</v>
      </c>
      <c r="C22" s="68" t="inlineStr">
        <is>
          <t>Revisor B</t>
        </is>
      </c>
      <c r="D22" s="68" t="n"/>
      <c r="E22" s="106" t="n">
        <v>2024</v>
      </c>
      <c r="F22" s="68" t="inlineStr">
        <is>
          <t>Señales fisiológicas</t>
        </is>
      </c>
      <c r="G22" s="68" t="inlineStr">
        <is>
          <t>Deep Learning</t>
        </is>
      </c>
      <c r="H22" s="68" t="inlineStr">
        <is>
          <t>https://doi.org/10.1038/s41598-024-81652-z</t>
        </is>
      </c>
      <c r="I22" s="67" t="inlineStr">
        <is>
          <t>Using deep learning to classify developmental differences in reaching and placing movements in children with and without autism spectrum disorder</t>
        </is>
      </c>
      <c r="J22" s="68" t="inlineStr">
        <is>
          <t>Autism Spectrum Disorder (ASD) is among the most prevalent neurodevelopmental disorders, yet the current diagnostic procedures rely on behavioral analyses and interviews, without objective screening methods to support the diagnostic process. This study seeks to address this gap by integrating upper limb kinematics and deep learning methods to identify potential biomarkers that could be validated in younger age groups in the future to enhance the identification of ASD. Forty-one school-age children, with and without an ASD diagnosis (mean age ± SE: TD group: 10.3 ± 0.8, 8 males and 7 females; ASD group: 10.3 ± 0.5, 21 males and 5 females), participated in the study. A single Inertial Measurement Unit (IMU) was affixed to the child’s wrist as they engaged in a continuous reaching and placing task. Deep learning techniques were employed to classify children with and without ASD. Our findings suggest differential movement kinematics in school-age children compared to healthy adults. Compared to TD children, children with ASD exhibited poor feedforward/feedback control of arm movements as seen by greater number of movement units, more movement overshooting, and prolonged time to peak velocity/acceleration. Unique movement strategies such as greater velocity and acceleration were also seen in the ASD group. More importantly, using Multilayer Perceptron (MLP) model, we demonstrated an accuracy of ~ 78.1% in classifying children with and without ASD. These findings underscore the potential use of studying upper limb movement kinematics during goal-directed arm movements and deep learning methods as valuable tools for classifying and, consequently, aiding in the diagnosis and early identification of ASD upon further validation of their specificity among younger children.</t>
        </is>
      </c>
      <c r="K22" s="68" t="inlineStr">
        <is>
          <t>Supervised</t>
        </is>
      </c>
      <c r="L22" s="68" t="inlineStr">
        <is>
          <t>MLP</t>
        </is>
      </c>
      <c r="M22" s="68" t="inlineStr">
        <is>
          <t>Classification (binary/multi-class; incl. ASD vs control)/ multi-class)</t>
        </is>
      </c>
      <c r="N22" s="68" t="inlineStr">
        <is>
          <t>diagnosis</t>
        </is>
      </c>
      <c r="O22" s="68" t="inlineStr">
        <is>
          <t>high</t>
        </is>
      </c>
      <c r="P22" s="68" t="n">
        <v>1</v>
      </c>
      <c r="Q22" s="68" t="n">
        <v>0</v>
      </c>
      <c r="R22" s="68" t="n">
        <v>0</v>
      </c>
      <c r="S22" s="68" t="n">
        <v>1</v>
      </c>
      <c r="T22" s="68" t="n">
        <v>0</v>
      </c>
      <c r="U22" s="68" t="n">
        <v>1</v>
      </c>
      <c r="V22" s="68" t="n">
        <v>0</v>
      </c>
      <c r="W22" s="68" t="n">
        <v>0</v>
      </c>
      <c r="X22" s="68" t="n">
        <v>0</v>
      </c>
      <c r="Y22" s="68" t="n">
        <v>1</v>
      </c>
      <c r="Z22" s="68" t="n">
        <v>1</v>
      </c>
      <c r="AA22" s="68" t="n">
        <v>1</v>
      </c>
      <c r="AB22" s="68" t="n">
        <v>1</v>
      </c>
      <c r="AC22" s="68" t="n">
        <v>0</v>
      </c>
      <c r="AD22" s="68" t="n">
        <v>0</v>
      </c>
      <c r="AE22" s="68" t="n">
        <v>0</v>
      </c>
      <c r="AF22" s="68" t="n">
        <v>0</v>
      </c>
      <c r="AG22" s="68" t="n">
        <v>0</v>
      </c>
      <c r="AH22" s="68" t="n">
        <v>3</v>
      </c>
      <c r="AI22" s="67" t="n">
        <v>0</v>
      </c>
      <c r="AJ22" s="68" t="n">
        <v>0</v>
      </c>
      <c r="AK22" s="68" t="inlineStr">
        <is>
          <t>multisource_integration</t>
        </is>
      </c>
      <c r="AL22" s="67" t="n"/>
      <c r="AM22" s="68" t="inlineStr">
        <is>
          <t>RB</t>
        </is>
      </c>
      <c r="AN22" s="68" t="inlineStr">
        <is>
          <t>Tomado completo desde archivo RB según asignación</t>
        </is>
      </c>
      <c r="AO22" s="68" t="n">
        <v>0</v>
      </c>
      <c r="AP22" s="68" t="n"/>
      <c r="AQ22" s="68" t="n"/>
      <c r="AR22" s="68" t="n"/>
      <c r="AS22" s="68" t="n"/>
    </row>
    <row r="23" ht="28" customHeight="1">
      <c r="A23" s="106" t="n">
        <v>22</v>
      </c>
      <c r="B23" s="106" t="n">
        <v>22</v>
      </c>
      <c r="C23" s="68" t="inlineStr">
        <is>
          <t>Revisor B</t>
        </is>
      </c>
      <c r="D23" s="68" t="n"/>
      <c r="E23" s="106" t="n">
        <v>2021</v>
      </c>
      <c r="F23" s="68" t="inlineStr">
        <is>
          <t>Señales fisiológicas</t>
        </is>
      </c>
      <c r="G23" s="68" t="inlineStr">
        <is>
          <t>Deep Learning</t>
        </is>
      </c>
      <c r="H23" s="68" t="inlineStr">
        <is>
          <t>https://doi.org/10.3390/s21175822</t>
        </is>
      </c>
      <c r="I23" s="67" t="inlineStr">
        <is>
          <t>A CNN deep local and global ASD classification approach with continuous wavelet transform using task-based FMRI</t>
        </is>
      </c>
      <c r="J23" s="68" t="inlineStr">
        <is>
          <t>Autism spectrum disorder (ASD) is a neurodegenerative disorder characterized by lingual and social disabilities. The autism diagnostic observation schedule is the current gold standard for ASD diagnosis. Developing objective computer aided technologies for ASD diagnosis with the utilization of brain imaging modalities and machine learning is one of main tracks in current studies to understand autism. Task-based fMRI demonstrates the functional activation in the brain by measuring blood oxygen level-dependent (BOLD) variations in response to certain tasks. It is believed to hold discriminant features for autism. A novel computer aided diagnosis (CAD) framework is proposed to classify 50 ASD and 50 typically developed toddlers with the adoption of CNN deep networks. The CAD system includes both local and global diagnosis in a response to speech task. Spatial dimensionality reduction with region of interest selection and clustering has been utilized. In addition, the proposed framework performs discriminant feature extraction with continuous wavelet transform. Local diagnosis on cingulate gyri, superior temporal gyrus, primary auditory cortex and angular gyrus achieves accuracies ranging between 71% and 80% with a four-fold cross validation technique. The fused global diagnosis achieves an accuracy of 86% with 82% sensitivity, 92% specificity. A brain map indicating ASD severity level for each brain area is created, which contributes to personalized diagnosis and treatment plans.</t>
        </is>
      </c>
      <c r="K23" s="68" t="inlineStr">
        <is>
          <t>Supervised</t>
        </is>
      </c>
      <c r="L23" s="68" t="inlineStr">
        <is>
          <t>CNN</t>
        </is>
      </c>
      <c r="M23" s="68" t="inlineStr">
        <is>
          <t>Classification (binary/multi-class; incl. ASD vs control)/ multi-class)</t>
        </is>
      </c>
      <c r="N23" s="68" t="inlineStr">
        <is>
          <t>screening</t>
        </is>
      </c>
      <c r="O23" s="68" t="inlineStr">
        <is>
          <t>medium</t>
        </is>
      </c>
      <c r="P23" s="68" t="n">
        <v>0</v>
      </c>
      <c r="Q23" s="68" t="n">
        <v>0</v>
      </c>
      <c r="R23" s="68" t="n">
        <v>0</v>
      </c>
      <c r="S23" s="68" t="n">
        <v>0</v>
      </c>
      <c r="T23" s="68" t="n">
        <v>0</v>
      </c>
      <c r="U23" s="68" t="n">
        <v>0</v>
      </c>
      <c r="V23" s="68" t="n">
        <v>0</v>
      </c>
      <c r="W23" s="68" t="n">
        <v>0</v>
      </c>
      <c r="X23" s="68" t="n">
        <v>1</v>
      </c>
      <c r="Y23" s="68" t="n">
        <v>1</v>
      </c>
      <c r="Z23" s="68" t="n">
        <v>0</v>
      </c>
      <c r="AA23" s="68" t="n">
        <v>0</v>
      </c>
      <c r="AB23" s="68" t="n">
        <v>1</v>
      </c>
      <c r="AC23" s="68" t="n">
        <v>0</v>
      </c>
      <c r="AD23" s="68" t="n">
        <v>0</v>
      </c>
      <c r="AE23" s="68" t="n">
        <v>0</v>
      </c>
      <c r="AF23" s="68" t="n">
        <v>0</v>
      </c>
      <c r="AG23" s="68" t="n">
        <v>1</v>
      </c>
      <c r="AH23" s="68" t="n">
        <v>0</v>
      </c>
      <c r="AI23" s="67" t="n">
        <v>0</v>
      </c>
      <c r="AJ23" s="68" t="n">
        <v>1</v>
      </c>
      <c r="AK23" s="68" t="inlineStr">
        <is>
          <t>internal_validation_only</t>
        </is>
      </c>
      <c r="AL23" s="67" t="inlineStr">
        <is>
          <t>Incluye clustering para ROI/selección dimensional y generan “brain map indicating ASD severity level”, pero el objetivo central del sistema es clasificación ASD vs TD con CNN.</t>
        </is>
      </c>
      <c r="AM23" s="68" t="inlineStr">
        <is>
          <t>RB</t>
        </is>
      </c>
      <c r="AN23" s="68" t="inlineStr">
        <is>
          <t>Tomado completo desde archivo RB según asignación</t>
        </is>
      </c>
      <c r="AO23" s="68" t="n">
        <v>0</v>
      </c>
      <c r="AP23" s="68" t="n"/>
      <c r="AQ23" s="68" t="n"/>
      <c r="AR23" s="68" t="n"/>
      <c r="AS23" s="68" t="n"/>
    </row>
    <row r="24" ht="28" customHeight="1">
      <c r="A24" s="106" t="n">
        <v>23</v>
      </c>
      <c r="B24" s="106" t="n">
        <v>23</v>
      </c>
      <c r="C24" s="68" t="inlineStr">
        <is>
          <t>Revisor A</t>
        </is>
      </c>
      <c r="D24" s="68" t="inlineStr">
        <is>
          <t>RA</t>
        </is>
      </c>
      <c r="E24" s="106" t="n">
        <v>2020</v>
      </c>
      <c r="F24" s="68" t="inlineStr">
        <is>
          <t>No especificado</t>
        </is>
      </c>
      <c r="G24" s="68" t="inlineStr">
        <is>
          <t>Machine Learning</t>
        </is>
      </c>
      <c r="H24" s="68" t="inlineStr">
        <is>
          <t>https://doi.org/10.1177/1460458218824711</t>
        </is>
      </c>
      <c r="I24" s="67" t="inlineStr">
        <is>
          <t>A new machine learning model based on induction of rules for autism detection</t>
        </is>
      </c>
      <c r="J24" s="68" t="inlineStr">
        <is>
          <t>Autism spectrum disorder is a developmental disorder that describes certain challenges associated with communication (verbal and non-verbal), social skills, and repetitive behaviors. Typically, autism spectrum disorder is diagnosed in a clinical environment by licensed specialists using procedures which can be lengthy and cost-ineffective. Therefore, scholars in the medical, psychology, and applied behavioral science fields have in recent decades developed screening methods such as the Autism Spectrum Quotient and Modified Checklist for Autism in Toddlers for diagnosing autism and other pervasive developmental disorders. The accuracy and efficiency of these screening methods rely primarily on the experience and knowledge of the user, as well as the items designed in the screening method. One promising direction to improve the accuracy and efficiency of autism spectrum disorder detection is to build classification systems using intelligent technologies such as machine learning. Machine learning offers advanced techniques that construct automated classifiers that can be exploited by users and clinicians to significantly improve sensitivity, specificity, accuracy, and efficiency in diagnostic discovery. This article proposes a new machine learning method called Rules-Machine Learning that not only detects autistic traits of cases and controls but also offers users knowledge bases (rules) that can be utilized by domain experts in understanding the reasons behind the classification. Empirical results on three data sets related to children, adolescents, and adults show that Rules-Machine Learning offers classifiers with higher predictive accuracy, sensitivity, harmonic mean, and specificity than those of other machine learning approaches such as Boosting, Bagging, decision trees, and rule induction.</t>
        </is>
      </c>
      <c r="K24" s="68" t="inlineStr">
        <is>
          <t>Supervised</t>
        </is>
      </c>
      <c r="L24" s="68" t="inlineStr">
        <is>
          <t>Decision Tree</t>
        </is>
      </c>
      <c r="M24" s="68" t="inlineStr">
        <is>
          <t>Classification (ASD vs control / multi-class)</t>
        </is>
      </c>
      <c r="N24" s="68" t="inlineStr">
        <is>
          <t>Screening</t>
        </is>
      </c>
      <c r="O24" s="68" t="inlineStr">
        <is>
          <t>Medium</t>
        </is>
      </c>
      <c r="P24" s="68" t="n">
        <v>0</v>
      </c>
      <c r="Q24" s="68" t="n">
        <v>0</v>
      </c>
      <c r="R24" s="68" t="n">
        <v>0</v>
      </c>
      <c r="S24" s="68" t="n">
        <v>0</v>
      </c>
      <c r="T24" s="68" t="n">
        <v>1</v>
      </c>
      <c r="U24" s="68" t="n">
        <v>0</v>
      </c>
      <c r="V24" s="68" t="n">
        <v>0</v>
      </c>
      <c r="W24" s="68" t="n">
        <v>0</v>
      </c>
      <c r="X24" s="68" t="n">
        <v>1</v>
      </c>
      <c r="Y24" s="68" t="n">
        <v>0</v>
      </c>
      <c r="Z24" s="68" t="n">
        <v>0</v>
      </c>
      <c r="AA24" s="68" t="n">
        <v>0</v>
      </c>
      <c r="AB24" s="68" t="n">
        <v>1</v>
      </c>
      <c r="AC24" s="68" t="n"/>
      <c r="AD24" s="68" t="n"/>
      <c r="AE24" s="68" t="n"/>
      <c r="AF24" s="68" t="n"/>
      <c r="AG24" s="68" t="n">
        <v>1</v>
      </c>
      <c r="AH24" s="68" t="n">
        <v>1</v>
      </c>
      <c r="AI24" s="67" t="n"/>
      <c r="AJ24" s="68" t="n">
        <v>0</v>
      </c>
      <c r="AK24" s="68" t="inlineStr">
        <is>
          <t>none_reported</t>
        </is>
      </c>
      <c r="AL24" s="67" t="inlineStr">
        <is>
          <t>Boosting, Bagging, rule induction methods (rules-machine learning framework), Modelo basado en inducción de reglas sobre datasets de cribado; algoritmo fuera del codebook.</t>
        </is>
      </c>
      <c r="AM24" s="68" t="inlineStr">
        <is>
          <t>RA</t>
        </is>
      </c>
      <c r="AN24" s="68" t="inlineStr">
        <is>
          <t>Tomado completo desde archivo RA según asignación</t>
        </is>
      </c>
      <c r="AO24" s="68" t="n">
        <v>0</v>
      </c>
      <c r="AP24" s="68" t="n"/>
      <c r="AQ24" s="68" t="n"/>
      <c r="AR24" s="68" t="n"/>
      <c r="AS24" s="68" t="n"/>
    </row>
    <row r="25" ht="28" customHeight="1">
      <c r="A25" s="106" t="n">
        <v>24</v>
      </c>
      <c r="B25" s="106" t="n">
        <v>24</v>
      </c>
      <c r="C25" s="68" t="inlineStr">
        <is>
          <t>Ambos (piloto)</t>
        </is>
      </c>
      <c r="D25" s="68" t="inlineStr">
        <is>
          <t>RA</t>
        </is>
      </c>
      <c r="E25" s="106" t="n">
        <v>2021</v>
      </c>
      <c r="F25" s="68" t="inlineStr">
        <is>
          <t>Audio · Voz</t>
        </is>
      </c>
      <c r="G25" s="68" t="inlineStr">
        <is>
          <t>Machine Learning</t>
        </is>
      </c>
      <c r="H25" s="68" t="inlineStr">
        <is>
          <t>https://doi.org/10.1109/ACCESS.2021.3097606</t>
        </is>
      </c>
      <c r="I25" s="67" t="inlineStr">
        <is>
          <t>A Novel Grading System for Autism Severity Level Using Task-Based Functional MRI: A Response to Speech Study</t>
        </is>
      </c>
      <c r="J25" s="68" t="inlineStr">
        <is>
          <t>Autism spectrum disorder (ASD) is a neuro-developmental disorder associated with impairments in social and lingual abilities. Failure in language development is variable in the ASD population and follows a wide spectrum. The autism diagnostic observation schedule (ADOS) is the current gold standard for diagnosing plus expert clinical judgment. Currently, studies aim to develop objective computer-aided technologies to diagnose autism with brain imaging modalities and machine learning. Task-based fMRI is a discriminating image modality that measures the functional activation of the brain. Computer-aided diagnosis systems aim to classify autistic subjects against typically developed peers despite the fact that autism is defined over a wide spectrum. Here, we propose a novel computer-aided grading framework in infants and toddlers (between 12 and 40 months) dependent on the analysis of brain activation in response to a speech experiment. First, brain activation responses are analyzed for 157 autistic subjects divided into three groups of: 92 mild, 32 moderate,and 33 severe as defined by ADOS calibrated severity score. Increased hypoactivation of the superior temporal cortex, angular gyrus, primary auditory cortex and cingulate gyri is exhibited with increasing autism spectrum severity. Less lateralization is also present when activation of the left hemisphere regions is recorded. Second, only these region of interest (ROI) areas are included for further local and global feature extraction in our ASD grading system. A comprehensive, two-stage system is developed using different classifiers. Four-fold cross-validation is adopted for testing. The first stage discriminates between moderate and the other two groups with an accuracy of 0.83 (sensitivity = 0.73, specificity = 0.83). Subsequently, a second stage classifies subjects as mild or severe autism with an accuracy of 0.81 (sensitivity = 0.81, specificity = 0.76). Finally, two validation techniques of synthesizing for oversampling and e of multiple random training and testing sets were adopted. The validation results proved the robustness of the proposed framework for an early computer-aided grading system to place subjects on the autism spectrum.</t>
        </is>
      </c>
      <c r="K25" s="68" t="inlineStr">
        <is>
          <t>Supervised</t>
        </is>
      </c>
      <c r="L25" s="68" t="inlineStr">
        <is>
          <t>Other / Not clear</t>
        </is>
      </c>
      <c r="M25" s="68" t="inlineStr">
        <is>
          <t>Classification (ASD vs control / multi-class)</t>
        </is>
      </c>
      <c r="N25" s="68" t="inlineStr">
        <is>
          <t>Diagnosis</t>
        </is>
      </c>
      <c r="O25" s="68" t="inlineStr">
        <is>
          <t>Medium</t>
        </is>
      </c>
      <c r="P25" s="68" t="n">
        <v>1</v>
      </c>
      <c r="Q25" s="68" t="n">
        <v>0</v>
      </c>
      <c r="R25" s="68" t="n">
        <v>0</v>
      </c>
      <c r="S25" s="68" t="n">
        <v>0</v>
      </c>
      <c r="T25" s="68" t="n">
        <v>0</v>
      </c>
      <c r="U25" s="68" t="n">
        <v>0</v>
      </c>
      <c r="V25" s="68" t="n">
        <v>0</v>
      </c>
      <c r="W25" s="68" t="n">
        <v>0</v>
      </c>
      <c r="X25" s="68" t="n">
        <v>0</v>
      </c>
      <c r="Y25" s="68" t="n">
        <v>1</v>
      </c>
      <c r="Z25" s="68" t="n">
        <v>0</v>
      </c>
      <c r="AA25" s="68" t="n">
        <v>0</v>
      </c>
      <c r="AB25" s="68" t="n">
        <v>1</v>
      </c>
      <c r="AC25" s="68" t="n"/>
      <c r="AD25" s="68" t="n"/>
      <c r="AE25" s="68" t="n"/>
      <c r="AF25" s="68" t="n"/>
      <c r="AG25" s="68" t="n">
        <v>1</v>
      </c>
      <c r="AH25" s="68" t="n">
        <v>1</v>
      </c>
      <c r="AI25" s="67" t="n"/>
      <c r="AJ25" s="68" t="n">
        <v>0</v>
      </c>
      <c r="AK25" s="68" t="inlineStr">
        <is>
          <t>internal_validation_only</t>
        </is>
      </c>
      <c r="AL25" s="67" t="inlineStr">
        <is>
          <t>Gradación de severidad por clases con task-fMRI; clasificadores múltiples no detallados.</t>
        </is>
      </c>
      <c r="AM25" s="68" t="inlineStr">
        <is>
          <t>RA</t>
        </is>
      </c>
      <c r="AN25" s="68" t="inlineStr">
        <is>
          <t>Tomado completo desde archivo RA según asignación</t>
        </is>
      </c>
      <c r="AO25" s="68" t="n">
        <v>0</v>
      </c>
      <c r="AP25" s="68" t="n"/>
      <c r="AQ25" s="68" t="n"/>
      <c r="AR25" s="68" t="n"/>
      <c r="AS25" s="68" t="n"/>
    </row>
    <row r="26" ht="28" customHeight="1">
      <c r="A26" s="106" t="n">
        <v>25</v>
      </c>
      <c r="B26" s="106" t="n">
        <v>26</v>
      </c>
      <c r="C26" s="68" t="inlineStr">
        <is>
          <t>Revisor A</t>
        </is>
      </c>
      <c r="D26" s="68" t="n"/>
      <c r="E26" s="106" t="n">
        <v>2023</v>
      </c>
      <c r="F26" s="68" t="inlineStr">
        <is>
          <t>No especificado</t>
        </is>
      </c>
      <c r="G26" s="68" t="inlineStr">
        <is>
          <t>Machine Learning</t>
        </is>
      </c>
      <c r="H26" s="68" t="inlineStr">
        <is>
          <t>https://doi.org/10.1007/978-3-031-23683-9_12</t>
        </is>
      </c>
      <c r="I26" s="67" t="inlineStr">
        <is>
          <t>An Analysis of the Use of Machine Learning in the Diagnosis of Autism Spectrum Disorder</t>
        </is>
      </c>
      <c r="J26" s="68" t="inlineStr">
        <is>
          <t>Autism spectrum disorder (ASD) is an illness related to brain development along with long-standing neuro-developmental disability. A subject with prior therapy at the initial stages has been proven to improve the subject’s indication and skill to work. The nature of ASD differs from person to person. One of the most important problems to adequate therapy of ASD is the challenge of early identification, but unfortunately, due to the lack of obtainability in identifying and diagnostic equipment in a few areas, many children who are affected remain undiagnosed without knowing that it is ASD or are diagnosed so late. The main motive of the work is to analyze autism spectrum disorder at the initial point to make better brain improvement and to make arrangements for enough attention to this disorder to the parents and guardians. Currently, ML algorithms play an essential role in determining ASD. This work aims to identify and survey the different techniques based on machine learning and review the attributes of autism and estimation of performance by the utilization of several metrics and examine the encouraging ways for the forthcoming research. This survey presents that the Random Forest algorithm provides a good outcome when contrasted with other algorithms.</t>
        </is>
      </c>
      <c r="K26" s="68" t="n"/>
      <c r="L26" s="68" t="n"/>
      <c r="M26" s="68" t="n"/>
      <c r="N26" s="68" t="inlineStr">
        <is>
          <t>diagnosis</t>
        </is>
      </c>
      <c r="O26" s="68" t="inlineStr">
        <is>
          <t>high</t>
        </is>
      </c>
      <c r="P26" s="68" t="n">
        <v>1</v>
      </c>
      <c r="Q26" s="68" t="n">
        <v>0</v>
      </c>
      <c r="R26" s="68" t="n">
        <v>1</v>
      </c>
      <c r="S26" s="68" t="n">
        <v>0</v>
      </c>
      <c r="T26" s="68" t="n">
        <v>0</v>
      </c>
      <c r="U26" s="68" t="n">
        <v>0</v>
      </c>
      <c r="V26" s="68" t="n">
        <v>0</v>
      </c>
      <c r="W26" s="68" t="n">
        <v>0</v>
      </c>
      <c r="X26" s="68" t="n">
        <v>0</v>
      </c>
      <c r="Y26" s="68" t="n">
        <v>1</v>
      </c>
      <c r="Z26" s="68" t="n">
        <v>0</v>
      </c>
      <c r="AA26" s="68" t="n">
        <v>1</v>
      </c>
      <c r="AB26" s="68" t="n">
        <v>1</v>
      </c>
      <c r="AC26" s="68" t="n">
        <v>0</v>
      </c>
      <c r="AD26" s="68" t="n">
        <v>0</v>
      </c>
      <c r="AE26" s="68" t="n">
        <v>0</v>
      </c>
      <c r="AF26" s="68" t="n">
        <v>0</v>
      </c>
      <c r="AG26" s="68" t="n">
        <v>0</v>
      </c>
      <c r="AH26" s="68" t="n">
        <v>2</v>
      </c>
      <c r="AI26" s="67" t="n">
        <v>0</v>
      </c>
      <c r="AJ26" s="68" t="n">
        <v>0</v>
      </c>
      <c r="AK26" s="68" t="inlineStr">
        <is>
          <t>multisource_integration</t>
        </is>
      </c>
      <c r="AL26" s="67" t="n"/>
      <c r="AM26" s="68" t="inlineStr">
        <is>
          <t>RB_fallback</t>
        </is>
      </c>
      <c r="AN26" s="68" t="inlineStr">
        <is>
          <t>Fallback a RB porque el ID no está en RA</t>
        </is>
      </c>
      <c r="AO26" s="68" t="n">
        <v>0</v>
      </c>
      <c r="AP26" s="68" t="n"/>
      <c r="AQ26" s="68" t="n"/>
      <c r="AR26" s="68" t="n"/>
      <c r="AS26" s="68" t="n"/>
    </row>
    <row r="27" ht="28" customHeight="1">
      <c r="A27" s="106" t="n">
        <v>26</v>
      </c>
      <c r="B27" s="106" t="n">
        <v>27</v>
      </c>
      <c r="C27" s="68" t="inlineStr">
        <is>
          <t>Revisor A</t>
        </is>
      </c>
      <c r="D27" s="68" t="inlineStr">
        <is>
          <t>RA</t>
        </is>
      </c>
      <c r="E27" s="106" t="n">
        <v>2025</v>
      </c>
      <c r="F27" s="68" t="inlineStr">
        <is>
          <t>Señales fisiológicas</t>
        </is>
      </c>
      <c r="G27" s="68" t="inlineStr">
        <is>
          <t>Deep Learning</t>
        </is>
      </c>
      <c r="H27" s="68" t="inlineStr">
        <is>
          <t>https://doi.org/10.1016/j.health.2025.100409</t>
        </is>
      </c>
      <c r="I27" s="67" t="inlineStr">
        <is>
          <t>An analytics-driven model for identifying autism spectrum disorder using eye tracking</t>
        </is>
      </c>
      <c r="J27" s="68" t="inlineStr">
        <is>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is>
      </c>
      <c r="K27" s="68" t="inlineStr">
        <is>
          <t>Supervised</t>
        </is>
      </c>
      <c r="L27" s="68" t="inlineStr">
        <is>
          <t>MLP</t>
        </is>
      </c>
      <c r="M27" s="68" t="inlineStr">
        <is>
          <t>Classification (ASD vs control / multi-class)</t>
        </is>
      </c>
      <c r="N27" s="68" t="inlineStr">
        <is>
          <t>Screening</t>
        </is>
      </c>
      <c r="O27" s="68" t="inlineStr">
        <is>
          <t>Medium</t>
        </is>
      </c>
      <c r="P27" s="68" t="n">
        <v>0</v>
      </c>
      <c r="Q27" s="68" t="n">
        <v>0</v>
      </c>
      <c r="R27" s="68" t="n">
        <v>1</v>
      </c>
      <c r="S27" s="68" t="n">
        <v>0</v>
      </c>
      <c r="T27" s="68" t="n">
        <v>0</v>
      </c>
      <c r="U27" s="68" t="n">
        <v>0</v>
      </c>
      <c r="V27" s="68" t="n">
        <v>0</v>
      </c>
      <c r="W27" s="68" t="n">
        <v>0</v>
      </c>
      <c r="X27" s="68" t="n">
        <v>1</v>
      </c>
      <c r="Y27" s="68" t="n">
        <v>0</v>
      </c>
      <c r="Z27" s="68" t="n">
        <v>0</v>
      </c>
      <c r="AA27" s="68" t="n">
        <v>0</v>
      </c>
      <c r="AB27" s="68" t="n">
        <v>1</v>
      </c>
      <c r="AC27" s="68" t="n"/>
      <c r="AD27" s="68" t="n"/>
      <c r="AE27" s="68" t="n"/>
      <c r="AF27" s="68" t="n"/>
      <c r="AG27" s="68" t="n">
        <v>1</v>
      </c>
      <c r="AH27" s="68" t="n">
        <v>1</v>
      </c>
      <c r="AI27" s="67" t="n"/>
      <c r="AJ27" s="68" t="n">
        <v>0</v>
      </c>
      <c r="AK27" s="68" t="inlineStr">
        <is>
          <t>none_reported</t>
        </is>
      </c>
      <c r="AL27" s="67" t="inlineStr">
        <is>
          <t>Usa eye-tracking/gaze movement; algoritmo principal no explícito.</t>
        </is>
      </c>
      <c r="AM27" s="68" t="inlineStr">
        <is>
          <t>RA</t>
        </is>
      </c>
      <c r="AN27" s="68" t="inlineStr">
        <is>
          <t>Tomado completo desde archivo RA según asignación</t>
        </is>
      </c>
      <c r="AO27" s="68" t="n">
        <v>0</v>
      </c>
      <c r="AP27" s="68" t="n"/>
      <c r="AQ27" s="68" t="n"/>
      <c r="AR27" s="68" t="n"/>
      <c r="AS27" s="68" t="n"/>
    </row>
    <row r="28" ht="28" customHeight="1">
      <c r="A28" s="106" t="n">
        <v>27</v>
      </c>
      <c r="B28" s="106" t="n">
        <v>28</v>
      </c>
      <c r="C28" s="68" t="inlineStr">
        <is>
          <t>Revisor A</t>
        </is>
      </c>
      <c r="D28" s="68" t="inlineStr">
        <is>
          <t>RA</t>
        </is>
      </c>
      <c r="E28" s="106" t="n">
        <v>2024</v>
      </c>
      <c r="F28" s="68" t="inlineStr">
        <is>
          <t>No especificado</t>
        </is>
      </c>
      <c r="G28" s="68" t="inlineStr">
        <is>
          <t>Machine Learning</t>
        </is>
      </c>
      <c r="H28" s="68" t="inlineStr">
        <is>
          <t>https://doi.org/10.1016/j.health.2023.100293</t>
        </is>
      </c>
      <c r="I28" s="67" t="inlineStr">
        <is>
          <t>An evaluation of machine learning approaches for early diagnosis of autism spectrum disorder</t>
        </is>
      </c>
      <c r="J28" s="68" t="inlineStr">
        <is>
          <t>Autistic Spectrum Disorder (ASD) is a neurological disease characterized by difficulties with social interaction, communication, and repetitive activities. While its primary origin lies in genetics, early detection is crucial, and leveraging machine learning offers a promising avenue for a faster and more cost-effective diagnosis. This study employs diverse machine learning methods to identify crucial ASD traits, aiming to enhance and automate the diagnostic process. We study eight state-of-the-art classification models to determine their effectiveness in ASD detection. We evaluate the models using accuracy, precision, recall, specificity, F1-score, area under the curve (AUC), kappa, and log loss metrics to find the best classifier for these binary datasets. Among all the classification models, for the children dataset, the SVM and LR models achieve the highest accuracy of 100% and for the adult dataset, the LR model produces the highest accuracy of 97.14%. Our proposed ANN model provides the highest accuracy of 94.24% for the new combined dataset when hyperparameters are precisely tuned for each model. As almost all classification models achieve high accuracy which utilize true labels, we become interested in delving into five popular clustering algorithms to understand model behavior in scenarios without true labels. We calculate Normalized Mutual Information (NMI), Adjusted Rand Index (ARI), and Silhouette Coefficient (SC) metrics to select the best clustering models. Our evaluation finds that spectral clustering outperforms all other benchmarking clustering models in terms of NMI and ARI metrics while demonstrating comparability to the optimal SC achieved by k-means. The implemented code is available at GitHub.</t>
        </is>
      </c>
      <c r="K28" s="68" t="inlineStr">
        <is>
          <t>Supervised</t>
        </is>
      </c>
      <c r="L28" s="68" t="inlineStr">
        <is>
          <t>SVM</t>
        </is>
      </c>
      <c r="M28" s="68" t="inlineStr">
        <is>
          <t>Classification (ASD vs control / multi-class)</t>
        </is>
      </c>
      <c r="N28" s="68" t="inlineStr">
        <is>
          <t>Diagnosis</t>
        </is>
      </c>
      <c r="O28" s="68" t="inlineStr">
        <is>
          <t>Medium</t>
        </is>
      </c>
      <c r="P28" s="68" t="n">
        <v>0</v>
      </c>
      <c r="Q28" s="68" t="n">
        <v>0</v>
      </c>
      <c r="R28" s="68" t="n">
        <v>0</v>
      </c>
      <c r="S28" s="68" t="n">
        <v>0</v>
      </c>
      <c r="T28" s="68" t="n">
        <v>1</v>
      </c>
      <c r="U28" s="68" t="n">
        <v>0</v>
      </c>
      <c r="V28" s="68" t="n">
        <v>0</v>
      </c>
      <c r="W28" s="68" t="n">
        <v>0</v>
      </c>
      <c r="X28" s="68" t="n">
        <v>0</v>
      </c>
      <c r="Y28" s="68" t="n">
        <v>1</v>
      </c>
      <c r="Z28" s="68" t="n">
        <v>0</v>
      </c>
      <c r="AA28" s="68" t="n">
        <v>0</v>
      </c>
      <c r="AB28" s="68" t="n">
        <v>1</v>
      </c>
      <c r="AC28" s="68" t="n"/>
      <c r="AD28" s="68" t="n"/>
      <c r="AE28" s="68" t="n"/>
      <c r="AF28" s="68" t="n"/>
      <c r="AG28" s="68" t="n">
        <v>1</v>
      </c>
      <c r="AH28" s="68" t="n">
        <v>1</v>
      </c>
      <c r="AI28" s="67" t="n"/>
      <c r="AJ28" s="68" t="n">
        <v>0</v>
      </c>
      <c r="AK28" s="68" t="inlineStr">
        <is>
          <t>none_reported</t>
        </is>
      </c>
      <c r="AL28" s="67" t="inlineStr">
        <is>
          <t>Compara varios clasificadores; ANN/MLP reporta mejor desempeño en dataset combinado.</t>
        </is>
      </c>
      <c r="AM28" s="68" t="inlineStr">
        <is>
          <t>RA</t>
        </is>
      </c>
      <c r="AN28" s="68" t="inlineStr">
        <is>
          <t>Tomado completo desde archivo RA según asignación</t>
        </is>
      </c>
      <c r="AO28" s="68" t="n">
        <v>0</v>
      </c>
      <c r="AP28" s="68" t="n"/>
      <c r="AQ28" s="68" t="n"/>
      <c r="AR28" s="68" t="n"/>
      <c r="AS28" s="68" t="n"/>
    </row>
    <row r="29" ht="28" customHeight="1">
      <c r="A29" s="106" t="n">
        <v>28</v>
      </c>
      <c r="B29" s="106" t="n">
        <v>29</v>
      </c>
      <c r="C29" s="68" t="inlineStr">
        <is>
          <t>Revisor B</t>
        </is>
      </c>
      <c r="D29" s="68" t="n"/>
      <c r="E29" s="106" t="n">
        <v>2025</v>
      </c>
      <c r="F29" s="68" t="inlineStr">
        <is>
          <t>Imagen</t>
        </is>
      </c>
      <c r="G29" s="68" t="inlineStr">
        <is>
          <t>Deep Learning</t>
        </is>
      </c>
      <c r="H29" s="68" t="inlineStr">
        <is>
          <t>https://doi.org/10.1016/j.bspc.2025.107737</t>
        </is>
      </c>
      <c r="I29" s="67" t="inlineStr">
        <is>
          <t>An intellectual autism spectrum disorder classification framework in healthcare industry using ViT-based adaptive deep learning model</t>
        </is>
      </c>
      <c r="J29" s="68" t="inlineStr">
        <is>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is>
      </c>
      <c r="K29" s="68" t="inlineStr">
        <is>
          <t>Supervised</t>
        </is>
      </c>
      <c r="L29" s="68" t="inlineStr">
        <is>
          <t>Transformer</t>
        </is>
      </c>
      <c r="M29" s="68" t="inlineStr">
        <is>
          <t>Classification (binary/multi-class; incl. ASD vs control)/ multi-class)</t>
        </is>
      </c>
      <c r="N29" s="68" t="inlineStr">
        <is>
          <t>screening</t>
        </is>
      </c>
      <c r="O29" s="68" t="inlineStr">
        <is>
          <t>high</t>
        </is>
      </c>
      <c r="P29" s="68" t="n">
        <v>0</v>
      </c>
      <c r="Q29" s="68" t="n">
        <v>0</v>
      </c>
      <c r="R29" s="68" t="n">
        <v>0</v>
      </c>
      <c r="S29" s="68" t="n">
        <v>0</v>
      </c>
      <c r="T29" s="68" t="n">
        <v>0</v>
      </c>
      <c r="U29" s="68" t="n">
        <v>0</v>
      </c>
      <c r="V29" s="68" t="n">
        <v>0</v>
      </c>
      <c r="W29" s="68" t="n">
        <v>0</v>
      </c>
      <c r="X29" s="68" t="n">
        <v>1</v>
      </c>
      <c r="Y29" s="68" t="n">
        <v>1</v>
      </c>
      <c r="Z29" s="68" t="n">
        <v>0</v>
      </c>
      <c r="AA29" s="68" t="n">
        <v>0</v>
      </c>
      <c r="AB29" s="68" t="n">
        <v>1</v>
      </c>
      <c r="AC29" s="68" t="n">
        <v>0</v>
      </c>
      <c r="AD29" s="68" t="n">
        <v>0</v>
      </c>
      <c r="AE29" s="68" t="n">
        <v>0</v>
      </c>
      <c r="AF29" s="68" t="n">
        <v>0</v>
      </c>
      <c r="AG29" s="68" t="n">
        <v>1</v>
      </c>
      <c r="AH29" s="68" t="n">
        <v>0</v>
      </c>
      <c r="AI29" s="67" t="n">
        <v>0</v>
      </c>
      <c r="AJ29" s="68" t="n">
        <v>0</v>
      </c>
      <c r="AK29" s="68" t="inlineStr">
        <is>
          <t>none_reported</t>
        </is>
      </c>
      <c r="AL29" s="67" t="inlineStr">
        <is>
          <t>Hybrid architecture includes ViT + (Adaptive Residual DenseNet) + LSTM; mapped to Transformer as primary component.</t>
        </is>
      </c>
      <c r="AM29" s="68" t="inlineStr">
        <is>
          <t>RB</t>
        </is>
      </c>
      <c r="AN29" s="68" t="inlineStr">
        <is>
          <t>Tomado completo desde archivo RB según asignación</t>
        </is>
      </c>
      <c r="AO29" s="68" t="n">
        <v>0</v>
      </c>
      <c r="AP29" s="68" t="n"/>
      <c r="AQ29" s="68" t="n"/>
      <c r="AR29" s="68" t="n"/>
      <c r="AS29" s="68" t="n"/>
    </row>
    <row r="30" ht="28" customHeight="1">
      <c r="A30" s="106" t="n">
        <v>29</v>
      </c>
      <c r="B30" s="106" t="n">
        <v>30</v>
      </c>
      <c r="C30" s="68" t="inlineStr">
        <is>
          <t>Revisor B</t>
        </is>
      </c>
      <c r="D30" s="68" t="n"/>
      <c r="E30" s="106" t="n">
        <v>2020</v>
      </c>
      <c r="F30" s="68" t="inlineStr">
        <is>
          <t>No especificado</t>
        </is>
      </c>
      <c r="G30" s="68" t="inlineStr">
        <is>
          <t>Híbrido</t>
        </is>
      </c>
      <c r="H30" s="68" t="inlineStr">
        <is>
          <t>https://doi.org/10.1016/j.procs.2020.03.399</t>
        </is>
      </c>
      <c r="I30" s="67" t="inlineStr">
        <is>
          <t>Analysis and Detection of Autism Spectrum Disorder Using Machine Learning Techniques</t>
        </is>
      </c>
      <c r="J30" s="68" t="inlineStr">
        <is>
          <t>Autism Spectrum Disorder (ASD) is a neuro-disorder in which a person has a lifelong effect on interaction and communication with others. Autism can be diagnosed at any stage in once life and is said to be a "behavioral disease" because in the first two years of life symptoms usually appear. According to the ASD problem starts with childhood and continues to keep going on into adolescence and adulthood. Propelled with the rise in use of machine learning techniques in the research dimensions of medical diagnosis, in this paper there is an attempt to explore the possibility to use Naïve Bayes, Support Vector Machine, Logistic Regression, KNN, Neural Network and Convolutional Neural Network for predicting and analysis of ASD problems in a child, adolescents, and adults. The proposed techniques are evaluated on publicly available three different non-clinically ASD datasets. First dataset related to ASD screening in children has 292 instances and 21 attributes. Second dataset related to ASD screening Adult subjects contains a total of 704 instances and 21 attributes. Third dataset related to ASD screening in Adolescent subjects comprises of 104 instances and 21 attributes. After applying various machine learning techniques and handling missing values, results strongly suggest that CNN based prediction models work better on all these datasets with higher accuracy of 99.53%, 98.30%, 96.88% for Autistic Spectrum Disorder Screening in Data for Adult, Children, and Adolescents respectively.</t>
        </is>
      </c>
      <c r="K30" s="68" t="inlineStr">
        <is>
          <t>Supervised</t>
        </is>
      </c>
      <c r="L30" s="68" t="inlineStr">
        <is>
          <t>CNN</t>
        </is>
      </c>
      <c r="M30" s="68" t="inlineStr">
        <is>
          <t>Classification (binary/multi-class; incl. ASD vs control)/ multi-class)</t>
        </is>
      </c>
      <c r="N30" s="68" t="inlineStr">
        <is>
          <t>screening</t>
        </is>
      </c>
      <c r="O30" s="68" t="inlineStr">
        <is>
          <t>high</t>
        </is>
      </c>
      <c r="P30" s="68" t="n">
        <v>1</v>
      </c>
      <c r="Q30" s="68" t="n">
        <v>0</v>
      </c>
      <c r="R30" s="68" t="n">
        <v>0</v>
      </c>
      <c r="S30" s="68" t="n">
        <v>0</v>
      </c>
      <c r="T30" s="68" t="n">
        <v>0</v>
      </c>
      <c r="U30" s="68" t="n">
        <v>0</v>
      </c>
      <c r="V30" s="68" t="n">
        <v>0</v>
      </c>
      <c r="W30" s="68" t="n">
        <v>0</v>
      </c>
      <c r="X30" s="68" t="n">
        <v>1</v>
      </c>
      <c r="Y30" s="68" t="n">
        <v>1</v>
      </c>
      <c r="Z30" s="68" t="n">
        <v>0</v>
      </c>
      <c r="AA30" s="68" t="n">
        <v>0</v>
      </c>
      <c r="AB30" s="68" t="n">
        <v>1</v>
      </c>
      <c r="AC30" s="68" t="n">
        <v>0</v>
      </c>
      <c r="AD30" s="68" t="n">
        <v>0</v>
      </c>
      <c r="AE30" s="68" t="n">
        <v>0</v>
      </c>
      <c r="AF30" s="68" t="n">
        <v>0</v>
      </c>
      <c r="AG30" s="68" t="n">
        <v>1</v>
      </c>
      <c r="AH30" s="68" t="n">
        <v>1</v>
      </c>
      <c r="AI30" s="67" t="n">
        <v>0</v>
      </c>
      <c r="AJ30" s="68" t="n">
        <v>0</v>
      </c>
      <c r="AK30" s="68" t="inlineStr">
        <is>
          <t>none_reported</t>
        </is>
      </c>
      <c r="AL30" s="67" t="inlineStr">
        <is>
          <t>Comparan varios algoritmos (Naive Bayes, SVM, LR, KNN, NN y CNN); para tu columna AI_algorithm_main conviene poner CNN porque es el que señalan como mejor globalmente</t>
        </is>
      </c>
      <c r="AM30" s="68" t="inlineStr">
        <is>
          <t>RB</t>
        </is>
      </c>
      <c r="AN30" s="68" t="inlineStr">
        <is>
          <t>Tomado completo desde archivo RB según asignación</t>
        </is>
      </c>
      <c r="AO30" s="68" t="n">
        <v>0</v>
      </c>
      <c r="AP30" s="68" t="n"/>
      <c r="AQ30" s="68" t="n"/>
      <c r="AR30" s="68" t="n"/>
      <c r="AS30" s="68" t="n"/>
    </row>
    <row r="31" ht="28" customHeight="1">
      <c r="A31" s="106" t="n">
        <v>30</v>
      </c>
      <c r="B31" s="106" t="n">
        <v>31</v>
      </c>
      <c r="C31" s="68" t="inlineStr">
        <is>
          <t>Revisor B</t>
        </is>
      </c>
      <c r="D31" s="68" t="n"/>
      <c r="E31" s="106" t="n">
        <v>2021</v>
      </c>
      <c r="F31" s="68" t="inlineStr">
        <is>
          <t>No especificado</t>
        </is>
      </c>
      <c r="G31" s="68" t="inlineStr">
        <is>
          <t>Deep Learning</t>
        </is>
      </c>
      <c r="H31" s="68" t="inlineStr">
        <is>
          <t>https://doi.org/10.1016/j.gltp.2021.08.042</t>
        </is>
      </c>
      <c r="I31" s="67" t="inlineStr">
        <is>
          <t>ASD classification for children using deep neural network</t>
        </is>
      </c>
      <c r="J31" s="68" t="inlineStr">
        <is>
          <t>The recognition of a person in society is based on the behaviour and socio-communicative skills. But some neurodevelopment illness like Autism Spectrum disorder (ASD) highly influences the behaviour and communication skill of an individual. Individuals with such illness need early detection for minimizing its effect. The ASD diagnosis is done by a mobile-based screening app to extract information from all individuals irrespective of age. The information is stored in publicly accessible authenticated research UCI Machine Learning (ML) repository and Kaggle. The proposed approach in this paper is investigated up on child data set gathered from UCI repository. The analysis is done for two distinct cases: complete and missing data via standardization by Mean Standard deviation approach followed by dimension reduction using Diffusion Mapping and finally classification of ASD class utilising Deep Neural Network Prediction and Classification (DNNPC) model. The performance of DNNPC classifier model is validated by distinct performance parameters.</t>
        </is>
      </c>
      <c r="K31" s="68" t="inlineStr">
        <is>
          <t>Supervised</t>
        </is>
      </c>
      <c r="L31" s="68" t="inlineStr">
        <is>
          <t>MLP</t>
        </is>
      </c>
      <c r="M31" s="68" t="inlineStr">
        <is>
          <t>Classification (binary/multi-class; incl. ASD vs control)/ multi-class)</t>
        </is>
      </c>
      <c r="N31" s="68" t="inlineStr">
        <is>
          <t>diagnosis</t>
        </is>
      </c>
      <c r="O31" s="68" t="inlineStr">
        <is>
          <t>high</t>
        </is>
      </c>
      <c r="P31" s="68" t="n">
        <v>1</v>
      </c>
      <c r="Q31" s="68" t="n">
        <v>0</v>
      </c>
      <c r="R31" s="68" t="n">
        <v>0</v>
      </c>
      <c r="S31" s="68" t="n">
        <v>0</v>
      </c>
      <c r="T31" s="68" t="n">
        <v>0</v>
      </c>
      <c r="U31" s="68" t="n">
        <v>0</v>
      </c>
      <c r="V31" s="68" t="n">
        <v>0</v>
      </c>
      <c r="W31" s="68" t="n">
        <v>0</v>
      </c>
      <c r="X31" s="68" t="n">
        <v>0</v>
      </c>
      <c r="Y31" s="68" t="n">
        <v>1</v>
      </c>
      <c r="Z31" s="68" t="n">
        <v>0</v>
      </c>
      <c r="AA31" s="68" t="n">
        <v>0</v>
      </c>
      <c r="AB31" s="68" t="n">
        <v>1</v>
      </c>
      <c r="AC31" s="68" t="n">
        <v>0</v>
      </c>
      <c r="AD31" s="68" t="n">
        <v>1</v>
      </c>
      <c r="AE31" s="68" t="n">
        <v>0</v>
      </c>
      <c r="AF31" s="68" t="n">
        <v>0</v>
      </c>
      <c r="AG31" s="68" t="n">
        <v>0</v>
      </c>
      <c r="AH31" s="68" t="n">
        <v>1</v>
      </c>
      <c r="AI31" s="67" t="n">
        <v>0</v>
      </c>
      <c r="AJ31" s="68" t="n">
        <v>0</v>
      </c>
      <c r="AK31" s="68" t="inlineStr">
        <is>
          <t>none_reported</t>
        </is>
      </c>
      <c r="AL31" s="67" t="inlineStr">
        <is>
          <t>Tabular screening dataset; diffusion mapping + DNN classifier.</t>
        </is>
      </c>
      <c r="AM31" s="68" t="inlineStr">
        <is>
          <t>RB</t>
        </is>
      </c>
      <c r="AN31" s="68" t="inlineStr">
        <is>
          <t>Tomado completo desde archivo RB según asignación</t>
        </is>
      </c>
      <c r="AO31" s="68" t="n">
        <v>0</v>
      </c>
      <c r="AP31" s="68" t="n"/>
      <c r="AQ31" s="68" t="n"/>
      <c r="AR31" s="68" t="n"/>
      <c r="AS31" s="68" t="n"/>
    </row>
    <row r="32" ht="28" customHeight="1">
      <c r="A32" s="106" t="n">
        <v>31</v>
      </c>
      <c r="B32" s="106" t="n">
        <v>32</v>
      </c>
      <c r="C32" s="68" t="inlineStr">
        <is>
          <t>Revisor B</t>
        </is>
      </c>
      <c r="D32" s="68" t="n"/>
      <c r="E32" s="106" t="n">
        <v>2025</v>
      </c>
      <c r="F32" s="68" t="inlineStr">
        <is>
          <t>Señales fisiológicas</t>
        </is>
      </c>
      <c r="G32" s="68" t="inlineStr">
        <is>
          <t>Machine Learning</t>
        </is>
      </c>
      <c r="H32" s="68" t="inlineStr">
        <is>
          <t>https://doi.org/10.1016/j.compbiomed.2025.110723</t>
        </is>
      </c>
      <c r="I32" s="67" t="inlineStr">
        <is>
          <t>ASD-GraphNet: A novel graph learning approach for Autism Spectrum Disorder diagnosis using fMRI data</t>
        </is>
      </c>
      <c r="J32" s="68"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K32" s="68" t="inlineStr">
        <is>
          <t>Supervised</t>
        </is>
      </c>
      <c r="L32" s="68" t="inlineStr">
        <is>
          <t>Not clear</t>
        </is>
      </c>
      <c r="M32" s="68" t="inlineStr">
        <is>
          <t>Classification (binary/multi-class; incl. ASD vs control)/ multi-class)</t>
        </is>
      </c>
      <c r="N32" s="68" t="inlineStr">
        <is>
          <t>diagnosis</t>
        </is>
      </c>
      <c r="O32" s="68" t="inlineStr">
        <is>
          <t>high</t>
        </is>
      </c>
      <c r="P32" s="68" t="n">
        <v>0</v>
      </c>
      <c r="Q32" s="68" t="n">
        <v>0</v>
      </c>
      <c r="R32" s="68" t="n">
        <v>0</v>
      </c>
      <c r="S32" s="68" t="n">
        <v>0</v>
      </c>
      <c r="T32" s="68" t="n">
        <v>0</v>
      </c>
      <c r="U32" s="68" t="n">
        <v>0</v>
      </c>
      <c r="V32" s="68" t="n">
        <v>0</v>
      </c>
      <c r="W32" s="68" t="n">
        <v>0</v>
      </c>
      <c r="X32" s="68" t="n">
        <v>0</v>
      </c>
      <c r="Y32" s="68" t="n">
        <v>1</v>
      </c>
      <c r="Z32" s="68" t="n">
        <v>0</v>
      </c>
      <c r="AA32" s="68" t="n">
        <v>1</v>
      </c>
      <c r="AB32" s="68" t="n">
        <v>1</v>
      </c>
      <c r="AC32" s="68" t="n">
        <v>0</v>
      </c>
      <c r="AD32" s="68" t="n">
        <v>0</v>
      </c>
      <c r="AE32" s="68" t="n">
        <v>0</v>
      </c>
      <c r="AF32" s="68" t="n">
        <v>0</v>
      </c>
      <c r="AG32" s="68" t="n">
        <v>1</v>
      </c>
      <c r="AH32" s="68" t="n">
        <v>0</v>
      </c>
      <c r="AI32" s="67" t="n">
        <v>0</v>
      </c>
      <c r="AJ32" s="68" t="n">
        <v>0</v>
      </c>
      <c r="AK32" s="68" t="inlineStr">
        <is>
          <t>explainability_or_interpretability; multisite_dataset_broad</t>
        </is>
      </c>
      <c r="AL32" s="67" t="inlineStr">
        <is>
          <t>Graph feature engineering + classifier comparison (LR, SVM, XGBoost/LightGBM); main/best model not specified in abstract</t>
        </is>
      </c>
      <c r="AM32" s="68" t="inlineStr">
        <is>
          <t>RB</t>
        </is>
      </c>
      <c r="AN32" s="68" t="inlineStr">
        <is>
          <t>Tomado completo desde archivo RB según asignación</t>
        </is>
      </c>
      <c r="AO32" s="68" t="n">
        <v>0</v>
      </c>
      <c r="AP32" s="68" t="n"/>
      <c r="AQ32" s="68" t="n"/>
      <c r="AR32" s="68" t="n"/>
      <c r="AS32" s="68" t="n"/>
    </row>
    <row r="33" ht="28" customHeight="1">
      <c r="A33" s="106" t="n">
        <v>32</v>
      </c>
      <c r="B33" s="106" t="n">
        <v>33</v>
      </c>
      <c r="C33" s="68" t="inlineStr">
        <is>
          <t>Revisor A</t>
        </is>
      </c>
      <c r="D33" s="68" t="inlineStr">
        <is>
          <t>RA</t>
        </is>
      </c>
      <c r="E33" s="106" t="n">
        <v>2020</v>
      </c>
      <c r="F33" s="68" t="inlineStr">
        <is>
          <t>No especificado</t>
        </is>
      </c>
      <c r="G33" s="68" t="inlineStr">
        <is>
          <t>Deep Learning</t>
        </is>
      </c>
      <c r="H33" s="68" t="inlineStr">
        <is>
          <t>https://doi.org/10.1016/j.jbiomech.2020.110073</t>
        </is>
      </c>
      <c r="I33" s="67" t="inlineStr">
        <is>
          <t>Automated identification of postural control for children with autism spectrum disorder using a machine learning approach</t>
        </is>
      </c>
      <c r="J33" s="68" t="inlineStr">
        <is>
          <t>It is unclear whether postural sway characteristics could be used as diagnostic biomarkers for autism spectrum disorder (ASD). The purpose of this study was to develop and validate an automated identification of postural control patterns in children with ASD using a machine learning approach. 50 children aged 5–12 years old were recruited and assigned into two groups: ASD (n = 25) and typically developing groups (n = 25). Participants were instructed to stand barefoot on two feet and maintain a stationary stance for 20 s during two conditions: (1) eyes open and (2) eyes closed. The center of pressure (COP) data were collected using a force plate. COP variables were computed, including linear displacement, total distance, sway area, and complexity. Six supervised machine learning classifiers were trained to classify the ASD postural control based on these COP variables. All machine learning classifiers successfully identified ASD postural control patterns based on the COP features with high accuracy rates (&gt;0.800). The naïve Bayes method was the optimal means to identify ASD postural control with the highest accuracy rate (0.900), specificity (1.000), precision (1.000), F1 score (0.898) and satisfactory sensitivity (0.826). By increasing the sample size and analyzing more data/features of postural control, a better classification performance would be expected. The use of computer-aided machine learning to assess COP data is efficient, accurate, with minimum human intervention and thus, could benefit the diagnosis of ASD.</t>
        </is>
      </c>
      <c r="K33" s="68" t="inlineStr">
        <is>
          <t>Supervised</t>
        </is>
      </c>
      <c r="L33" s="68" t="inlineStr">
        <is>
          <t>Naive Bayes</t>
        </is>
      </c>
      <c r="M33" s="68" t="inlineStr">
        <is>
          <t>Classification (ASD vs control / multi-class)</t>
        </is>
      </c>
      <c r="N33" s="68" t="inlineStr">
        <is>
          <t>Diagnosis</t>
        </is>
      </c>
      <c r="O33" s="68" t="inlineStr">
        <is>
          <t>High</t>
        </is>
      </c>
      <c r="P33" s="68" t="n">
        <v>0</v>
      </c>
      <c r="Q33" s="68" t="n">
        <v>1</v>
      </c>
      <c r="R33" s="68" t="n">
        <v>0</v>
      </c>
      <c r="S33" s="68" t="n">
        <v>0</v>
      </c>
      <c r="T33" s="68" t="n">
        <v>0</v>
      </c>
      <c r="U33" s="68" t="n">
        <v>0</v>
      </c>
      <c r="V33" s="68" t="n">
        <v>0</v>
      </c>
      <c r="W33" s="68" t="n">
        <v>0</v>
      </c>
      <c r="X33" s="68" t="n">
        <v>0</v>
      </c>
      <c r="Y33" s="68" t="n">
        <v>1</v>
      </c>
      <c r="Z33" s="68" t="n">
        <v>0</v>
      </c>
      <c r="AA33" s="68" t="n">
        <v>0</v>
      </c>
      <c r="AB33" s="68" t="n">
        <v>1</v>
      </c>
      <c r="AC33" s="68" t="n"/>
      <c r="AD33" s="68" t="n"/>
      <c r="AE33" s="68" t="n"/>
      <c r="AF33" s="68" t="n"/>
      <c r="AG33" s="68" t="n">
        <v>0</v>
      </c>
      <c r="AH33" s="68" t="n">
        <v>1</v>
      </c>
      <c r="AI33" s="67" t="inlineStr">
        <is>
          <t>force plate / posture</t>
        </is>
      </c>
      <c r="AJ33" s="68" t="n">
        <v>0</v>
      </c>
      <c r="AK33" s="68" t="inlineStr">
        <is>
          <t>none_reported</t>
        </is>
      </c>
      <c r="AL33" s="67" t="n"/>
      <c r="AM33" s="68" t="inlineStr">
        <is>
          <t>RA</t>
        </is>
      </c>
      <c r="AN33" s="68" t="inlineStr">
        <is>
          <t>Tomado completo desde archivo RA según asignación</t>
        </is>
      </c>
      <c r="AO33" s="68" t="n">
        <v>0</v>
      </c>
      <c r="AP33" s="68" t="n"/>
      <c r="AQ33" s="68" t="n"/>
      <c r="AR33" s="68" t="n"/>
      <c r="AS33" s="68" t="n"/>
    </row>
    <row r="34" ht="28" customHeight="1">
      <c r="A34" s="106" t="n">
        <v>33</v>
      </c>
      <c r="B34" s="106" t="n">
        <v>34</v>
      </c>
      <c r="C34" s="68" t="inlineStr">
        <is>
          <t>Ambos (piloto)</t>
        </is>
      </c>
      <c r="D34" s="68" t="inlineStr">
        <is>
          <t>RA</t>
        </is>
      </c>
      <c r="E34" s="106" t="n">
        <v>2017</v>
      </c>
      <c r="F34" s="68" t="inlineStr">
        <is>
          <t>Señales fisiológicas</t>
        </is>
      </c>
      <c r="G34" s="68" t="inlineStr">
        <is>
          <t>Machine Learning</t>
        </is>
      </c>
      <c r="H34" s="68" t="inlineStr">
        <is>
          <t>https://doi.org/10.1089/brain.2017.0496</t>
        </is>
      </c>
      <c r="I34" s="67" t="inlineStr">
        <is>
          <t>Distributed Intrinsic Functional Connectivity Patterns Predict Diagnostic Status in Large Autism Cohort</t>
        </is>
      </c>
      <c r="J34" s="68" t="inlineStr">
        <is>
          <t>Diagnosis of autism spectrum disorder (ASD) currently relies on behavioral observations because brain markers are unknown. Machine learning approaches can identify patterns in imaging data that predict diagnostic status, but most studies using functional connectivity MRI (fcMRI) data achieved only modest accuracies of 60-80%. We used conditional random forest (CRF), an ensemble learning technique protected against bias from feature correlation (which exists in fcMRI matrices). We selected 252 low-motion resting-state functional MRI scans from the Autism Brain Imaging Data Exchange, including 126 typically developing (TD) and 126 ASD participants, matched for age, nonverbal IQ, and head motion. A matrix of functional connectivities between 220 functionally defined regions of interest was used for diagnostic classification. In several runs, we achieved accuracies of 92-99% for classifiers with &gt;300 features (most informative connections). Features, including pericentral somatosensory and motor regions, were disproportionately informative. Findings differed partially from a previous study in the same sample that used feature selection with random forest (which is biased by feature correlations). External validation in a smaller in-house data set, however, achieved only 67-71% accuracy. The large number of features in optimal models can be attributed to etiological heterogeneity under the clinical ASD umbrella. Lower accuracy in external validation is expected due to differences in unknown composition of ASD variants across samples. High accuracy in the main data set is unlikely due to noise overfitting, but rather indicates optimized characterization of a given cohort.</t>
        </is>
      </c>
      <c r="K34" s="68" t="inlineStr">
        <is>
          <t>Supervised</t>
        </is>
      </c>
      <c r="L34" s="68" t="inlineStr">
        <is>
          <t>Random Forest</t>
        </is>
      </c>
      <c r="M34" s="68" t="inlineStr">
        <is>
          <t>Classification (ASD vs control / multi-class)</t>
        </is>
      </c>
      <c r="N34" s="68" t="inlineStr">
        <is>
          <t>Diagnosis</t>
        </is>
      </c>
      <c r="O34" s="68" t="inlineStr">
        <is>
          <t>High</t>
        </is>
      </c>
      <c r="P34" s="68" t="n">
        <v>1</v>
      </c>
      <c r="Q34" s="68" t="n">
        <v>0</v>
      </c>
      <c r="R34" s="68" t="n">
        <v>0</v>
      </c>
      <c r="S34" s="68" t="n">
        <v>0</v>
      </c>
      <c r="T34" s="68" t="n">
        <v>0</v>
      </c>
      <c r="U34" s="68" t="n">
        <v>0</v>
      </c>
      <c r="V34" s="68" t="n">
        <v>0</v>
      </c>
      <c r="W34" s="68" t="n">
        <v>0</v>
      </c>
      <c r="X34" s="68" t="n">
        <v>0</v>
      </c>
      <c r="Y34" s="68" t="n">
        <v>1</v>
      </c>
      <c r="Z34" s="68" t="n">
        <v>0</v>
      </c>
      <c r="AA34" s="68" t="n">
        <v>0</v>
      </c>
      <c r="AB34" s="68" t="n">
        <v>1</v>
      </c>
      <c r="AC34" s="68" t="n"/>
      <c r="AD34" s="68" t="n"/>
      <c r="AE34" s="68" t="n"/>
      <c r="AF34" s="68" t="n"/>
      <c r="AG34" s="68" t="n">
        <v>0</v>
      </c>
      <c r="AH34" s="68" t="n">
        <v>1</v>
      </c>
      <c r="AI34" s="67" t="n"/>
      <c r="AJ34" s="68" t="n">
        <v>0</v>
      </c>
      <c r="AK34" s="68" t="inlineStr">
        <is>
          <t>external_validation</t>
        </is>
      </c>
      <c r="AL34" s="67" t="inlineStr">
        <is>
          <t>Usa conditional random forest sobre rs-fMRI para clasificación diagnóstica.</t>
        </is>
      </c>
      <c r="AM34" s="68" t="inlineStr">
        <is>
          <t>RA</t>
        </is>
      </c>
      <c r="AN34" s="68" t="inlineStr">
        <is>
          <t>Tomado completo desde archivo RA según asignación</t>
        </is>
      </c>
      <c r="AO34" s="68" t="n">
        <v>0</v>
      </c>
      <c r="AP34" s="68" t="n"/>
      <c r="AQ34" s="68" t="n"/>
      <c r="AR34" s="68" t="n"/>
      <c r="AS34" s="68" t="n"/>
    </row>
    <row r="35" ht="28" customHeight="1">
      <c r="A35" s="106" t="n">
        <v>34</v>
      </c>
      <c r="B35" s="106" t="n">
        <v>35</v>
      </c>
      <c r="C35" s="68" t="inlineStr">
        <is>
          <t>Revisor A</t>
        </is>
      </c>
      <c r="D35" s="68" t="inlineStr">
        <is>
          <t>RA</t>
        </is>
      </c>
      <c r="E35" s="106" t="n">
        <v>2019</v>
      </c>
      <c r="F35" s="68" t="inlineStr">
        <is>
          <t>Imagen</t>
        </is>
      </c>
      <c r="G35" s="68" t="inlineStr">
        <is>
          <t>Híbrido</t>
        </is>
      </c>
      <c r="H35" s="68" t="inlineStr">
        <is>
          <t>https://doi.org/10.3389/FNCOM.2019.00009/FULL</t>
        </is>
      </c>
      <c r="I35" s="67" t="inlineStr">
        <is>
          <t>Enhancing diagnosis of autism with optimized machine learning models and personal characteristic data</t>
        </is>
      </c>
      <c r="J35" s="68" t="inlineStr">
        <is>
          <t>Autism spectrum disorder (ASD) is a developmental disorder, affecting about 1% of the global population. Currently, the only clinical method for diagnosing ASD are standardized ASD tests which require prolonged diagnostic time and increased medical costs. Our objective was to explore the predictive power of personal characteristic data (PCD) from a large well-characterized dataset to improve upon prior diagnostic models of ASD. We extracted six personal characteristics (age, sex, handedness, and three individual measures of IQ) from 851 subjects in the Autism Brain Imaging Data Exchange (ABIDE) database. ABIDE is an international collaborative project that collected data from a large number of ASD patients and typical non-ASD controls from 17 research and clinical institutes. We employed this publicly available database to test nine supervised machine learning models. We implemented a cross-validation strategy to train and test those machine learning models for classification between typical non-ASD controls and ASD patients. We assessed classification performance using accuracy, sensitivity, specificity, and area under the receiver operating characteristic curve (AUC). Of the nine models we tested using six personal characteristics, the neural network model performed the best with a mean AUC (SD) of 0.646 (0.005), followed by k-nearest neighbor with a mean AUC (SD) of 0.641 (0.004). This study established an optimal ASD classification performance with PCD as features. With additional discriminative features (e.g., neuroimaging), machine learning models may ultimately enable automated clinical diagnosis of autism.</t>
        </is>
      </c>
      <c r="K35" s="68" t="inlineStr">
        <is>
          <t>Supervised</t>
        </is>
      </c>
      <c r="L35" s="68" t="inlineStr">
        <is>
          <t>MLP</t>
        </is>
      </c>
      <c r="M35" s="68" t="inlineStr">
        <is>
          <t>Classification (ASD vs control / multi-class)</t>
        </is>
      </c>
      <c r="N35" s="68" t="inlineStr">
        <is>
          <t>Diagnosis</t>
        </is>
      </c>
      <c r="O35" s="68" t="inlineStr">
        <is>
          <t>High</t>
        </is>
      </c>
      <c r="P35" s="68" t="n">
        <v>0</v>
      </c>
      <c r="Q35" s="68" t="n">
        <v>0</v>
      </c>
      <c r="R35" s="68" t="n">
        <v>0</v>
      </c>
      <c r="S35" s="68" t="n">
        <v>0</v>
      </c>
      <c r="T35" s="68" t="n">
        <v>1</v>
      </c>
      <c r="U35" s="68" t="n">
        <v>0</v>
      </c>
      <c r="V35" s="68" t="n">
        <v>0</v>
      </c>
      <c r="W35" s="68" t="n">
        <v>0</v>
      </c>
      <c r="X35" s="68" t="n">
        <v>0</v>
      </c>
      <c r="Y35" s="68" t="n">
        <v>1</v>
      </c>
      <c r="Z35" s="68" t="n">
        <v>0</v>
      </c>
      <c r="AA35" s="68" t="n">
        <v>0</v>
      </c>
      <c r="AB35" s="68" t="n">
        <v>1</v>
      </c>
      <c r="AC35" s="68" t="n"/>
      <c r="AD35" s="68" t="n"/>
      <c r="AE35" s="68" t="n"/>
      <c r="AF35" s="68" t="n"/>
      <c r="AG35" s="68" t="n">
        <v>0</v>
      </c>
      <c r="AH35" s="68" t="n">
        <v>1</v>
      </c>
      <c r="AI35" s="67" t="n"/>
      <c r="AJ35" s="68" t="n">
        <v>0</v>
      </c>
      <c r="AK35" s="68" t="inlineStr">
        <is>
          <t>multisite_dataset_broad; internal_validation_only</t>
        </is>
      </c>
      <c r="AL35" s="67" t="inlineStr">
        <is>
          <t>Usa solo personal characteristic data de ABIDE; red neuronal fue el mejor modelo.</t>
        </is>
      </c>
      <c r="AM35" s="68" t="inlineStr">
        <is>
          <t>RA</t>
        </is>
      </c>
      <c r="AN35" s="68" t="inlineStr">
        <is>
          <t>Tomado completo desde archivo RA según asignación</t>
        </is>
      </c>
      <c r="AO35" s="68" t="n">
        <v>0</v>
      </c>
      <c r="AP35" s="68" t="n"/>
      <c r="AQ35" s="68" t="n"/>
      <c r="AR35" s="68" t="n"/>
      <c r="AS35" s="68" t="n"/>
    </row>
    <row r="36" ht="28" customHeight="1">
      <c r="A36" s="106" t="n">
        <v>35</v>
      </c>
      <c r="B36" s="106" t="n">
        <v>36</v>
      </c>
      <c r="C36" s="68" t="inlineStr">
        <is>
          <t>Revisor A</t>
        </is>
      </c>
      <c r="D36" s="68" t="inlineStr">
        <is>
          <t>RA</t>
        </is>
      </c>
      <c r="E36" s="106" t="n">
        <v>2024</v>
      </c>
      <c r="F36" s="68" t="inlineStr">
        <is>
          <t>No especificado</t>
        </is>
      </c>
      <c r="G36" s="68" t="inlineStr">
        <is>
          <t>Machine Learning</t>
        </is>
      </c>
      <c r="H36" s="68" t="inlineStr">
        <is>
          <t>https://doi.org/10.1016/j.prime.2024.100602</t>
        </is>
      </c>
      <c r="I36" s="67" t="inlineStr">
        <is>
          <t>Investigating multiclass autism spectrum disorder classification using machine learning techniques</t>
        </is>
      </c>
      <c r="J36" s="68" t="inlineStr">
        <is>
          <t>The diagnosis and classification of autism spectrum disorder (ASD) presents anatomical difficulty owing to the existence of a wide range of symptoms that may be organized into many categories. The present research investigates the efficacy of machine learning methods for facilitating the recognition of individuals who have been diagnosed with ASD. The primary aim of this study has been to assess the effectiveness of multiple algorithms based on machine learning in identifying intricate patterns seen in datasets related to ASD, which includes a wide range of diagnostic categories. The results indicate that the Logistic Regression approach demonstrated great levels of accuracy, with rates of 94.3 % for children and 99 % for adolescents in the binary classification system. Similarly, it has been reported that the Support Vector Machine (SVM) had superior performance compared to all other systems in the binary classification test focused on adults exclusively, with an accuracy rate of 98.5 %. Moreover, a supplementary series of experiments conducted on the combined dataset of children, adolescents, and adults has resulted in the observation that Logistic Regression and SVM exhibited notable accuracy rates of 97.2 % for binary classification and 99.55 % for multiclass classification, encompassing individuals from diverse age groups. The results provide evidence in favor of that progress has been achieved in the diagnosis and treatment of ASD as a result of the capacity to detect and categorize the disorder at an earlier developmental phase.</t>
        </is>
      </c>
      <c r="K36" s="68" t="inlineStr">
        <is>
          <t>Supervised</t>
        </is>
      </c>
      <c r="L36" s="68" t="inlineStr">
        <is>
          <t>Logistic Regression</t>
        </is>
      </c>
      <c r="M36" s="68" t="inlineStr">
        <is>
          <t>Classification (ASD vs control / multi-class)</t>
        </is>
      </c>
      <c r="N36" s="68" t="inlineStr">
        <is>
          <t>Diagnosis</t>
        </is>
      </c>
      <c r="O36" s="68" t="inlineStr">
        <is>
          <t>Medium</t>
        </is>
      </c>
      <c r="P36" s="68" t="n">
        <v>0</v>
      </c>
      <c r="Q36" s="68" t="n">
        <v>0</v>
      </c>
      <c r="R36" s="68" t="n">
        <v>0</v>
      </c>
      <c r="S36" s="68" t="n">
        <v>0</v>
      </c>
      <c r="T36" s="68" t="n">
        <v>1</v>
      </c>
      <c r="U36" s="68" t="n">
        <v>0</v>
      </c>
      <c r="V36" s="68" t="n">
        <v>0</v>
      </c>
      <c r="W36" s="68" t="n">
        <v>0</v>
      </c>
      <c r="X36" s="68" t="n">
        <v>0</v>
      </c>
      <c r="Y36" s="68" t="n">
        <v>1</v>
      </c>
      <c r="Z36" s="68" t="n">
        <v>0</v>
      </c>
      <c r="AA36" s="68" t="n">
        <v>0</v>
      </c>
      <c r="AB36" s="68" t="n">
        <v>1</v>
      </c>
      <c r="AC36" s="68" t="n"/>
      <c r="AD36" s="68" t="n"/>
      <c r="AE36" s="68" t="n"/>
      <c r="AF36" s="68" t="n"/>
      <c r="AG36" s="68" t="n">
        <v>1</v>
      </c>
      <c r="AH36" s="68" t="n">
        <v>1</v>
      </c>
      <c r="AI36" s="67" t="n"/>
      <c r="AJ36" s="68" t="n">
        <v>0</v>
      </c>
      <c r="AK36" s="68" t="inlineStr">
        <is>
          <t>none_reported</t>
        </is>
      </c>
      <c r="AL36" s="67" t="inlineStr">
        <is>
          <t>LR y SVM destacan; se selecciona LR como principal por mejor desempeño reportado en varios subconjuntos.</t>
        </is>
      </c>
      <c r="AM36" s="68" t="inlineStr">
        <is>
          <t>RA</t>
        </is>
      </c>
      <c r="AN36" s="68" t="inlineStr">
        <is>
          <t>Tomado completo desde archivo RA según asignación</t>
        </is>
      </c>
      <c r="AO36" s="68" t="n">
        <v>0</v>
      </c>
      <c r="AP36" s="68" t="n"/>
      <c r="AQ36" s="68" t="n"/>
      <c r="AR36" s="68" t="n"/>
      <c r="AS36" s="68" t="n"/>
    </row>
    <row r="37" ht="28" customHeight="1">
      <c r="A37" s="106" t="n">
        <v>36</v>
      </c>
      <c r="B37" s="106" t="n">
        <v>37</v>
      </c>
      <c r="C37" s="68" t="inlineStr">
        <is>
          <t>Revisor B</t>
        </is>
      </c>
      <c r="D37" s="68" t="n"/>
      <c r="E37" s="106" t="n">
        <v>2023</v>
      </c>
      <c r="F37" s="68" t="inlineStr">
        <is>
          <t>No especificado</t>
        </is>
      </c>
      <c r="G37" s="68" t="inlineStr">
        <is>
          <t>Deep Learning</t>
        </is>
      </c>
      <c r="H37" s="68" t="inlineStr">
        <is>
          <t>https://doi.org/10.32604/cmc.2023.032586</t>
        </is>
      </c>
      <c r="I37" s="67" t="inlineStr">
        <is>
          <t>Jellyfish Search Optimization with Deep Learning Driven Autism Spectrum Disorder Classification</t>
        </is>
      </c>
      <c r="J37" s="68" t="inlineStr">
        <is>
          <t>Autism spectrum disorder (ASD) is regarded as a neurological disorder well-defined by a specific set of problems associated with social skills, recurrent conduct, and communication. Identifying ASD as soon as possible is favourable due to prior identification of ASD permits prompt interferences in children with ASD. Recognition of ASD related to objective pathogenic mutation screening is the initial step against prior intervention and efficient treatment of children who were affected. Nowadays, healthcare and machine learning (ML) industries are combined for determining the existence of various diseases. This article devises a Jellyfish Search Optimization with Deep Learning Driven ASD Detection and Classification (JSODL-ASDDC) model. The goal of the JSODL-ASDDC algorithm is to identify the different stages of ASD with the help of biomedical data. The proposed JSODL-ASDDC model initially performs min-max data normalization approach to scale the data into uniform range. In addition, the JSODL-ASDDC model involves JSO based feature selection (JFSO-FS) process to choose optimal feature subsets. Moreover, Gated Recurrent Unit (GRU) based classification model is utilized for the recognition and classification of ASD. Furthermore, the Bacterial Foraging Optimization (BFO) assisted parameter tuning process gets executed to enhance the efficacy of the GRU system. The experimental assessment of the JSODL-ASDDC model is investigated against distinct datasets. The experimental outcomes highlighted the enhanced performances of the JSODL-ASDDC algorithm over recent approaches.</t>
        </is>
      </c>
      <c r="K37" s="68" t="inlineStr">
        <is>
          <t>Supervised</t>
        </is>
      </c>
      <c r="L37" s="68" t="inlineStr">
        <is>
          <t>RNN/LSTM/GRU</t>
        </is>
      </c>
      <c r="M37" s="68" t="inlineStr">
        <is>
          <t>Classification (ASD vs control / multi-class)</t>
        </is>
      </c>
      <c r="N37" s="68" t="inlineStr">
        <is>
          <t>prognosis</t>
        </is>
      </c>
      <c r="O37" s="68" t="inlineStr">
        <is>
          <t>high</t>
        </is>
      </c>
      <c r="P37" s="68" t="n">
        <v>0</v>
      </c>
      <c r="Q37" s="68" t="n">
        <v>1</v>
      </c>
      <c r="R37" s="68" t="n">
        <v>0</v>
      </c>
      <c r="S37" s="68" t="n">
        <v>0</v>
      </c>
      <c r="T37" s="68" t="n">
        <v>0</v>
      </c>
      <c r="U37" s="68" t="n">
        <v>1</v>
      </c>
      <c r="V37" s="68" t="n">
        <v>0</v>
      </c>
      <c r="W37" s="68" t="n">
        <v>0</v>
      </c>
      <c r="X37" s="68" t="n">
        <v>0</v>
      </c>
      <c r="Y37" s="68" t="n">
        <v>0</v>
      </c>
      <c r="Z37" s="68" t="n">
        <v>1</v>
      </c>
      <c r="AA37" s="68" t="n">
        <v>0</v>
      </c>
      <c r="AB37" s="68" t="n">
        <v>1</v>
      </c>
      <c r="AC37" s="68" t="n">
        <v>0</v>
      </c>
      <c r="AD37" s="68" t="n">
        <v>0</v>
      </c>
      <c r="AE37" s="68" t="n">
        <v>0</v>
      </c>
      <c r="AF37" s="68" t="n">
        <v>0</v>
      </c>
      <c r="AG37" s="68" t="n">
        <v>0</v>
      </c>
      <c r="AH37" s="68" t="n">
        <v>2</v>
      </c>
      <c r="AI37" s="67" t="n">
        <v>0</v>
      </c>
      <c r="AJ37" s="68" t="n">
        <v>0</v>
      </c>
      <c r="AK37" s="68" t="inlineStr">
        <is>
          <t>multisource_integration</t>
        </is>
      </c>
      <c r="AL37" s="67" t="n"/>
      <c r="AM37" s="68" t="inlineStr">
        <is>
          <t>RB</t>
        </is>
      </c>
      <c r="AN37" s="68" t="inlineStr">
        <is>
          <t>Tomado completo desde archivo RB según asignación</t>
        </is>
      </c>
      <c r="AO37" s="68" t="n">
        <v>0</v>
      </c>
      <c r="AP37" s="68" t="n"/>
      <c r="AQ37" s="68" t="n"/>
      <c r="AR37" s="68" t="n"/>
      <c r="AS37" s="68" t="n"/>
    </row>
    <row r="38" ht="28" customHeight="1">
      <c r="A38" s="106" t="n">
        <v>37</v>
      </c>
      <c r="B38" s="106" t="n">
        <v>38</v>
      </c>
      <c r="C38" s="68" t="inlineStr">
        <is>
          <t>Revisor B</t>
        </is>
      </c>
      <c r="D38" s="68" t="n"/>
      <c r="E38" s="106" t="n">
        <v>2021</v>
      </c>
      <c r="F38" s="68" t="inlineStr">
        <is>
          <t>Imagen</t>
        </is>
      </c>
      <c r="G38" s="68" t="inlineStr">
        <is>
          <t>Machine Learning</t>
        </is>
      </c>
      <c r="H38" s="68" t="inlineStr">
        <is>
          <t>https://doi.org/10.1038/s41598-021-86320-0</t>
        </is>
      </c>
      <c r="I38" s="67" t="inlineStr">
        <is>
          <t>Machine learning analysis of pregnancy data enables early identification of a subpopulation of newborns with ASD</t>
        </is>
      </c>
      <c r="J38" s="68" t="inlineStr">
        <is>
          <t>To identify newborns at risk of developing ASD and to detect ASD biomarkers early after birth, we compared retrospectively ultrasound and biological measurements of babies diagnosed later with ASD or neurotypical (NT) that are collected routinely during pregnancy and birth. We used a supervised machine learning algorithm with a cross-validation technique to classify NT and ASD babies and performed various statistical tests. With a minimization of the false positive rate, 96% of NT and 41% of ASD babies were identified with a positive predictive value of 77%. We identified the following biomarkers related to ASD: sex, maternal familial history of auto-immune diseases, maternal immunization to CMV, IgG CMV level, timing of fetal rotation on head, femur length in the 3rd trimester, white blood cell count in the 3rd trimester, fetal heart rate during labor, newborn feeding and temperature difference between birth and one day after. Furthermore, statistical models revealed that a subpopulation of 38% of babies at risk of ASD had significantly larger fetal head circumference than age-matched NT ones, suggesting an in utero origin of the reported bigger brains of toddlers with ASD. Our results suggest that pregnancy follow-up measurements might provide an early prognosis of ASD enabling pre-symptomatic behavioral interventions to attenuate efficiently ASD developmental sequels.</t>
        </is>
      </c>
      <c r="K38" s="68" t="inlineStr">
        <is>
          <t>Supervised</t>
        </is>
      </c>
      <c r="L38" s="68" t="inlineStr">
        <is>
          <t>XGBoost / GBDT</t>
        </is>
      </c>
      <c r="M38" s="68" t="inlineStr">
        <is>
          <t>Classification (ASD vs control / multi-class)</t>
        </is>
      </c>
      <c r="N38" s="68" t="inlineStr">
        <is>
          <t>diagnosis</t>
        </is>
      </c>
      <c r="O38" s="68" t="inlineStr">
        <is>
          <t>high</t>
        </is>
      </c>
      <c r="P38" s="68" t="n">
        <v>0</v>
      </c>
      <c r="Q38" s="68" t="n">
        <v>0</v>
      </c>
      <c r="R38" s="68" t="n">
        <v>0</v>
      </c>
      <c r="S38" s="68" t="n">
        <v>0</v>
      </c>
      <c r="T38" s="68" t="n">
        <v>0</v>
      </c>
      <c r="U38" s="68" t="n">
        <v>1</v>
      </c>
      <c r="V38" s="68" t="n">
        <v>0</v>
      </c>
      <c r="W38" s="68" t="n">
        <v>0</v>
      </c>
      <c r="X38" s="68" t="n">
        <v>0</v>
      </c>
      <c r="Y38" s="68" t="n">
        <v>1</v>
      </c>
      <c r="Z38" s="68" t="n">
        <v>0</v>
      </c>
      <c r="AA38" s="68" t="n">
        <v>0</v>
      </c>
      <c r="AB38" s="68" t="n">
        <v>1</v>
      </c>
      <c r="AC38" s="68" t="n">
        <v>0</v>
      </c>
      <c r="AD38" s="68" t="n">
        <v>0</v>
      </c>
      <c r="AE38" s="68" t="n">
        <v>0</v>
      </c>
      <c r="AF38" s="68" t="n">
        <v>0</v>
      </c>
      <c r="AG38" s="68" t="n">
        <v>1</v>
      </c>
      <c r="AH38" s="68" t="n">
        <v>1</v>
      </c>
      <c r="AI38" s="67" t="n">
        <v>0</v>
      </c>
      <c r="AJ38" s="68" t="n">
        <v>0</v>
      </c>
      <c r="AK38" s="68" t="inlineStr">
        <is>
          <t>explainability_or_interpretability; internal_validation_only</t>
        </is>
      </c>
      <c r="AL38" s="67" t="inlineStr">
        <is>
          <t>“Main classifier: Gradient Boosting Decision Trees implemented with XGBoost; feature selection via Lasso (automatic / semi-automatic) + SHAP interpretability; nested CV.</t>
        </is>
      </c>
      <c r="AM38" s="68" t="inlineStr">
        <is>
          <t>RB</t>
        </is>
      </c>
      <c r="AN38" s="68" t="inlineStr">
        <is>
          <t>Tomado completo desde archivo RB según asignación</t>
        </is>
      </c>
      <c r="AO38" s="68" t="n">
        <v>0</v>
      </c>
      <c r="AP38" s="68" t="n"/>
      <c r="AQ38" s="68" t="n"/>
      <c r="AR38" s="68" t="n"/>
      <c r="AS38" s="68" t="n"/>
    </row>
    <row r="39" ht="28" customHeight="1">
      <c r="A39" s="106" t="n">
        <v>38</v>
      </c>
      <c r="B39" s="106" t="n">
        <v>39</v>
      </c>
      <c r="C39" s="68" t="inlineStr">
        <is>
          <t>Revisor B</t>
        </is>
      </c>
      <c r="D39" s="68" t="n"/>
      <c r="E39" s="106" t="n">
        <v>2023</v>
      </c>
      <c r="F39" s="68" t="inlineStr">
        <is>
          <t>No especificado</t>
        </is>
      </c>
      <c r="G39" s="68" t="inlineStr">
        <is>
          <t>Machine Learning</t>
        </is>
      </c>
      <c r="H39" s="68" t="inlineStr">
        <is>
          <t>https://doi.org/10.3390/ijms24032082</t>
        </is>
      </c>
      <c r="I39" s="67" t="inlineStr">
        <is>
          <t>Machine Learning-Based Blood RNA Signature for Diagnosis of Autism Spectrum Disorder</t>
        </is>
      </c>
      <c r="J39" s="68" t="inlineStr">
        <is>
          <t>Early diagnosis of autism spectrum disorder (ASD) is crucial for providing appropriate treatments and parental guidance from an early age. Yet, ASD diagnosis is a lengthy process, in part due to the lack of reliable biomarkers. We recently applied RNA-sequencing of peripheral blood samples from 73 American and Israeli children with ASD and 26 neurotypically developing (NT) children to identify 10 genes with dysregulated blood expression levels in children with ASD. Machine learning (ML) analyzes data by computerized analytical model building and may be applied to building diagnostic tools based on the optimization of large datasets. Here, we present several ML-generated models, based on RNA expression datasets collected during our recently published RNA-seq study, as tentative tools for ASD diagnosis. Using the random forest classifier, two of our proposed models yield an accuracy of 82% in distinguishing children with ASD and NT children. Our proof-of-concept study requires refinement and independent validation by studies with far larger cohorts of children with ASD and NT children and should thus be perceived as starting point for building more accurate ML-based tools. Eventually, such tools may potentially provide an unbiased means to support the early diagnosis of ASD.</t>
        </is>
      </c>
      <c r="K39" s="68" t="inlineStr">
        <is>
          <t>Supervised</t>
        </is>
      </c>
      <c r="L39" s="68" t="inlineStr">
        <is>
          <t>Random Forest</t>
        </is>
      </c>
      <c r="M39" s="68" t="inlineStr">
        <is>
          <t>Classification (binary/multi-class; incl. ASD vs control)/ multi-class)</t>
        </is>
      </c>
      <c r="N39" s="68" t="inlineStr">
        <is>
          <t>diagnosis</t>
        </is>
      </c>
      <c r="O39" s="68" t="inlineStr">
        <is>
          <t>high</t>
        </is>
      </c>
      <c r="P39" s="68" t="n">
        <v>0</v>
      </c>
      <c r="Q39" s="68" t="n">
        <v>0</v>
      </c>
      <c r="R39" s="68" t="n">
        <v>0</v>
      </c>
      <c r="S39" s="68" t="n">
        <v>0</v>
      </c>
      <c r="T39" s="68" t="n">
        <v>0</v>
      </c>
      <c r="U39" s="68" t="n">
        <v>1</v>
      </c>
      <c r="V39" s="68" t="n">
        <v>0</v>
      </c>
      <c r="W39" s="68" t="n">
        <v>0</v>
      </c>
      <c r="X39" s="68" t="n">
        <v>0</v>
      </c>
      <c r="Y39" s="68" t="n">
        <v>1</v>
      </c>
      <c r="Z39" s="68" t="n">
        <v>1</v>
      </c>
      <c r="AA39" s="68" t="n">
        <v>1</v>
      </c>
      <c r="AB39" s="68" t="n">
        <v>1</v>
      </c>
      <c r="AC39" s="68" t="n">
        <v>0</v>
      </c>
      <c r="AD39" s="68" t="n">
        <v>0</v>
      </c>
      <c r="AE39" s="68" t="n">
        <v>0</v>
      </c>
      <c r="AF39" s="68" t="n">
        <v>0</v>
      </c>
      <c r="AG39" s="68" t="n">
        <v>1</v>
      </c>
      <c r="AH39" s="68" t="n">
        <v>1</v>
      </c>
      <c r="AI39" s="67" t="n">
        <v>0</v>
      </c>
      <c r="AJ39" s="68" t="n">
        <v>0</v>
      </c>
      <c r="AK39" s="68" t="inlineStr">
        <is>
          <t>none_reported</t>
        </is>
      </c>
      <c r="AL39" s="67" t="inlineStr">
        <is>
          <t>También usan Extra Trees</t>
        </is>
      </c>
      <c r="AM39" s="68" t="inlineStr">
        <is>
          <t>RB</t>
        </is>
      </c>
      <c r="AN39" s="68" t="inlineStr">
        <is>
          <t>Tomado completo desde archivo RB según asignación</t>
        </is>
      </c>
      <c r="AO39" s="68" t="n">
        <v>0</v>
      </c>
      <c r="AP39" s="68" t="n"/>
      <c r="AQ39" s="68" t="n"/>
      <c r="AR39" s="68" t="n"/>
      <c r="AS39" s="68" t="n"/>
    </row>
    <row r="40" ht="28" customHeight="1">
      <c r="A40" s="106" t="n">
        <v>39</v>
      </c>
      <c r="B40" s="106" t="n">
        <v>40</v>
      </c>
      <c r="C40" s="68" t="inlineStr">
        <is>
          <t>Revisor B</t>
        </is>
      </c>
      <c r="D40" s="68" t="n"/>
      <c r="E40" s="106" t="n">
        <v>2023</v>
      </c>
      <c r="F40" s="68" t="inlineStr">
        <is>
          <t>No especificado</t>
        </is>
      </c>
      <c r="G40" s="68" t="inlineStr">
        <is>
          <t>Machine Learning</t>
        </is>
      </c>
      <c r="H40" s="68" t="inlineStr">
        <is>
          <t>https://doi.org/10.1038/s41380-023-02051-w</t>
        </is>
      </c>
      <c r="I40" s="67" t="inlineStr">
        <is>
          <t>Metabolomic analysis of maternal mid-gestation plasma and cord blood in autism spectrum disorders</t>
        </is>
      </c>
      <c r="J40" s="68" t="inlineStr">
        <is>
          <t>The discovery of prenatal and neonatal molecular biomarkers has the potential to yield insights into autism spectrum disorder (ASD) and facilitate early diagnosis. We characterized metabolomic profiles in ASD using plasma samples collected in the Norwegian Autism Birth Cohort from mothers at weeks 17–21 gestation (maternal mid-gestation, MMG, n = 408) and from children on the day of birth (cord blood, CB, n = 418). We analyzed associations using sex-stratified adjusted logistic regression models with Bayesian analyses. Chemical enrichment analyses (ChemRICH) were performed to determine altered chemical clusters. We also employed machine learning algorithms to assess the utility of metabolomics as ASD biomarkers. We identified ASD associations with a variety of chemical compounds including arachidonic acid, glutamate, and glutamine, and metabolite clusters including hydroxy eicospentaenoic acids, phosphatidylcholines, and ceramides in MMG and CB plasma that are consistent with inflammation, disruption of membrane integrity, and impaired neurotransmission and neurotoxicity. Girls with ASD have disruption of ether/non-ether phospholipid balance in the MMG plasma that is similar to that found in other neurodevelopmental disorders. ASD boys in the CB analyses had the highest number of dysregulated chemical clusters. Machine learning classifiers distinguished ASD cases from controls with area under the receiver operating characteristic (AUROC) values ranging from 0.710 to 0.853. Predictive performance was better in CB analyses than in MMG. These findings may provide new insights into the sex-specific differences in ASD and have implications for discovery of biomarkers that may enable early detection and intervention.</t>
        </is>
      </c>
      <c r="K40" s="68" t="inlineStr">
        <is>
          <t>Supervised</t>
        </is>
      </c>
      <c r="L40" s="68" t="inlineStr">
        <is>
          <t>Not clear</t>
        </is>
      </c>
      <c r="M40" s="68" t="inlineStr">
        <is>
          <t>Classification (binary/multi-class; incl. ASD vs control)/ multi-class)</t>
        </is>
      </c>
      <c r="N40" s="68" t="inlineStr">
        <is>
          <t>diagnosis</t>
        </is>
      </c>
      <c r="O40" s="68" t="inlineStr">
        <is>
          <t>high</t>
        </is>
      </c>
      <c r="P40" s="68" t="n">
        <v>0</v>
      </c>
      <c r="Q40" s="68" t="n">
        <v>0</v>
      </c>
      <c r="R40" s="68" t="n">
        <v>0</v>
      </c>
      <c r="S40" s="68" t="n">
        <v>0</v>
      </c>
      <c r="T40" s="68" t="n">
        <v>1</v>
      </c>
      <c r="U40" s="68" t="n">
        <v>0</v>
      </c>
      <c r="V40" s="68" t="n">
        <v>0</v>
      </c>
      <c r="W40" s="68" t="n">
        <v>0</v>
      </c>
      <c r="X40" s="68" t="n">
        <v>0</v>
      </c>
      <c r="Y40" s="68" t="n">
        <v>1</v>
      </c>
      <c r="Z40" s="68" t="n">
        <v>1</v>
      </c>
      <c r="AA40" s="68" t="n">
        <v>0</v>
      </c>
      <c r="AB40" s="68" t="n">
        <v>1</v>
      </c>
      <c r="AC40" s="68" t="n">
        <v>0</v>
      </c>
      <c r="AD40" s="68" t="n">
        <v>0</v>
      </c>
      <c r="AE40" s="68" t="n">
        <v>0</v>
      </c>
      <c r="AF40" s="68" t="n">
        <v>0</v>
      </c>
      <c r="AG40" s="68" t="n">
        <v>1</v>
      </c>
      <c r="AH40" s="68" t="n">
        <v>1</v>
      </c>
      <c r="AI40" s="67" t="n">
        <v>0</v>
      </c>
      <c r="AJ40" s="68" t="n">
        <v>1</v>
      </c>
      <c r="AK40" s="68" t="inlineStr">
        <is>
          <t>none_reported</t>
        </is>
      </c>
      <c r="AL40" s="67" t="n"/>
      <c r="AM40" s="68" t="inlineStr">
        <is>
          <t>RB</t>
        </is>
      </c>
      <c r="AN40" s="68" t="inlineStr">
        <is>
          <t>Tomado completo desde archivo RB según asignación</t>
        </is>
      </c>
      <c r="AO40" s="68" t="n">
        <v>0</v>
      </c>
      <c r="AP40" s="68" t="n"/>
      <c r="AQ40" s="68" t="n"/>
      <c r="AR40" s="68" t="n"/>
      <c r="AS40" s="68" t="n"/>
    </row>
    <row r="41" ht="28" customHeight="1">
      <c r="A41" s="106" t="n">
        <v>40</v>
      </c>
      <c r="B41" s="106" t="n">
        <v>41</v>
      </c>
      <c r="C41" s="68" t="inlineStr">
        <is>
          <t>Revisor A</t>
        </is>
      </c>
      <c r="D41" s="68" t="inlineStr">
        <is>
          <t>RA</t>
        </is>
      </c>
      <c r="E41" s="106" t="n">
        <v>2023</v>
      </c>
      <c r="F41" s="68" t="inlineStr">
        <is>
          <t>No especificado</t>
        </is>
      </c>
      <c r="G41" s="68" t="inlineStr">
        <is>
          <t>No especificado</t>
        </is>
      </c>
      <c r="H41" s="68" t="inlineStr">
        <is>
          <t>https://doi.org/10.1007/s00787-023-02189-6</t>
        </is>
      </c>
      <c r="I41" s="67" t="inlineStr">
        <is>
          <t>Predictors of age at diagnosis in autism spectrum disorders: the use of multiple regression analyses and a classification tree on a clinical sample</t>
        </is>
      </c>
      <c r="J41" s="68" t="inlineStr">
        <is>
          <t>The increasing prevalence of autism spectrum disorders (ASD) has led to worldwide interest in factors influencing the age of ASD diagnosis. Parents or caregivers of 237 ASD children (193 boys, 44 girls) diagnosed using the Autism Diagnostic Observation Schedule (ADOS) completed a simple descriptive questionnaire. The data were analyzed using the variable-centered multiple regression analysis and the person-centered classification tree method. We believed that the concurrent use of these two methods could produce robust results. The mean age at diagnosis was 5.8 ± 2.2 years (median 5.3 years). Younger ages for ASD diagnosis were predicted (using multiple regression analysis) by higher scores in the ADOS social domain, higher scores in ADOS restrictive and repetitive behaviors and interest domain, higher maternal education, and the shared household of parents. Using the classification tree method, the subgroup with the lowest mean age at diagnosis were children, in whom the summation of ADOS communication and social domain scores was ≥ 17, and paternal age at the delivery was ≥ 29 years. In contrast, the subgroup with the oldest mean age at diagnosis included children with summed ADOS communication and social domain scores &lt; 17 and maternal education at the elementary school level. The severity of autism and maternal education played a significant role in both types of data analysis focused on age at diagnosis.</t>
        </is>
      </c>
      <c r="K41" s="68" t="inlineStr">
        <is>
          <t>Supervised</t>
        </is>
      </c>
      <c r="L41" s="68" t="inlineStr">
        <is>
          <t>Decision Tree</t>
        </is>
      </c>
      <c r="M41" s="68" t="inlineStr">
        <is>
          <t>Regression (score / severity / risk)</t>
        </is>
      </c>
      <c r="N41" s="68" t="inlineStr">
        <is>
          <t>Not clear</t>
        </is>
      </c>
      <c r="O41" s="68" t="inlineStr">
        <is>
          <t>High</t>
        </is>
      </c>
      <c r="P41" s="68" t="n">
        <v>0</v>
      </c>
      <c r="Q41" s="68" t="n">
        <v>0</v>
      </c>
      <c r="R41" s="68" t="n">
        <v>0</v>
      </c>
      <c r="S41" s="68" t="n">
        <v>0</v>
      </c>
      <c r="T41" s="68" t="n">
        <v>1</v>
      </c>
      <c r="U41" s="68" t="n">
        <v>0</v>
      </c>
      <c r="V41" s="68" t="n">
        <v>0</v>
      </c>
      <c r="W41" s="68" t="n">
        <v>0</v>
      </c>
      <c r="X41" s="68" t="n">
        <v>0</v>
      </c>
      <c r="Y41" s="68" t="n">
        <v>0</v>
      </c>
      <c r="Z41" s="68" t="n">
        <v>0</v>
      </c>
      <c r="AA41" s="68" t="n">
        <v>0</v>
      </c>
      <c r="AB41" s="68" t="n">
        <v>0</v>
      </c>
      <c r="AC41" s="68" t="n"/>
      <c r="AD41" s="68" t="n"/>
      <c r="AE41" s="68" t="n"/>
      <c r="AF41" s="68" t="n"/>
      <c r="AG41" s="68" t="n">
        <v>1</v>
      </c>
      <c r="AH41" s="68" t="n">
        <v>1</v>
      </c>
      <c r="AI41" s="67" t="n"/>
      <c r="AJ41" s="68" t="n">
        <v>0</v>
      </c>
      <c r="AK41" s="68" t="inlineStr">
        <is>
          <t>none_reported</t>
        </is>
      </c>
      <c r="AL41" s="67" t="inlineStr">
        <is>
          <t>Análisis de predictores de edad al diagnóstico (regresión + árbol); no encaja claramente en una etapa clínica RQ1.</t>
        </is>
      </c>
      <c r="AM41" s="68" t="inlineStr">
        <is>
          <t>RA</t>
        </is>
      </c>
      <c r="AN41" s="68" t="inlineStr">
        <is>
          <t>Tomado completo desde archivo RA según asignación</t>
        </is>
      </c>
      <c r="AO41" s="68" t="n">
        <v>0</v>
      </c>
      <c r="AP41" s="68" t="n"/>
      <c r="AQ41" s="68" t="n"/>
      <c r="AR41" s="68" t="n"/>
      <c r="AS41" s="68" t="n"/>
    </row>
    <row r="42" ht="28" customHeight="1">
      <c r="A42" s="106" t="n">
        <v>41</v>
      </c>
      <c r="B42" s="106" t="n">
        <v>42</v>
      </c>
      <c r="C42" s="68" t="inlineStr">
        <is>
          <t>Ambos (piloto)</t>
        </is>
      </c>
      <c r="D42" s="68" t="inlineStr">
        <is>
          <t>RA</t>
        </is>
      </c>
      <c r="E42" s="106" t="n">
        <v>2024</v>
      </c>
      <c r="F42" s="68" t="inlineStr">
        <is>
          <t>Señales fisiológicas</t>
        </is>
      </c>
      <c r="G42" s="68" t="inlineStr">
        <is>
          <t>Híbrido</t>
        </is>
      </c>
      <c r="H42" s="68" t="inlineStr">
        <is>
          <t>https://doi.org/10.1016/j.ridd.2024.104688</t>
        </is>
      </c>
      <c r="I42" s="67" t="inlineStr">
        <is>
          <t>Promoting emotional and behavioral interventions in ASD treatment: Evidence from EPIGRAM, A naturalistic, prospective and longitudinal study</t>
        </is>
      </c>
      <c r="J42" s="68" t="inlineStr">
        <is>
          <t>Background: Prognostic factors from naturalistic treatment studies of children with Autism Spectrum Disorder (ASD) remain largely unknown. We aimed to identify baseline and treatment-related prognostic predictors at 1-year follow-up after Integrative Care Practices (ICPs). Methods: Eighty-nine preschool children with severe ASD were given ICP combining nine therapeutic workshops based on children's needs. Participants were assessed at baseline and during 12 months follow-up with the Psycho-educational Profile-3-R, Children Autism Rating Scale, Parental Global Impression, and the Autistic Behaviors Scale. We assessed prognostic predictors using multivariable regression models and explored treatment ingredients influencing outcome using Classification and Regression Trees (CART). Results: Multivariable models showed that being a child from first generation immigrant parents predicted increased maladaptive behaviors, whereas play activities had an opposite effect; severity of ASD symptoms and impaired cognitive functions predicted worse autism severity at follow-up; and lower play activities predicted worse parent impression. Regarding treatment effects, more emotion/behavioral interventions predicted better outcomes, and more communication interventions predicted lower autism severity, whereas more education and cognitive interventions had an opposite effect. CART confirmed that more hours of intervention in the emotion/behavioral domain helped classifying cases with better outcomes. More parental support was associated with decreased maladaptive behaviors. Sensorimotor and education interventions also significantly contributed to classifying cases according to outcomes but defined subgroups with opposite prognosis. Conclusion: Children who exhibited the best prognosis following ICPs had less autism severity, better cognition, and non-immigrant parents at baseline. Emotion/behavior interventions appeared key across all outcomes and should be promoted.</t>
        </is>
      </c>
      <c r="K42" s="68" t="inlineStr">
        <is>
          <t>Supervised</t>
        </is>
      </c>
      <c r="L42" s="68" t="inlineStr">
        <is>
          <t>Decision Tree</t>
        </is>
      </c>
      <c r="M42" s="68" t="inlineStr">
        <is>
          <t>Prediction (time-to-event / prognosis)</t>
        </is>
      </c>
      <c r="N42" s="68" t="inlineStr">
        <is>
          <t>Monitoring/intervention</t>
        </is>
      </c>
      <c r="O42" s="68" t="inlineStr">
        <is>
          <t>High</t>
        </is>
      </c>
      <c r="P42" s="68" t="n">
        <v>0</v>
      </c>
      <c r="Q42" s="68" t="n">
        <v>0</v>
      </c>
      <c r="R42" s="68" t="n">
        <v>0</v>
      </c>
      <c r="S42" s="68" t="n">
        <v>0</v>
      </c>
      <c r="T42" s="68" t="n">
        <v>1</v>
      </c>
      <c r="U42" s="68" t="n">
        <v>0</v>
      </c>
      <c r="V42" s="68" t="n">
        <v>0</v>
      </c>
      <c r="W42" s="68" t="n">
        <v>0</v>
      </c>
      <c r="X42" s="68" t="n">
        <v>0</v>
      </c>
      <c r="Y42" s="68" t="n">
        <v>0</v>
      </c>
      <c r="Z42" s="68" t="n">
        <v>1</v>
      </c>
      <c r="AA42" s="68" t="n">
        <v>1</v>
      </c>
      <c r="AB42" s="68" t="n">
        <v>1</v>
      </c>
      <c r="AC42" s="68" t="n"/>
      <c r="AD42" s="68" t="n"/>
      <c r="AE42" s="68" t="n"/>
      <c r="AF42" s="68" t="n"/>
      <c r="AG42" s="68" t="n">
        <v>0</v>
      </c>
      <c r="AH42" s="68" t="n">
        <v>1</v>
      </c>
      <c r="AI42" s="67" t="n"/>
      <c r="AJ42" s="68" t="n">
        <v>0</v>
      </c>
      <c r="AK42" s="68" t="inlineStr">
        <is>
          <t>none_reported</t>
        </is>
      </c>
      <c r="AL42" s="67" t="n"/>
      <c r="AM42" s="68" t="inlineStr">
        <is>
          <t>RA</t>
        </is>
      </c>
      <c r="AN42" s="68" t="inlineStr">
        <is>
          <t>Tomado completo desde archivo RA según asignación</t>
        </is>
      </c>
      <c r="AO42" s="68" t="n">
        <v>0</v>
      </c>
      <c r="AP42" s="68" t="n"/>
      <c r="AQ42" s="68" t="n"/>
      <c r="AR42" s="68" t="n"/>
      <c r="AS42" s="68" t="n"/>
    </row>
    <row r="43" ht="28" customHeight="1">
      <c r="A43" s="106" t="n">
        <v>42</v>
      </c>
      <c r="B43" s="106" t="n">
        <v>43</v>
      </c>
      <c r="C43" s="68" t="inlineStr">
        <is>
          <t>Revisor B</t>
        </is>
      </c>
      <c r="D43" s="68" t="n"/>
      <c r="E43" s="106" t="n">
        <v>2025</v>
      </c>
      <c r="F43" s="68" t="inlineStr">
        <is>
          <t>Multimodal</t>
        </is>
      </c>
      <c r="G43" s="68" t="inlineStr">
        <is>
          <t>Deep Learning</t>
        </is>
      </c>
      <c r="H43" s="68" t="inlineStr">
        <is>
          <t>https://doi.org/10.1093/cercor/bhaf022</t>
        </is>
      </c>
      <c r="I43" s="67" t="inlineStr">
        <is>
          <t>The role of the dopamine system in autism spectrum disorder revealed using machine learning: an ABIDE database–based study</t>
        </is>
      </c>
      <c r="J43" s="68" t="inlineStr">
        <is>
          <t>This study explores the diagnostic value of dopamine system imaging characteristics in children with autism spectrum disorder. Functional magnetic resonance data from 551 children in the Autism Brain Imaging Data Exchange database were analyzed, focusing on six dopamine-related brain regions as regions of interest. Functional connectivity between these ROIs and across the whole brain was assessed. Machine learning techniques then evaluated the ability of the dopamine system’s imaging features to predict autism spectrum disorder. Functional connectivity was significantly higher in autism spectrum disorder children between the ventral tegmental area and substantia nigra, prefrontal cortex, nucleus accumbens, and between the substantia nigra and hypothalamus compared to typically developing children. Additionally, clustering methods identified two autism spectrum disorder subtypes, achieving over 0.8 accuracy. Subtype 1 showed higher stereotyped behavior scores than subtype 2 in both genders, with subtype-specific functional connectivity differences between male and female autism spectrum disorder groups. These findings suggest that abnormal functional connectivity in the dopamine system serves as a diagnostic biomarker for autism spectrum disorder and can support clinical decision-making and personalized treatment optimization.</t>
        </is>
      </c>
      <c r="K43" s="68" t="n"/>
      <c r="L43" s="68" t="n"/>
      <c r="M43" s="68" t="inlineStr">
        <is>
          <t>Imaging-based diagnostic prediction</t>
        </is>
      </c>
      <c r="N43" s="68" t="inlineStr">
        <is>
          <t>Diagnosis</t>
        </is>
      </c>
      <c r="O43" s="68" t="n"/>
      <c r="P43" s="68" t="n"/>
      <c r="Q43" s="68" t="n"/>
      <c r="R43" s="68" t="n"/>
      <c r="S43" s="68" t="n"/>
      <c r="T43" s="68" t="n"/>
      <c r="U43" s="68" t="n"/>
      <c r="V43" s="68" t="n"/>
      <c r="W43" s="68" t="n">
        <v>0</v>
      </c>
      <c r="X43" s="68" t="n">
        <v>0</v>
      </c>
      <c r="Y43" s="68" t="n">
        <v>1</v>
      </c>
      <c r="Z43" s="68" t="n">
        <v>0</v>
      </c>
      <c r="AA43" s="68" t="n">
        <v>0</v>
      </c>
      <c r="AB43" s="68" t="n">
        <v>1</v>
      </c>
      <c r="AC43" s="68" t="n">
        <v>0</v>
      </c>
      <c r="AD43" s="68" t="n">
        <v>0</v>
      </c>
      <c r="AE43" s="68" t="n">
        <v>1</v>
      </c>
      <c r="AF43" s="68" t="n">
        <v>0</v>
      </c>
      <c r="AG43" s="68" t="n"/>
      <c r="AH43" s="68" t="n"/>
      <c r="AI43" s="67" t="n"/>
      <c r="AJ43" s="68" t="n">
        <v>1</v>
      </c>
      <c r="AK43" s="68" t="inlineStr">
        <is>
          <t>multisource_integration; multisite_dataset_broad</t>
        </is>
      </c>
      <c r="AL43" s="67" t="inlineStr">
        <is>
          <t>Usa ABIDE; marcar señal multisitio.</t>
        </is>
      </c>
      <c r="AM43" s="68" t="inlineStr">
        <is>
          <t>RA_fallback</t>
        </is>
      </c>
      <c r="AN43" s="68" t="inlineStr">
        <is>
          <t>Fallback a RA porque el ID no está en RB</t>
        </is>
      </c>
      <c r="AO43" s="68" t="n">
        <v>1</v>
      </c>
      <c r="AP43" s="68" t="n"/>
      <c r="AQ43" s="68" t="n"/>
      <c r="AR43" s="68" t="n"/>
      <c r="AS43" s="68" t="n"/>
    </row>
    <row r="44" ht="28" customHeight="1">
      <c r="A44" s="106" t="n">
        <v>43</v>
      </c>
      <c r="B44" s="106" t="n">
        <v>44</v>
      </c>
      <c r="C44" s="68" t="inlineStr">
        <is>
          <t>Revisor A</t>
        </is>
      </c>
      <c r="D44" s="68" t="inlineStr">
        <is>
          <t>RA</t>
        </is>
      </c>
      <c r="E44" s="106" t="n">
        <v>2019</v>
      </c>
      <c r="F44" s="68" t="inlineStr">
        <is>
          <t>No especificado</t>
        </is>
      </c>
      <c r="G44" s="68" t="inlineStr">
        <is>
          <t>Machine Learning</t>
        </is>
      </c>
      <c r="H44" s="68" t="inlineStr">
        <is>
          <t>https://doi.org/10.1055/s-0039-1685525</t>
        </is>
      </c>
      <c r="I44" s="67" t="inlineStr">
        <is>
          <t>Using Artificial Intelligence to Identify Factors Associated with Autism Spectrum Disorder in Adolescents with Cerebral Palsy</t>
        </is>
      </c>
      <c r="J44" s="68" t="inlineStr">
        <is>
          <t>Autism spectrum disorder (ASD) is common in adolescents with cerebral palsy (CP) and there is a lack of studies applying artificial intelligence to investigate this field and this population in particular. The aim of this study is to develop and test a predictive learning model to identify factors associated with ASD in adolescents with CP. This was a multicenter controlled cohort study of 102 adolescents with CP (61 males, 41 females; mean age ± SD [standard deviation] = 16.6 ± 1.2 years; range: 12-18 years). Data on etiology, diagnosis, spasticity, epilepsy, clinical history, communication abilities, behaviors, intellectual disability, motor skills, and eating and drinking abilities were collected between 2005 and 2015. Statistical analysis included Fisher's exact test and multiple logistic regressions to identify factors associated with ASD. A predictive learning model was implemented to identify factors associated with ASD. The guidelines of the transparent reporting of a multivariable prediction model for individual prognosis or diagnosis (TRIPOD) statement were followed. Type of spasticity (hemiplegia &gt; diplegia &gt; tri/quadriplegia; OR [odds ratio] = 1.76, SE [standard error] = 0.2785, p = 0.04), communication disorders (OR = 7.442, SE = 0.59, p &lt; 0.001), intellectual disability (OR = 2.27, SE = 0.43, p = 0.05), feeding abilities (OR = 0.35, SE = 0.35, p = 0.002), and motor function (OR = 0.59, SE = 0.22, p = 0.01) were significantly associated with ASD. The best average prediction model score for accuracy, specificity, and sensitivity was 75%. Motor skills, feeding abilities, type of spasticity, intellectual disability, and communication disorders were associated with ASD. The prediction model was able to adequately identify adolescents at risk of ASD.</t>
        </is>
      </c>
      <c r="K44" s="68" t="inlineStr">
        <is>
          <t>Supervised</t>
        </is>
      </c>
      <c r="L44" s="68" t="inlineStr">
        <is>
          <t>Logistic Regression</t>
        </is>
      </c>
      <c r="M44" s="68" t="inlineStr">
        <is>
          <t>Classification (ASD vs control / multi-class)</t>
        </is>
      </c>
      <c r="N44" s="68" t="inlineStr">
        <is>
          <t>Diagnosis</t>
        </is>
      </c>
      <c r="O44" s="68" t="inlineStr">
        <is>
          <t>Medium</t>
        </is>
      </c>
      <c r="P44" s="68" t="n">
        <v>0</v>
      </c>
      <c r="Q44" s="68" t="n">
        <v>0</v>
      </c>
      <c r="R44" s="68" t="n">
        <v>0</v>
      </c>
      <c r="S44" s="68" t="n">
        <v>0</v>
      </c>
      <c r="T44" s="68" t="n">
        <v>1</v>
      </c>
      <c r="U44" s="68" t="n">
        <v>0</v>
      </c>
      <c r="V44" s="68" t="n">
        <v>0</v>
      </c>
      <c r="W44" s="68" t="n">
        <v>0</v>
      </c>
      <c r="X44" s="68" t="n">
        <v>0</v>
      </c>
      <c r="Y44" s="68" t="n">
        <v>1</v>
      </c>
      <c r="Z44" s="68" t="n">
        <v>0</v>
      </c>
      <c r="AA44" s="68" t="n">
        <v>0</v>
      </c>
      <c r="AB44" s="68" t="n">
        <v>1</v>
      </c>
      <c r="AC44" s="68" t="n"/>
      <c r="AD44" s="68" t="n"/>
      <c r="AE44" s="68" t="n"/>
      <c r="AF44" s="68" t="n"/>
      <c r="AG44" s="68" t="n">
        <v>1</v>
      </c>
      <c r="AH44" s="68" t="n">
        <v>1</v>
      </c>
      <c r="AI44" s="67" t="n"/>
      <c r="AJ44" s="68" t="n">
        <v>0</v>
      </c>
      <c r="AK44" s="68" t="inlineStr">
        <is>
          <t>multisite_dataset_broad</t>
        </is>
      </c>
      <c r="AL44" s="67" t="inlineStr">
        <is>
          <t>Modelo predictivo con variables clínicas para identificar adolescentes con CP en riesgo de ASD.</t>
        </is>
      </c>
      <c r="AM44" s="68" t="inlineStr">
        <is>
          <t>RA</t>
        </is>
      </c>
      <c r="AN44" s="68" t="inlineStr">
        <is>
          <t>Tomado completo desde archivo RA según asignación</t>
        </is>
      </c>
      <c r="AO44" s="68" t="n">
        <v>0</v>
      </c>
      <c r="AP44" s="68" t="n"/>
      <c r="AQ44" s="68" t="n"/>
      <c r="AR44" s="68" t="n"/>
      <c r="AS44" s="68" t="n"/>
    </row>
    <row r="45" ht="28" customHeight="1">
      <c r="A45" s="106" t="n">
        <v>44</v>
      </c>
      <c r="B45" s="106" t="n">
        <v>45</v>
      </c>
      <c r="C45" s="68" t="inlineStr">
        <is>
          <t>Ambos (piloto)</t>
        </is>
      </c>
      <c r="D45" s="68" t="inlineStr">
        <is>
          <t>RA</t>
        </is>
      </c>
      <c r="E45" s="106" t="n">
        <v>2018</v>
      </c>
      <c r="F45" s="68" t="inlineStr">
        <is>
          <t>Multimodal</t>
        </is>
      </c>
      <c r="G45" s="68" t="inlineStr">
        <is>
          <t>Híbrido</t>
        </is>
      </c>
      <c r="H45" s="68" t="inlineStr">
        <is>
          <t>https://doi.org/10.1371/journal.pone.0206351</t>
        </is>
      </c>
      <c r="I45" s="67" t="inlineStr">
        <is>
          <t>Using resting state functional MRI to build a personalized autism diagnosis system</t>
        </is>
      </c>
      <c r="J45" s="68" t="inlineStr">
        <is>
          <t>Autism spectrum disorder (ASD) is a neuro-developmental disorder associated with social impairments, communication difficulties, and restricted and repetitive behaviors. Yet, there is no confirmed cause identified for ASD. Studying the functional connectivity of the brain is an emerging technique used in diagnosing and understanding ASD. In this study, we obtained the resting state functional MRI data of 283 subjects from the National Database of Autism Research (NDAR). An automated autism diagnosis system was built using the data from NDAR. The proposed system is machine learning based. Power spectral densities (PSDs) of time courses corresponding to the spatial activation areas are used as input features, feeds them to a stacked autoencoder then builds a classifier using probabilistic support vector machines. Over the used dataset, around 90% of sensitivity, specificity and accuracy was achieved by our machine learning system. Moreover, the system generalization ability was checked over two different prevalence values, one for the general population and the other for the of high risk population, and the system proved to be very generalizable, especially among the population of high risk. The proposed system generates a full personalized report for each subject, along with identifying the global differences between ASD and typically developed (TD) subjects and its ability to diagnose autism. It shows the impacted areas and the severity of implications. From the clinical aspect, this report is considered very valuable as it helps in both predicting and understanding behavior of autistic subjects. Moreover, it helps in designing a plan for personalized treatment per each individual subject. The proposed work is taking a step towards achieving personalized medicine in autism which is the ultimate goal of our group's research efforts in this area.</t>
        </is>
      </c>
      <c r="K45" s="68" t="inlineStr">
        <is>
          <t>Semi-supervised</t>
        </is>
      </c>
      <c r="L45" s="68" t="inlineStr">
        <is>
          <t>Autoencoder</t>
        </is>
      </c>
      <c r="M45" s="68" t="inlineStr">
        <is>
          <t>Classification (ASD vs control / multi-class)</t>
        </is>
      </c>
      <c r="N45" s="68" t="inlineStr">
        <is>
          <t>Diagnosis</t>
        </is>
      </c>
      <c r="O45" s="68" t="inlineStr">
        <is>
          <t>Medium</t>
        </is>
      </c>
      <c r="P45" s="68" t="n">
        <v>1</v>
      </c>
      <c r="Q45" s="68" t="n">
        <v>0</v>
      </c>
      <c r="R45" s="68" t="n">
        <v>0</v>
      </c>
      <c r="S45" s="68" t="n">
        <v>0</v>
      </c>
      <c r="T45" s="68" t="n">
        <v>0</v>
      </c>
      <c r="U45" s="68" t="n">
        <v>0</v>
      </c>
      <c r="V45" s="68" t="n">
        <v>0</v>
      </c>
      <c r="W45" s="68" t="n">
        <v>0</v>
      </c>
      <c r="X45" s="68" t="n">
        <v>0</v>
      </c>
      <c r="Y45" s="68" t="n">
        <v>1</v>
      </c>
      <c r="Z45" s="68" t="n">
        <v>0</v>
      </c>
      <c r="AA45" s="68" t="n">
        <v>0</v>
      </c>
      <c r="AB45" s="68" t="n">
        <v>1</v>
      </c>
      <c r="AC45" s="68" t="n"/>
      <c r="AD45" s="68" t="n"/>
      <c r="AE45" s="68" t="n"/>
      <c r="AF45" s="68" t="n"/>
      <c r="AG45" s="68" t="n">
        <v>0</v>
      </c>
      <c r="AH45" s="68" t="n">
        <v>1</v>
      </c>
      <c r="AI45" s="67" t="n"/>
      <c r="AJ45" s="68" t="n">
        <v>0</v>
      </c>
      <c r="AK45" s="68" t="inlineStr">
        <is>
          <t>multisource_integration</t>
        </is>
      </c>
      <c r="AL45" s="67" t="n"/>
      <c r="AM45" s="68" t="inlineStr">
        <is>
          <t>RA</t>
        </is>
      </c>
      <c r="AN45" s="68" t="inlineStr">
        <is>
          <t>Tomado completo desde archivo RA según asignación</t>
        </is>
      </c>
      <c r="AO45" s="68" t="n">
        <v>0</v>
      </c>
      <c r="AP45" s="68" t="n"/>
      <c r="AQ45" s="68" t="n"/>
      <c r="AR45" s="68" t="n"/>
      <c r="AS45" s="68" t="n"/>
    </row>
    <row r="46" ht="28" customHeight="1">
      <c r="A46" s="106" t="n">
        <v>45</v>
      </c>
      <c r="B46" s="106" t="n">
        <v>46</v>
      </c>
      <c r="C46" s="68" t="inlineStr">
        <is>
          <t>Revisor A</t>
        </is>
      </c>
      <c r="D46" s="68" t="inlineStr">
        <is>
          <t>RA</t>
        </is>
      </c>
      <c r="E46" s="106" t="n">
        <v>2023</v>
      </c>
      <c r="F46" s="68" t="inlineStr">
        <is>
          <t>Texto · NLP</t>
        </is>
      </c>
      <c r="G46" s="68" t="inlineStr">
        <is>
          <t>Deep Learning</t>
        </is>
      </c>
      <c r="H46" s="68" t="inlineStr">
        <is>
          <t>https://doi.org/10.1007/978-3-031-48642-5_7</t>
        </is>
      </c>
      <c r="I46" s="67" t="inlineStr">
        <is>
          <t>A Model to Support the Prediction of Indicators in the Diagnosis and Intervention of Autism Spectrum Disorder</t>
        </is>
      </c>
      <c r="J46" s="68" t="inlineStr">
        <is>
          <t>Autism Spectrum Disorder (ASD) is a developmental disability primarily characterized by challenges in social interaction and communication. Due to the unknown etiology of ASD, numerous computational psychiatry research studies have been carried out to identify pertinent features and uncover hidden correlations to detect this type of disability at an early stage. The aim of this ongoing project is to present the initial tests carried out on autistic children by analysing their conversations or writings to assess their social skills in order to find indicators for the most personalised intervention possible. This model would consist of the most advanced machine learning algorithms and Natural Language Processing techniques (e.g. Transformers or ChatGPT). The paper concludes by presenting a case study that utilized autism data to verify the efficacy of our proposed model, demonstrating remarkably promising findings.</t>
        </is>
      </c>
      <c r="K46" s="68" t="inlineStr">
        <is>
          <t>Supervised</t>
        </is>
      </c>
      <c r="L46" s="68" t="inlineStr">
        <is>
          <t>Transformer</t>
        </is>
      </c>
      <c r="M46" s="68" t="inlineStr">
        <is>
          <t>Classification (ASD vs control / multi-class)</t>
        </is>
      </c>
      <c r="N46" s="68" t="inlineStr">
        <is>
          <t>Monitoring/intervention</t>
        </is>
      </c>
      <c r="O46" s="68" t="inlineStr">
        <is>
          <t>Low</t>
        </is>
      </c>
      <c r="P46" s="68" t="n">
        <v>0</v>
      </c>
      <c r="Q46" s="68" t="n">
        <v>0</v>
      </c>
      <c r="R46" s="68" t="n">
        <v>0</v>
      </c>
      <c r="S46" s="68" t="n">
        <v>1</v>
      </c>
      <c r="T46" s="68" t="n">
        <v>1</v>
      </c>
      <c r="U46" s="68" t="n">
        <v>0</v>
      </c>
      <c r="V46" s="68" t="n">
        <v>0</v>
      </c>
      <c r="W46" s="68" t="n">
        <v>0</v>
      </c>
      <c r="X46" s="68" t="n">
        <v>0</v>
      </c>
      <c r="Y46" s="68" t="n">
        <v>0</v>
      </c>
      <c r="Z46" s="68" t="n">
        <v>0</v>
      </c>
      <c r="AA46" s="68" t="n">
        <v>1</v>
      </c>
      <c r="AB46" s="68" t="n">
        <v>1</v>
      </c>
      <c r="AC46" s="68" t="n"/>
      <c r="AD46" s="68" t="n"/>
      <c r="AE46" s="68" t="n"/>
      <c r="AF46" s="68" t="n"/>
      <c r="AG46" s="68" t="n">
        <v>1</v>
      </c>
      <c r="AH46" s="68" t="n">
        <v>2</v>
      </c>
      <c r="AI46" s="67" t="inlineStr">
        <is>
          <t>text / NLP</t>
        </is>
      </c>
      <c r="AJ46" s="68" t="n">
        <v>0</v>
      </c>
      <c r="AK46" s="68" t="inlineStr">
        <is>
          <t>multisource_integration</t>
        </is>
      </c>
      <c r="AL46" s="67" t="inlineStr">
        <is>
          <t>Proyecto en curso basado en conversaciones/escritura para apoyar indicadores diagnósticos/intervención; confirmar arquitectura final.</t>
        </is>
      </c>
      <c r="AM46" s="68" t="inlineStr">
        <is>
          <t>RA</t>
        </is>
      </c>
      <c r="AN46" s="68" t="inlineStr">
        <is>
          <t>Tomado completo desde archivo RA según asignación</t>
        </is>
      </c>
      <c r="AO46" s="68" t="n">
        <v>0</v>
      </c>
      <c r="AP46" s="68" t="n"/>
      <c r="AQ46" s="68" t="n"/>
      <c r="AR46" s="68" t="n"/>
      <c r="AS46" s="68" t="n"/>
    </row>
    <row r="47" ht="28" customHeight="1">
      <c r="A47" s="106" t="n">
        <v>46</v>
      </c>
      <c r="B47" s="106" t="n">
        <v>47</v>
      </c>
      <c r="C47" s="68" t="inlineStr">
        <is>
          <t>Revisor B</t>
        </is>
      </c>
      <c r="D47" s="68" t="n"/>
      <c r="E47" s="106" t="n">
        <v>2024</v>
      </c>
      <c r="F47" s="68" t="inlineStr">
        <is>
          <t>Imagen</t>
        </is>
      </c>
      <c r="G47" s="68" t="inlineStr">
        <is>
          <t>No especificado</t>
        </is>
      </c>
      <c r="H47" s="68" t="inlineStr">
        <is>
          <t>https://doi.org/10.1007/s13755-024-00299-2</t>
        </is>
      </c>
      <c r="I47" s="67" t="inlineStr">
        <is>
          <t>A novel multi-modal model to assist the diagnosis of autism spectrum disorder using eye-tracking data</t>
        </is>
      </c>
      <c r="J47" s="68" t="inlineStr">
        <is>
          <t>Background and objective
Timely and accurate detection of Autism Spectrum Disorder (ASD) is essential for early intervention and improved patient outcomes. This study aims to harness the power of machine learning (ML) techniques to improve ASD detection by incorporating temporal eye-tracking data. We developed a novel ML model to leverage eye scan paths, sequences of distances of eye movement, and a sequence of fixation durations, enhancing the temporal aspect of the analysis for more effective ASD identification.
Methods
We utilized a dataset of eye-tracking data without augmentation to train our ML model, which consists of a CNN-GRU-ANN architecture. The model was trained using gaze maps, the sequences of distances between eye fixations, and durations of fixations and saccades. Additionally, we employed a validation dataset to assess the model’s performance and compare it with other works.
Results
Our ML model demonstrated superior performance in ASD detection compared to the VGG-16 model. By incorporating temporal information from eye-tracking data, our model achieved higher accuracy, precision, and recall. The novel addition of sequence-based features allowed our model to effectively distinguish between ASD and typically developing individuals, achieving an impressive precision value of 93.10% on the validation dataset.
Conclusion
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K47" s="68" t="inlineStr">
        <is>
          <t>Supervised</t>
        </is>
      </c>
      <c r="L47" s="68" t="inlineStr">
        <is>
          <t>RNN/LSTM/GRU</t>
        </is>
      </c>
      <c r="M47" s="68" t="inlineStr">
        <is>
          <t>Classification (binary/multi-class; incl. ASD vs control)/ multi-class)</t>
        </is>
      </c>
      <c r="N47" s="68" t="inlineStr">
        <is>
          <t>diagnosis</t>
        </is>
      </c>
      <c r="O47" s="68" t="inlineStr">
        <is>
          <t>high</t>
        </is>
      </c>
      <c r="P47" s="68" t="n">
        <v>0</v>
      </c>
      <c r="Q47" s="68" t="n">
        <v>0</v>
      </c>
      <c r="R47" s="68" t="n">
        <v>1</v>
      </c>
      <c r="S47" s="68" t="n">
        <v>0</v>
      </c>
      <c r="T47" s="68" t="n">
        <v>0</v>
      </c>
      <c r="U47" s="68" t="n">
        <v>0</v>
      </c>
      <c r="V47" s="68" t="n">
        <v>0</v>
      </c>
      <c r="W47" s="68" t="n">
        <v>0</v>
      </c>
      <c r="X47" s="68" t="n">
        <v>0</v>
      </c>
      <c r="Y47" s="68" t="n">
        <v>1</v>
      </c>
      <c r="Z47" s="68" t="n">
        <v>0</v>
      </c>
      <c r="AA47" s="68" t="n">
        <v>1</v>
      </c>
      <c r="AB47" s="68" t="n">
        <v>1</v>
      </c>
      <c r="AC47" s="68" t="n">
        <v>0</v>
      </c>
      <c r="AD47" s="68" t="n">
        <v>0</v>
      </c>
      <c r="AE47" s="68" t="n">
        <v>0</v>
      </c>
      <c r="AF47" s="68" t="n">
        <v>0</v>
      </c>
      <c r="AG47" s="68" t="n">
        <v>1</v>
      </c>
      <c r="AH47" s="68" t="n">
        <v>1</v>
      </c>
      <c r="AI47" s="67" t="n">
        <v>0</v>
      </c>
      <c r="AJ47" s="68" t="n">
        <v>1</v>
      </c>
      <c r="AK47" s="68" t="inlineStr">
        <is>
          <t>multisource_integration</t>
        </is>
      </c>
      <c r="AL47" s="67" t="inlineStr">
        <is>
          <t>Hybrid CNN-GRU-ANN; mapped to RNN/LSTM/GRU as main due to temporal sequence modeling</t>
        </is>
      </c>
      <c r="AM47" s="68" t="inlineStr">
        <is>
          <t>RB</t>
        </is>
      </c>
      <c r="AN47" s="68" t="inlineStr">
        <is>
          <t>Tomado completo desde archivo RB según asignación</t>
        </is>
      </c>
      <c r="AO47" s="68" t="n">
        <v>0</v>
      </c>
      <c r="AP47" s="68" t="n"/>
      <c r="AQ47" s="68" t="n"/>
      <c r="AR47" s="68" t="n"/>
      <c r="AS47" s="68" t="n"/>
    </row>
    <row r="48" ht="28" customHeight="1">
      <c r="A48" s="106" t="n">
        <v>47</v>
      </c>
      <c r="B48" s="106" t="n">
        <v>48</v>
      </c>
      <c r="C48" s="68" t="inlineStr">
        <is>
          <t>Revisor A</t>
        </is>
      </c>
      <c r="D48" s="68" t="inlineStr">
        <is>
          <t>RA</t>
        </is>
      </c>
      <c r="E48" s="106" t="n">
        <v>2020</v>
      </c>
      <c r="F48" s="68" t="inlineStr">
        <is>
          <t>No especificado</t>
        </is>
      </c>
      <c r="G48" s="68" t="inlineStr">
        <is>
          <t>Machine Learning</t>
        </is>
      </c>
      <c r="H48" s="68" t="inlineStr">
        <is>
          <t>https://doi.org/10.1016/j.psychres.2020.113377</t>
        </is>
      </c>
      <c r="I48" s="67" t="inlineStr">
        <is>
          <t>A randomized controlled trial of 25 sessions comparing music therapy and music listening for children with autism spectrum disorder</t>
        </is>
      </c>
      <c r="J48" s="68" t="inlineStr">
        <is>
          <t>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K48" s="68" t="inlineStr">
        <is>
          <t>Supervised</t>
        </is>
      </c>
      <c r="L48" s="68" t="inlineStr">
        <is>
          <t>Other / Not clear</t>
        </is>
      </c>
      <c r="M48" s="68" t="inlineStr">
        <is>
          <t>Classification (ASD vs control / multi-class)</t>
        </is>
      </c>
      <c r="N48" s="68" t="inlineStr">
        <is>
          <t>Screening</t>
        </is>
      </c>
      <c r="O48" s="68" t="inlineStr">
        <is>
          <t>Low</t>
        </is>
      </c>
      <c r="P48" s="68" t="n">
        <v>0</v>
      </c>
      <c r="Q48" s="68" t="n">
        <v>0</v>
      </c>
      <c r="R48" s="68" t="n">
        <v>1</v>
      </c>
      <c r="S48" s="68" t="n">
        <v>0</v>
      </c>
      <c r="T48" s="68" t="n">
        <v>0</v>
      </c>
      <c r="U48" s="68" t="n">
        <v>0</v>
      </c>
      <c r="V48" s="68" t="n">
        <v>0</v>
      </c>
      <c r="W48" s="68" t="n">
        <v>0</v>
      </c>
      <c r="X48" s="68" t="n">
        <v>1</v>
      </c>
      <c r="Y48" s="68" t="n">
        <v>0</v>
      </c>
      <c r="Z48" s="68" t="n">
        <v>0</v>
      </c>
      <c r="AA48" s="68" t="n">
        <v>0</v>
      </c>
      <c r="AB48" s="68" t="n">
        <v>0</v>
      </c>
      <c r="AC48" s="68" t="n"/>
      <c r="AD48" s="68" t="n"/>
      <c r="AE48" s="68" t="n"/>
      <c r="AF48" s="68" t="n"/>
      <c r="AG48" s="68" t="n">
        <v>1</v>
      </c>
      <c r="AH48" s="68" t="n">
        <v>1</v>
      </c>
      <c r="AI48" s="67" t="n"/>
      <c r="AJ48" s="68" t="n">
        <v>0</v>
      </c>
      <c r="AK48" s="68" t="inlineStr">
        <is>
          <t>none_reported</t>
        </is>
      </c>
      <c r="AL48" s="67" t="inlineStr">
        <is>
          <t>Posible desajuste título-abstract; el abstract describe detección por eye-tracking temporal.</t>
        </is>
      </c>
      <c r="AM48" s="68" t="inlineStr">
        <is>
          <t>RA</t>
        </is>
      </c>
      <c r="AN48" s="68" t="inlineStr">
        <is>
          <t>Tomado completo desde archivo RA según asignación</t>
        </is>
      </c>
      <c r="AO48" s="68" t="n">
        <v>0</v>
      </c>
      <c r="AP48" s="68" t="n"/>
      <c r="AQ48" s="68" t="n"/>
      <c r="AR48" s="68" t="n"/>
      <c r="AS48" s="68" t="n"/>
    </row>
    <row r="49" ht="28" customHeight="1">
      <c r="A49" s="106" t="n">
        <v>48</v>
      </c>
      <c r="B49" s="106" t="n">
        <v>49</v>
      </c>
      <c r="C49" s="68" t="inlineStr">
        <is>
          <t>Revisor B</t>
        </is>
      </c>
      <c r="D49" s="68" t="n"/>
      <c r="E49" s="106" t="n">
        <v>2021</v>
      </c>
      <c r="F49" s="68" t="inlineStr">
        <is>
          <t>Señales fisiológicas</t>
        </is>
      </c>
      <c r="G49" s="68" t="inlineStr">
        <is>
          <t>Deep Learning</t>
        </is>
      </c>
      <c r="H49" s="68" t="inlineStr">
        <is>
          <t>https://doi.org/10.1007/978-3-030-93049-3_30</t>
        </is>
      </c>
      <c r="I49" s="67" t="inlineStr">
        <is>
          <t>A Triple-Pooling Graph Neural Network for\&amp;#xa0;Multi-scale Topological Learning of\&amp;#xa0;Brain Functional Connectivity: Application to\&amp;#xa0;ASD Diagnosis</t>
        </is>
      </c>
      <c r="J49" s="68" t="inlineStr">
        <is>
          <t>Brain functional connectivity (BFC) built from resting-state functional magnetic resonance imaging (rs-fMRI) has shown promising results in revealing the pathological basis of neurological disorders. However, a major problem is that existing approaches tend to limit analysis to a single scale, which unmatches the truth that modern neuroscience highlights BFC as a multi-scale topological architecture. Such a narrow view does lose representation of the inherent BFC topology and would weaken its performance. To solve this issue, we propose a novel triple-pooling graph neural network (TPGNN) to learn different scales of BFC topological knowledge in a task-adaptive way. Specifically, a pooling architecture with triple branches is designed to automate BFC analysis on the global scale, community scale, and region of interest (ROI) scale, respectively. We validate the diagnostic performance of TPGNN on an open autism spectrum disorder (ASD) dataset. Experimental results demonstrate that TPGNN outperforms the alternative state-of-the-art BFC analysis methods and provides potential biomarkers of different scales to benefit neuroscience.</t>
        </is>
      </c>
      <c r="K49" s="68" t="inlineStr">
        <is>
          <t>Supervised</t>
        </is>
      </c>
      <c r="L49" s="68" t="inlineStr">
        <is>
          <t>Other</t>
        </is>
      </c>
      <c r="M49" s="68" t="inlineStr">
        <is>
          <t>Classification (binary/multi-class; incl. ASD vs control)/ multi-class)</t>
        </is>
      </c>
      <c r="N49" s="68" t="inlineStr">
        <is>
          <t>Diagnosis</t>
        </is>
      </c>
      <c r="O49" s="68" t="inlineStr">
        <is>
          <t>medium</t>
        </is>
      </c>
      <c r="P49" s="68" t="n">
        <v>1</v>
      </c>
      <c r="Q49" s="68" t="n">
        <v>0</v>
      </c>
      <c r="R49" s="68" t="n">
        <v>0</v>
      </c>
      <c r="S49" s="68" t="n">
        <v>0</v>
      </c>
      <c r="T49" s="68" t="n">
        <v>0</v>
      </c>
      <c r="U49" s="68" t="n">
        <v>0</v>
      </c>
      <c r="V49" s="68" t="n">
        <v>0</v>
      </c>
      <c r="W49" s="68" t="n">
        <v>0</v>
      </c>
      <c r="X49" s="68" t="n">
        <v>0</v>
      </c>
      <c r="Y49" s="68" t="n">
        <v>0</v>
      </c>
      <c r="Z49" s="68" t="n">
        <v>0</v>
      </c>
      <c r="AA49" s="68" t="n">
        <v>0</v>
      </c>
      <c r="AB49" s="68" t="n">
        <v>1</v>
      </c>
      <c r="AC49" s="68" t="n">
        <v>0</v>
      </c>
      <c r="AD49" s="68" t="n">
        <v>0</v>
      </c>
      <c r="AE49" s="68" t="n">
        <v>0</v>
      </c>
      <c r="AF49" s="68" t="n">
        <v>0</v>
      </c>
      <c r="AG49" s="68" t="n">
        <v>0</v>
      </c>
      <c r="AH49" s="68" t="n">
        <v>1</v>
      </c>
      <c r="AI49" s="67" t="n">
        <v>0</v>
      </c>
      <c r="AJ49" s="68" t="n">
        <v>1</v>
      </c>
      <c r="AK49" s="68" t="inlineStr">
        <is>
          <t>none_reported</t>
        </is>
      </c>
      <c r="AL49" s="67" t="inlineStr">
        <is>
          <t>Graph Neural Network (TPGNN) for rs-fMRI functional connectivity; mapped to Other (GNN not in list)</t>
        </is>
      </c>
      <c r="AM49" s="68" t="inlineStr">
        <is>
          <t>RB</t>
        </is>
      </c>
      <c r="AN49" s="68" t="inlineStr">
        <is>
          <t>Tomado completo desde archivo RB según asignación</t>
        </is>
      </c>
      <c r="AO49" s="68" t="n">
        <v>0</v>
      </c>
      <c r="AP49" s="68" t="n"/>
      <c r="AQ49" s="68" t="n"/>
      <c r="AR49" s="68" t="n"/>
      <c r="AS49" s="68" t="n"/>
    </row>
    <row r="50" ht="28" customHeight="1">
      <c r="A50" s="106" t="n">
        <v>49</v>
      </c>
      <c r="B50" s="106" t="n">
        <v>51</v>
      </c>
      <c r="C50" s="68" t="inlineStr">
        <is>
          <t>Revisor A</t>
        </is>
      </c>
      <c r="D50" s="68" t="inlineStr">
        <is>
          <t>RA</t>
        </is>
      </c>
      <c r="E50" s="106" t="n">
        <v>2024</v>
      </c>
      <c r="F50" s="68" t="inlineStr">
        <is>
          <t>Multimodal</t>
        </is>
      </c>
      <c r="G50" s="68" t="inlineStr">
        <is>
          <t>No especificado</t>
        </is>
      </c>
      <c r="H50" s="68" t="inlineStr">
        <is>
          <t>https://doi.org/10.1007/s12539-024-00651-w</t>
        </is>
      </c>
      <c r="I50" s="67" t="inlineStr">
        <is>
          <t>Bilinear Perceptual Fusion Algorithm Based on Brain Functional and Structural Data for ASD Diagnosis and Regions of Interest Identification</t>
        </is>
      </c>
      <c r="J50" s="68" t="inlineStr">
        <is>
          <t>Autism spectrum disorder (ASD) is a serious mental disorder with a complex pathogenesis mechanism and variable presentation among individuals. Although many deep learning algorithms have been used to diagnose ASD, most of them focus on a single modality of data, resulting in limited information extraction and poor stability. In this paper, we propose a bilinear perceptual fusion (BPF) algorithm that leverages data from multiple modalities. In our algorithm, different schemes are used to extract features according to the characteristics of functional and structural data. Through bilinear operations, the associations between the functional and structural features of each region of interest (ROI) are captured. Then the associations are used to integrate the feature representation. Graph convolutional neural networks (GCNs) can effectively utilize topology and node features in brain network analysis. Therefore, we design a deep learning framework called BPF-GCN and conduct experiments on publicly available ASD dataset. The results show that the classification accuracy of BPF-GCN reached 82.35%, surpassing existing methods. This demonstrates the superiority of its classification performance, and the framework can extract ROIs related to ASD. Our work provides a valuable reference for the timely diagnosis and treatment of ASD. Graphical Abstract: Based on the extracted functional and structural features, we design a generic framework called BPF-GCN. It can not only diagnose ASD, but also identify pathogenic ROIs. BPF-GCN consists of four parts. They are extraction of brain functional features, extraction of brain structural features, feature fusion and classification. (Figure presented.)</t>
        </is>
      </c>
      <c r="K50" s="68" t="inlineStr">
        <is>
          <t>Supervised</t>
        </is>
      </c>
      <c r="L50" s="68" t="inlineStr">
        <is>
          <t>CNN</t>
        </is>
      </c>
      <c r="M50" s="68" t="inlineStr">
        <is>
          <t>Classification (ASD vs control / multi-class)</t>
        </is>
      </c>
      <c r="N50" s="68" t="inlineStr">
        <is>
          <t>Diagnosis</t>
        </is>
      </c>
      <c r="O50" s="68" t="inlineStr">
        <is>
          <t>High</t>
        </is>
      </c>
      <c r="P50" s="68" t="n">
        <v>1</v>
      </c>
      <c r="Q50" s="68" t="n">
        <v>0</v>
      </c>
      <c r="R50" s="68" t="n">
        <v>0</v>
      </c>
      <c r="S50" s="68" t="n">
        <v>0</v>
      </c>
      <c r="T50" s="68" t="n">
        <v>0</v>
      </c>
      <c r="U50" s="68" t="n">
        <v>0</v>
      </c>
      <c r="V50" s="68" t="n">
        <v>0</v>
      </c>
      <c r="W50" s="68" t="n">
        <v>0</v>
      </c>
      <c r="X50" s="68" t="n">
        <v>0</v>
      </c>
      <c r="Y50" s="68" t="n">
        <v>1</v>
      </c>
      <c r="Z50" s="68" t="n">
        <v>0</v>
      </c>
      <c r="AA50" s="68" t="n">
        <v>0</v>
      </c>
      <c r="AB50" s="68" t="n">
        <v>1</v>
      </c>
      <c r="AC50" s="68" t="n"/>
      <c r="AD50" s="68" t="n"/>
      <c r="AE50" s="68" t="n"/>
      <c r="AF50" s="68" t="n"/>
      <c r="AG50" s="68" t="n">
        <v>1</v>
      </c>
      <c r="AH50" s="68" t="n">
        <v>1</v>
      </c>
      <c r="AI50" s="67" t="n"/>
      <c r="AJ50" s="68" t="n">
        <v>0</v>
      </c>
      <c r="AK50" s="68" t="inlineStr">
        <is>
          <t>multisource_integration</t>
        </is>
      </c>
      <c r="AL50" s="67" t="inlineStr">
        <is>
          <t>Fusión multimodal de datos cerebrales estructurales/funcionales; arquitectura GCN fuera del codebook.</t>
        </is>
      </c>
      <c r="AM50" s="68" t="inlineStr">
        <is>
          <t>RA</t>
        </is>
      </c>
      <c r="AN50" s="68" t="inlineStr">
        <is>
          <t>Tomado completo desde archivo RA según asignación</t>
        </is>
      </c>
      <c r="AO50" s="68" t="n">
        <v>0</v>
      </c>
      <c r="AP50" s="68" t="n"/>
      <c r="AQ50" s="68" t="n"/>
      <c r="AR50" s="68" t="n"/>
      <c r="AS50" s="68" t="n"/>
    </row>
    <row r="51" ht="28" customHeight="1">
      <c r="A51" s="106" t="n">
        <v>50</v>
      </c>
      <c r="B51" s="106" t="n">
        <v>52</v>
      </c>
      <c r="C51" s="68" t="inlineStr">
        <is>
          <t>Revisor A</t>
        </is>
      </c>
      <c r="D51" s="68" t="inlineStr">
        <is>
          <t>RA</t>
        </is>
      </c>
      <c r="E51" s="106" t="n">
        <v>2023</v>
      </c>
      <c r="F51" s="68" t="inlineStr">
        <is>
          <t>Señales fisiológicas</t>
        </is>
      </c>
      <c r="G51" s="68" t="inlineStr">
        <is>
          <t>Híbrido</t>
        </is>
      </c>
      <c r="H51" s="68" t="inlineStr">
        <is>
          <t>https://doi.org/10.1177/09544119221141751</t>
        </is>
      </c>
      <c r="I51" s="67" t="inlineStr">
        <is>
          <t>Computer-aided diagnosis of autism spectrum disorder from EEG signals using deep learning with FAWT and multiscale permutation entropy features</t>
        </is>
      </c>
      <c r="J51" s="68" t="inlineStr">
        <is>
          <t>Autism spectrum disorder (ASD), a neurodevelopment disorder, is characterized by significant difficulties in social interaction and emerges as a major threat to children. Its computer-aided diagnosis used by neurologists improves the detection process and has a favorable impact on patients’ health. Currently, a biomarker termed electroencephalography (EEG) is considered as vital tool to detect abnormal electrical activity in the brain. In this context, the present paper brings forth a novel approach for automated diagnosis of ASD from multichannel EEG signals using flexible analytic wavelet transform (FAWT). Firstly, this approach processes the acquired EEG signals with filtering and segmentation into short-duration EEG segments in the range of 5–20 s. These segmented EEG signals are decomposed into five levels using FAWT technique to obtain various sub-bands. Further, multiscale permutation entropy values are extracted from decomposed sub-bands which are used as feature vectors in the present work. Afterwards, these feature vectors are evaluated by traditional machine learning algorithms viz., k-nearest neighbor, logistic regression, support vector machine, and random forest, as well as convolutional neural network (CNN) as deep learning algorithm with different segment durations. The analysis of results reveals that CNN provides maximum accuracy, sensitivity, specificity, and area under the curve of 99.19%, 99.34%, 99.21%, and 0.9997, respectively, for 10 s duration EEG segment to identify ASD patients among healthy individuals. Thus, the proposed CNN architecture would be extremely helpful during diagnostic process of autism disease for neurologists.</t>
        </is>
      </c>
      <c r="K51" s="68" t="inlineStr">
        <is>
          <t>Supervised</t>
        </is>
      </c>
      <c r="L51" s="68" t="inlineStr">
        <is>
          <t>CNN</t>
        </is>
      </c>
      <c r="M51" s="68" t="inlineStr">
        <is>
          <t>Classification (ASD vs control / multi-class)</t>
        </is>
      </c>
      <c r="N51" s="68" t="inlineStr">
        <is>
          <t>Diagnosis</t>
        </is>
      </c>
      <c r="O51" s="68" t="inlineStr">
        <is>
          <t>High</t>
        </is>
      </c>
      <c r="P51" s="68" t="n">
        <v>0</v>
      </c>
      <c r="Q51" s="68" t="n">
        <v>1</v>
      </c>
      <c r="R51" s="68" t="n">
        <v>0</v>
      </c>
      <c r="S51" s="68" t="n">
        <v>0</v>
      </c>
      <c r="T51" s="68" t="n">
        <v>0</v>
      </c>
      <c r="U51" s="68" t="n">
        <v>0</v>
      </c>
      <c r="V51" s="68" t="n">
        <v>0</v>
      </c>
      <c r="W51" s="68" t="n">
        <v>0</v>
      </c>
      <c r="X51" s="68" t="n">
        <v>0</v>
      </c>
      <c r="Y51" s="68" t="n">
        <v>1</v>
      </c>
      <c r="Z51" s="68" t="n">
        <v>0</v>
      </c>
      <c r="AA51" s="68" t="n">
        <v>0</v>
      </c>
      <c r="AB51" s="68" t="n">
        <v>1</v>
      </c>
      <c r="AC51" s="68" t="n"/>
      <c r="AD51" s="68" t="n"/>
      <c r="AE51" s="68" t="n"/>
      <c r="AF51" s="68" t="n"/>
      <c r="AG51" s="68" t="n">
        <v>0</v>
      </c>
      <c r="AH51" s="68" t="n">
        <v>1</v>
      </c>
      <c r="AI51" s="67" t="n"/>
      <c r="AJ51" s="68" t="n">
        <v>0</v>
      </c>
      <c r="AK51" s="68" t="inlineStr">
        <is>
          <t>none_reported</t>
        </is>
      </c>
      <c r="AL51" s="67" t="n"/>
      <c r="AM51" s="68" t="inlineStr">
        <is>
          <t>RA</t>
        </is>
      </c>
      <c r="AN51" s="68" t="inlineStr">
        <is>
          <t>Tomado completo desde archivo RA según asignación</t>
        </is>
      </c>
      <c r="AO51" s="68" t="n">
        <v>0</v>
      </c>
      <c r="AP51" s="68" t="n"/>
      <c r="AQ51" s="68" t="n"/>
      <c r="AR51" s="68" t="n"/>
      <c r="AS51" s="68" t="n"/>
    </row>
    <row r="52" ht="28" customHeight="1">
      <c r="A52" s="106" t="n">
        <v>51</v>
      </c>
      <c r="B52" s="106" t="n">
        <v>53</v>
      </c>
      <c r="C52" s="68" t="inlineStr">
        <is>
          <t>Revisor B</t>
        </is>
      </c>
      <c r="D52" s="68" t="n"/>
      <c r="E52" s="106" t="n">
        <v>2023</v>
      </c>
      <c r="F52" s="68" t="inlineStr">
        <is>
          <t>No especificado</t>
        </is>
      </c>
      <c r="G52" s="68" t="inlineStr">
        <is>
          <t>Machine Learning</t>
        </is>
      </c>
      <c r="H52" s="68" t="inlineStr">
        <is>
          <t>https://doi.org/10.1002/AUR.2912</t>
        </is>
      </c>
      <c r="I52" s="67" t="inlineStr">
        <is>
          <t>Development and validation of a machine learning-based tool to predict autism among children</t>
        </is>
      </c>
      <c r="J52" s="68" t="inlineStr">
        <is>
          <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is>
      </c>
      <c r="K52" s="68" t="inlineStr">
        <is>
          <t>Supervised</t>
        </is>
      </c>
      <c r="L52" s="68" t="inlineStr">
        <is>
          <t>Logistic Regression</t>
        </is>
      </c>
      <c r="M52" s="68" t="inlineStr">
        <is>
          <t>Prediction (time-to-event / prognosis)</t>
        </is>
      </c>
      <c r="N52" s="68" t="inlineStr">
        <is>
          <t>diagnosis</t>
        </is>
      </c>
      <c r="O52" s="68" t="inlineStr">
        <is>
          <t>high</t>
        </is>
      </c>
      <c r="P52" s="68" t="n">
        <v>1</v>
      </c>
      <c r="Q52" s="68" t="n">
        <v>0</v>
      </c>
      <c r="R52" s="68" t="n">
        <v>0</v>
      </c>
      <c r="S52" s="68" t="n">
        <v>0</v>
      </c>
      <c r="T52" s="68" t="n">
        <v>0</v>
      </c>
      <c r="U52" s="68" t="n">
        <v>0</v>
      </c>
      <c r="V52" s="68" t="n">
        <v>0</v>
      </c>
      <c r="W52" s="68" t="n">
        <v>0</v>
      </c>
      <c r="X52" s="68" t="n">
        <v>0</v>
      </c>
      <c r="Y52" s="68" t="n">
        <v>1</v>
      </c>
      <c r="Z52" s="68" t="n">
        <v>0</v>
      </c>
      <c r="AA52" s="68" t="n">
        <v>0</v>
      </c>
      <c r="AB52" s="68" t="n">
        <v>1</v>
      </c>
      <c r="AC52" s="68" t="n">
        <v>0</v>
      </c>
      <c r="AD52" s="68" t="n">
        <v>0</v>
      </c>
      <c r="AE52" s="68" t="n">
        <v>0</v>
      </c>
      <c r="AF52" s="68" t="n">
        <v>0</v>
      </c>
      <c r="AG52" s="68" t="n">
        <v>0</v>
      </c>
      <c r="AH52" s="68" t="n">
        <v>1</v>
      </c>
      <c r="AI52" s="67" t="n">
        <v>0</v>
      </c>
      <c r="AJ52" s="68" t="n">
        <v>1</v>
      </c>
      <c r="AK52" s="68" t="inlineStr">
        <is>
          <t>none_reported</t>
        </is>
      </c>
      <c r="AL52" s="67" t="inlineStr">
        <is>
          <t>También entrenan Gradient Boosted Trees (XGBoost/GBDT) y reportan desempeño comparable en validación.</t>
        </is>
      </c>
      <c r="AM52" s="68" t="inlineStr">
        <is>
          <t>RB</t>
        </is>
      </c>
      <c r="AN52" s="68" t="inlineStr">
        <is>
          <t>Tomado completo desde archivo RB según asignación</t>
        </is>
      </c>
      <c r="AO52" s="68" t="n">
        <v>0</v>
      </c>
      <c r="AP52" s="68" t="n"/>
      <c r="AQ52" s="68" t="n"/>
      <c r="AR52" s="68" t="n"/>
      <c r="AS52" s="68" t="n"/>
    </row>
    <row r="53" ht="28" customHeight="1">
      <c r="A53" s="106" t="n">
        <v>52</v>
      </c>
      <c r="B53" s="106" t="n">
        <v>54</v>
      </c>
      <c r="C53" s="68" t="inlineStr">
        <is>
          <t>Revisor B</t>
        </is>
      </c>
      <c r="D53" s="68" t="n"/>
      <c r="E53" s="106" t="n">
        <v>2015</v>
      </c>
      <c r="F53" s="68" t="inlineStr">
        <is>
          <t>Señales fisiológicas</t>
        </is>
      </c>
      <c r="G53" s="68" t="inlineStr">
        <is>
          <t>Machine Learning</t>
        </is>
      </c>
      <c r="H53" s="68" t="inlineStr">
        <is>
          <t>https://doi.org/10.1016/j.nicl.2015.04.002</t>
        </is>
      </c>
      <c r="I53" s="67" t="inlineStr">
        <is>
          <t>Diagnostic classification of intrinsic functional connectivity highlights somatosensory, default mode, and visual regions in autism</t>
        </is>
      </c>
      <c r="J53" s="68" t="inlineStr">
        <is>
          <t>Despite consensus on the neurological nature of autism spectrum disorders (ASD), brain biomarkers remain unknown and diagnosis continues to be based on behavioral criteria. Growing evidence suggests that brain abnormalities in ASD occur at the level of interconnected networks; however, previous attempts using functional connectivity data for diagnostic classification have reached only moderate accuracy. We selected 252 low-motion resting-state functional MRI (rs-fMRI) scans from the Autism Brain Imaging Data Exchange (ABIDE) including typically developing (TD) and ASD participants (n = 126 each), matched for age, non-verbal IQ, and head motion. A matrix of functional connectivities between 220 functionally defined regions of interest was used for diagnostic classification, implementing several machine learning tools. While support vector machines in combination with particle swarm optimization and recursive feature elimination performed modestly (with accuracies for validation datasets &lt;70%), diagnostic classification reached a high accuracy of 91% with random forest (RF), a nonparametric ensemble learning method. Among the 100 most informative features (connectivities), for which this peak accuracy was achieved, participation of somatosensory, default mode, visual, and subcortical regions stood out. Whereas some of these findings were expected, given previous findings of default mode abnormalities and atypical visual functioning in ASD, the prominent role of somatosensory regions was remarkable. The finding of peak accuracy for 100 interregional functional connectivities further suggests that brain biomarkers of ASD may be regionally complex and distributed, rather than localized.</t>
        </is>
      </c>
      <c r="K53" s="68" t="inlineStr">
        <is>
          <t>Supervised</t>
        </is>
      </c>
      <c r="L53" s="68" t="inlineStr">
        <is>
          <t>Random Forest</t>
        </is>
      </c>
      <c r="M53" s="68" t="inlineStr">
        <is>
          <t>Classification (binary/multi-class; incl. ASD vs control)/ multi-class)</t>
        </is>
      </c>
      <c r="N53" s="68" t="inlineStr">
        <is>
          <t>diagnosis</t>
        </is>
      </c>
      <c r="O53" s="68" t="inlineStr">
        <is>
          <t>high</t>
        </is>
      </c>
      <c r="P53" s="68" t="n">
        <v>0</v>
      </c>
      <c r="Q53" s="68" t="n">
        <v>0</v>
      </c>
      <c r="R53" s="68" t="n">
        <v>1</v>
      </c>
      <c r="S53" s="68" t="n">
        <v>0</v>
      </c>
      <c r="T53" s="68" t="n">
        <v>0</v>
      </c>
      <c r="U53" s="68" t="n">
        <v>0</v>
      </c>
      <c r="V53" s="68" t="n">
        <v>0</v>
      </c>
      <c r="W53" s="68" t="n">
        <v>0</v>
      </c>
      <c r="X53" s="68" t="n">
        <v>0</v>
      </c>
      <c r="Y53" s="68" t="n">
        <v>1</v>
      </c>
      <c r="Z53" s="68" t="n">
        <v>1</v>
      </c>
      <c r="AA53" s="68" t="n">
        <v>1</v>
      </c>
      <c r="AB53" s="68" t="n">
        <v>1</v>
      </c>
      <c r="AC53" s="68" t="n">
        <v>0</v>
      </c>
      <c r="AD53" s="68" t="n">
        <v>0</v>
      </c>
      <c r="AE53" s="68" t="n">
        <v>0</v>
      </c>
      <c r="AF53" s="68" t="n">
        <v>0</v>
      </c>
      <c r="AG53" s="68" t="n">
        <v>0</v>
      </c>
      <c r="AH53" s="68" t="n">
        <v>1</v>
      </c>
      <c r="AI53" s="67" t="n">
        <v>0</v>
      </c>
      <c r="AJ53" s="68" t="n">
        <v>0</v>
      </c>
      <c r="AK53" s="68" t="inlineStr">
        <is>
          <t>multisite_dataset_broad</t>
        </is>
      </c>
      <c r="AL53" s="67" t="n"/>
      <c r="AM53" s="68" t="inlineStr">
        <is>
          <t>RB</t>
        </is>
      </c>
      <c r="AN53" s="68" t="inlineStr">
        <is>
          <t>Tomado completo desde archivo RB según asignación</t>
        </is>
      </c>
      <c r="AO53" s="68" t="n">
        <v>0</v>
      </c>
      <c r="AP53" s="68" t="n"/>
      <c r="AQ53" s="68" t="n"/>
      <c r="AR53" s="68" t="n"/>
      <c r="AS53" s="68" t="n"/>
    </row>
    <row r="54" ht="28" customHeight="1">
      <c r="A54" s="106" t="n">
        <v>53</v>
      </c>
      <c r="B54" s="106" t="n">
        <v>56</v>
      </c>
      <c r="C54" s="68" t="inlineStr">
        <is>
          <t>Revisor B</t>
        </is>
      </c>
      <c r="D54" s="68" t="n"/>
      <c r="E54" s="106" t="n">
        <v>2023</v>
      </c>
      <c r="F54" s="68" t="inlineStr">
        <is>
          <t>Imagen</t>
        </is>
      </c>
      <c r="G54" s="68" t="inlineStr">
        <is>
          <t>Deep Learning</t>
        </is>
      </c>
      <c r="H54" s="68" t="inlineStr">
        <is>
          <t>https://doi.org/10.1038/s41380-022-01917-9</t>
        </is>
      </c>
      <c r="I54" s="67" t="inlineStr">
        <is>
          <t>Epigenomic signatures reveal mechanistic clues and predictive markers for autism spectrum disorder</t>
        </is>
      </c>
      <c r="J54" s="68" t="inlineStr">
        <is>
          <t>Autism spectrum disorder (ASD) comprises a heterogeneous group of neurodevelopmental outcomes in children with a commonality in deficits in social communication and language combined with repetitive behaviors and interests. The etiology of ASD is heterogeneous, as several hundred genes have been implicated as well as multiple in utero environmental exposures. Over the past two decades, epigenetic investigations, including DNA methylation, have emerged as a novel way to capture the complex interface of multivariate ASD etiologies. More recently, epigenome-wide association studies using human brain and surrogate accessible tissues have revealed some convergent genes that are epigenetically altered in ASD, many of which overlap with known genetic risk factors. Unlike transcriptomes, epigenomic signatures defined by DNA methylation from surrogate tissues such as placenta and cord blood can reflect past differences in fetal brain gene transcription, transcription factor binding, and chromatin. For example, the discovery of NHIP (neuronal hypoxia inducible, placenta associated) through an epigenome-wide association in placenta, identified a common genetic risk for ASD that was modified by prenatal vitamin use. While epigenomic signatures are distinct between different genetic syndromic causes of ASD, bivalent chromatin and some convergent gene pathways are consistently epigenetically altered in both syndromic and idiopathic ASD, as well as some environmental exposures. Together, these epigenomic signatures hold promising clues towards improved early prediction and prevention of ASD as well genes and gene pathways to target for pharmacological interventions. Future advancements in single cell and multi-omic technologies, machine learning, as well as non-invasive screening of epigenomic signatures during pregnancy or newborn periods are expected to continue to impact the translatability of the recent discoveries in epigenomics to precision public health.</t>
        </is>
      </c>
      <c r="K54" s="68" t="n"/>
      <c r="L54" s="68" t="n"/>
      <c r="M54" s="68" t="n"/>
      <c r="N54" s="68" t="n"/>
      <c r="O54" s="68" t="n"/>
      <c r="P54" s="68" t="n"/>
      <c r="Q54" s="68" t="n"/>
      <c r="R54" s="68" t="n"/>
      <c r="S54" s="68" t="n"/>
      <c r="T54" s="68" t="n"/>
      <c r="U54" s="68" t="n"/>
      <c r="V54" s="68" t="n"/>
      <c r="W54" s="68" t="n">
        <v>0</v>
      </c>
      <c r="X54" s="68" t="n">
        <v>0</v>
      </c>
      <c r="Y54" s="68" t="n">
        <v>0</v>
      </c>
      <c r="Z54" s="68" t="n">
        <v>0</v>
      </c>
      <c r="AA54" s="68" t="n">
        <v>0</v>
      </c>
      <c r="AB54" s="68" t="n">
        <v>0</v>
      </c>
      <c r="AC54" s="68" t="n">
        <v>0</v>
      </c>
      <c r="AD54" s="68" t="n">
        <v>0</v>
      </c>
      <c r="AE54" s="68" t="n">
        <v>0</v>
      </c>
      <c r="AF54" s="68" t="n">
        <v>0</v>
      </c>
      <c r="AG54" s="68" t="n"/>
      <c r="AH54" s="68" t="n"/>
      <c r="AI54" s="67" t="n"/>
      <c r="AJ54" s="68" t="n">
        <v>0</v>
      </c>
      <c r="AK54" s="68" t="inlineStr">
        <is>
          <t>none_reported</t>
        </is>
      </c>
      <c r="AL54" s="67" t="inlineStr">
        <is>
          <t>Sin señal explícita Q3 en título/abstract.</t>
        </is>
      </c>
      <c r="AM54" s="68" t="inlineStr">
        <is>
          <t>RA_fallback</t>
        </is>
      </c>
      <c r="AN54" s="68" t="inlineStr">
        <is>
          <t>Fallback a RA porque el ID no está en RB</t>
        </is>
      </c>
      <c r="AO54" s="68" t="n">
        <v>1</v>
      </c>
      <c r="AP54" s="68" t="n"/>
      <c r="AQ54" s="68" t="n"/>
      <c r="AR54" s="68" t="n"/>
      <c r="AS54" s="68" t="n"/>
    </row>
    <row r="55" ht="28" customHeight="1">
      <c r="A55" s="106" t="n">
        <v>54</v>
      </c>
      <c r="B55" s="106" t="n">
        <v>57</v>
      </c>
      <c r="C55" s="68" t="inlineStr">
        <is>
          <t>Revisor A</t>
        </is>
      </c>
      <c r="D55" s="68" t="inlineStr">
        <is>
          <t>RA</t>
        </is>
      </c>
      <c r="E55" s="106" t="n">
        <v>2024</v>
      </c>
      <c r="F55" s="68" t="inlineStr">
        <is>
          <t>Texto · NLP</t>
        </is>
      </c>
      <c r="G55" s="68" t="inlineStr">
        <is>
          <t>Machine Learning</t>
        </is>
      </c>
      <c r="H55" s="68" t="inlineStr">
        <is>
          <t>https://doi.org/10.1007/s00521-024-09905-6</t>
        </is>
      </c>
      <c r="I55" s="67" t="inlineStr">
        <is>
          <t>Evaluation and benchmarking of hybrid machine learning models for autism spectrum disorder diagnosis using a 2-tuple linguistic neutrosophic fuzzy sets-based decision-making model</t>
        </is>
      </c>
      <c r="J55" s="68" t="inlineStr">
        <is>
          <t>Autism spectrum disorder (ASD) presents challenges for accurate diagnosis, prompting researchers to search for an optimal diagnostic process. Feature selection (FS) approaches and classification methods considering medical tests and socio-demographic characteristics are crucial for diagnosing autism. However, evaluating and benchmarking hybrid diagnosis machine learning (ML) models in the presence of multiple evaluation performance metrics, criteria trade-offs, and varying criteria importance present complex multi-criteria decision-making (MCDM) problems. This study proposes a three-phase methodology integrating FS, ML, and fuzzy MCDM to develop and evaluate diagnosis models. Firstly, an ASD dataset combining medical tests and socio-demographic characteristics is identified and preprocessed. Secondly, 72 hybrid diagnosis models are developed by combining eight FS techniques and nine ML algorithms using an intersection process. Thirdly, the following steps are performed: (i) A decision matrix is formulated based on nine evaluation metrics, including classification accuracy (CA), specificity, precision, F1 score, recall, test time, train time, log loss, and area under the curve (AUC); (ii) a new extension of fuzzy-weighted zero inconsistency is developed using 2-tuple linguistic neutrosophic fuzzy sets (2TLNFSs) to assign weights to the evaluation metrics criteria and address related issues; (iii) a new extension of the fuzzy decision-by-opinion score method is developed using 2TLNFSs as well to benchmark the 72 models. Results indicate that the selected FS techniques vary in the number of features chosen, with the sets ranging from 19 to 46 out of the 48 available features. Socio-demographic features were predominantly selected over medical tests. Regarding the evaluation and benchmarking results, the weights constructed by three experts suggest that CA holds high importance, precision and recall are assigned equal weights, and AUC and test time carry moderate weights. At the same time, F1 and log loss are considered less crucial in the decision-making process. Specificity and train time are assigned relatively lower weights, indicating their lower importance. The best-performing hybrid model identified was sequential feature selection/logistic regression (SFS/LR)-decision tree, with a score value of 4.3964. Decision trees and gradient boosting consistently achieved high rankings, demonstrating their effectiveness in diagnosing ASD, while SVM, random forest, and logistic regression showed mixed results across different hybrid models. The sensitivity analysis assessments were conducted to verify the efficiency of the proposed evaluation and benchmarking methodology. We benchmarked the proposed framework against three other benchmark studies and achieved a score of 100% across five key areas. The developed methodology can potentially advance and accelerate the selection of diagnostic tools for ASD therapy, benefiting individuals with ASD.</t>
        </is>
      </c>
      <c r="K55" s="68" t="inlineStr">
        <is>
          <t>Supervised</t>
        </is>
      </c>
      <c r="L55" s="68" t="inlineStr">
        <is>
          <t>Decision Tree</t>
        </is>
      </c>
      <c r="M55" s="68" t="inlineStr">
        <is>
          <t>Classification (ASD vs control / multi-class)</t>
        </is>
      </c>
      <c r="N55" s="68" t="inlineStr">
        <is>
          <t>Diagnosis</t>
        </is>
      </c>
      <c r="O55" s="68" t="inlineStr">
        <is>
          <t>Medium</t>
        </is>
      </c>
      <c r="P55" s="68" t="n">
        <v>0</v>
      </c>
      <c r="Q55" s="68" t="n">
        <v>0</v>
      </c>
      <c r="R55" s="68" t="n">
        <v>0</v>
      </c>
      <c r="S55" s="68" t="n">
        <v>0</v>
      </c>
      <c r="T55" s="68" t="n">
        <v>1</v>
      </c>
      <c r="U55" s="68" t="n">
        <v>0</v>
      </c>
      <c r="V55" s="68" t="n">
        <v>0</v>
      </c>
      <c r="W55" s="68" t="n">
        <v>0</v>
      </c>
      <c r="X55" s="68" t="n">
        <v>0</v>
      </c>
      <c r="Y55" s="68" t="n">
        <v>1</v>
      </c>
      <c r="Z55" s="68" t="n">
        <v>0</v>
      </c>
      <c r="AA55" s="68" t="n">
        <v>0</v>
      </c>
      <c r="AB55" s="68" t="n">
        <v>1</v>
      </c>
      <c r="AC55" s="68" t="n"/>
      <c r="AD55" s="68" t="n"/>
      <c r="AE55" s="68" t="n"/>
      <c r="AF55" s="68" t="n"/>
      <c r="AG55" s="68" t="n">
        <v>1</v>
      </c>
      <c r="AH55" s="68" t="n">
        <v>1</v>
      </c>
      <c r="AI55" s="67" t="n"/>
      <c r="AJ55" s="68" t="n">
        <v>0</v>
      </c>
      <c r="AK55" s="68" t="inlineStr">
        <is>
          <t>none_reported</t>
        </is>
      </c>
      <c r="AL55" s="67" t="inlineStr">
        <is>
          <t>Algoritmo principal no explícito o fuera del codebook; Confirmar algoritmo principal en full-text; Se comparan varios modelos; se eligió el principal/mejor reportado</t>
        </is>
      </c>
      <c r="AM55" s="68" t="inlineStr">
        <is>
          <t>RA</t>
        </is>
      </c>
      <c r="AN55" s="68" t="inlineStr">
        <is>
          <t>Tomado completo desde archivo RA según asignación</t>
        </is>
      </c>
      <c r="AO55" s="68" t="n">
        <v>0</v>
      </c>
      <c r="AP55" s="68" t="n"/>
      <c r="AQ55" s="68" t="n"/>
      <c r="AR55" s="68" t="n"/>
      <c r="AS55" s="68" t="n"/>
    </row>
    <row r="56" ht="28" customHeight="1">
      <c r="A56" s="106" t="n">
        <v>55</v>
      </c>
      <c r="B56" s="106" t="n">
        <v>58</v>
      </c>
      <c r="C56" s="68" t="inlineStr">
        <is>
          <t>Revisor B</t>
        </is>
      </c>
      <c r="D56" s="68" t="n"/>
      <c r="E56" s="106" t="n">
        <v>2021</v>
      </c>
      <c r="F56" s="68" t="inlineStr">
        <is>
          <t>No especificado</t>
        </is>
      </c>
      <c r="G56" s="68" t="inlineStr">
        <is>
          <t>Machine Learning</t>
        </is>
      </c>
      <c r="H56" s="68" t="inlineStr">
        <is>
          <t>https://doi.org/10.1007/978-3-030-88163-4_7</t>
        </is>
      </c>
      <c r="I56" s="67" t="inlineStr">
        <is>
          <t>Event Related Potential Analysis Using Machine Learning to Predict Diagnostic Outcome of Autism Spectrum Disorder</t>
        </is>
      </c>
      <c r="J56" s="68" t="inlineStr">
        <is>
          <t>dentifying diagnostic biomarkers for autism spectrum disorder (ASD) is one of the challenges in autism research today. Recent studies using visual Event Related Potentials (ERPs) have identified abnormal patterns of brain activity in high-risk infants who go onto ASD diagnosis. In this study, we used well-established ERP components related to face processing. Features of these ERPs were used to explore the performance of machine learning algorithms in classifying ASD diagnostic outcomes. Data were used from the EEG Integrated Platform (EEG-IP). ERPs were recorded from six-months infants in response to static faces that dynamically changed between direct and averted eye gaze. Amplitude and latency measures of prominent ERP peaks including P100, N290 and P400 were derived across five scalp regions. Difference Scores between stimulus conditions (direct versus indirect eye gaze, toward versus away and face versus noise) were considered. Features were selected by weight correlation and used as inputs to three classifiers: k-Nearest Neighbor, Support Vector machines and Decision tree. Performance of these classifiers was compared. The results showed that the Decision tree classifier had the greatest average accuracy rate of 78.09% in classifying ASD diagnosis in high-risk infants.</t>
        </is>
      </c>
      <c r="K56" s="68" t="inlineStr">
        <is>
          <t>Supervised</t>
        </is>
      </c>
      <c r="L56" s="68" t="inlineStr">
        <is>
          <t>Decision Tree</t>
        </is>
      </c>
      <c r="M56" s="68" t="inlineStr">
        <is>
          <t>Prediction (time-to-event / prognosis)</t>
        </is>
      </c>
      <c r="N56" s="68" t="inlineStr">
        <is>
          <t>diagnosis</t>
        </is>
      </c>
      <c r="O56" s="68" t="inlineStr">
        <is>
          <t>high</t>
        </is>
      </c>
      <c r="P56" s="68" t="n">
        <v>1</v>
      </c>
      <c r="Q56" s="68" t="n">
        <v>0</v>
      </c>
      <c r="R56" s="68" t="n">
        <v>0</v>
      </c>
      <c r="S56" s="68" t="n">
        <v>0</v>
      </c>
      <c r="T56" s="68" t="n">
        <v>0</v>
      </c>
      <c r="U56" s="68" t="n">
        <v>0</v>
      </c>
      <c r="V56" s="68" t="n">
        <v>0</v>
      </c>
      <c r="W56" s="68" t="n">
        <v>0</v>
      </c>
      <c r="X56" s="68" t="n">
        <v>0</v>
      </c>
      <c r="Y56" s="68" t="n">
        <v>1</v>
      </c>
      <c r="Z56" s="68" t="n">
        <v>0</v>
      </c>
      <c r="AA56" s="68" t="n">
        <v>0</v>
      </c>
      <c r="AB56" s="68" t="n">
        <v>1</v>
      </c>
      <c r="AC56" s="68" t="n">
        <v>0</v>
      </c>
      <c r="AD56" s="68" t="n">
        <v>0</v>
      </c>
      <c r="AE56" s="68" t="n">
        <v>0</v>
      </c>
      <c r="AF56" s="68" t="n">
        <v>1</v>
      </c>
      <c r="AG56" s="68" t="n">
        <v>0</v>
      </c>
      <c r="AH56" s="68" t="n">
        <v>1</v>
      </c>
      <c r="AI56" s="67" t="n">
        <v>0</v>
      </c>
      <c r="AJ56" s="68" t="n">
        <v>1</v>
      </c>
      <c r="AK56" s="68" t="inlineStr">
        <is>
          <t>none_reported</t>
        </is>
      </c>
      <c r="AL56" s="67" t="n"/>
      <c r="AM56" s="68" t="inlineStr">
        <is>
          <t>RB</t>
        </is>
      </c>
      <c r="AN56" s="68" t="inlineStr">
        <is>
          <t>Tomado completo desde archivo RB según asignación</t>
        </is>
      </c>
      <c r="AO56" s="68" t="n">
        <v>0</v>
      </c>
      <c r="AP56" s="68" t="n"/>
      <c r="AQ56" s="68" t="n"/>
      <c r="AR56" s="68" t="n"/>
      <c r="AS56" s="68" t="n"/>
    </row>
    <row r="57" ht="28" customHeight="1">
      <c r="A57" s="106" t="n">
        <v>56</v>
      </c>
      <c r="B57" s="106" t="n">
        <v>59</v>
      </c>
      <c r="C57" s="68" t="inlineStr">
        <is>
          <t>Revisor B</t>
        </is>
      </c>
      <c r="D57" s="68" t="n"/>
      <c r="E57" s="106" t="n">
        <v>2019</v>
      </c>
      <c r="F57" s="68" t="inlineStr">
        <is>
          <t>Multimodal</t>
        </is>
      </c>
      <c r="G57" s="68" t="inlineStr">
        <is>
          <t>Machine Learning</t>
        </is>
      </c>
      <c r="H57" s="68" t="inlineStr">
        <is>
          <t>https://doi.org/10.1089/brain.2019.0689</t>
        </is>
      </c>
      <c r="I57" s="67" t="inlineStr">
        <is>
          <t>Functional Connectivities Are More Informative Than Anatomical Variables in Diagnostic Classification of Autism</t>
        </is>
      </c>
      <c r="J57" s="68" t="inlineStr">
        <is>
          <t>Machine learning techniques have been implemented to reveal brain features that distinguish people with autism spectrum disorders (ASDs) from typically developing (TD) peers. However, it remains unknown whether different neuroimaging modalities are equally informative for diagnostic classification. We combined anatomical magnetic resonance imaging (aMRI), diffusion weighted imaging (DWI), and functional connectivity MRI (fcMRI) using conditional random forest (CRF) for supervised learning to compare how informative each modality was in diagnostic classification. In-house data (N = 93) included 47 TD and 46 ASD participants, matched on age, motion, and nonverbal IQ. Four main analyses consistently indicated that fcMRI variables were significantly more informative than anatomical variables from aMRI and DWI. This was found (1) when the top 100 variables from CRF (run separately in each modality) were combined for multimodal CRF; (2) when only 19 top variables reaching &gt;67% accuracy in each modality were combined in multimodal CRF; and (3) when the large number of initial variables (before dimension reduction) potentially biasing comparisons in favor of fcMRI was reduced using a less granular region of interest scheme. Consistent superiority of fcMRI was even found (4) when 100 variables per modality were randomly selected, removing any such potential bias. Greater informative value of functional than anatomical modalities may relate to the nature of fcMRI data, reflecting more closely behavioral condition, which is also the basis of diagnosis, whereas brain anatomy may be more reflective of neurodevelopmental history.</t>
        </is>
      </c>
      <c r="K57" s="68" t="inlineStr">
        <is>
          <t>Supervised</t>
        </is>
      </c>
      <c r="L57" s="68" t="inlineStr">
        <is>
          <t>Random Forest</t>
        </is>
      </c>
      <c r="M57" s="68" t="inlineStr">
        <is>
          <t>Classification (binary/multi-class; incl. ASD vs control)/ multi-class)</t>
        </is>
      </c>
      <c r="N57" s="68" t="inlineStr">
        <is>
          <t>monitoring_intervention</t>
        </is>
      </c>
      <c r="O57" s="68" t="inlineStr">
        <is>
          <t>high</t>
        </is>
      </c>
      <c r="P57" s="68" t="n">
        <v>0</v>
      </c>
      <c r="Q57" s="68" t="n">
        <v>0</v>
      </c>
      <c r="R57" s="68" t="n">
        <v>0</v>
      </c>
      <c r="S57" s="68" t="n">
        <v>0</v>
      </c>
      <c r="T57" s="68" t="n">
        <v>0</v>
      </c>
      <c r="U57" s="68" t="n">
        <v>1</v>
      </c>
      <c r="V57" s="68" t="n">
        <v>0</v>
      </c>
      <c r="W57" s="68" t="n">
        <v>0</v>
      </c>
      <c r="X57" s="68" t="n">
        <v>0</v>
      </c>
      <c r="Y57" s="68" t="n">
        <v>0</v>
      </c>
      <c r="Z57" s="68" t="n">
        <v>0</v>
      </c>
      <c r="AA57" s="68" t="n">
        <v>1</v>
      </c>
      <c r="AB57" s="68" t="n">
        <v>1</v>
      </c>
      <c r="AC57" s="68" t="n">
        <v>0</v>
      </c>
      <c r="AD57" s="68" t="n">
        <v>0</v>
      </c>
      <c r="AE57" s="68" t="n">
        <v>0</v>
      </c>
      <c r="AF57" s="68" t="n">
        <v>0</v>
      </c>
      <c r="AG57" s="68" t="n">
        <v>1</v>
      </c>
      <c r="AH57" s="68" t="n">
        <v>1</v>
      </c>
      <c r="AI57" s="67" t="n">
        <v>0</v>
      </c>
      <c r="AJ57" s="68" t="n">
        <v>1</v>
      </c>
      <c r="AK57" s="68" t="inlineStr">
        <is>
          <t>multisource_integration</t>
        </is>
      </c>
      <c r="AL57" s="67" t="n"/>
      <c r="AM57" s="68" t="inlineStr">
        <is>
          <t>RB</t>
        </is>
      </c>
      <c r="AN57" s="68" t="inlineStr">
        <is>
          <t>Tomado completo desde archivo RB según asignación</t>
        </is>
      </c>
      <c r="AO57" s="68" t="n">
        <v>0</v>
      </c>
      <c r="AP57" s="68" t="n"/>
      <c r="AQ57" s="68" t="n"/>
      <c r="AR57" s="68" t="n"/>
      <c r="AS57" s="68" t="n"/>
    </row>
    <row r="58" ht="28" customHeight="1">
      <c r="A58" s="106" t="n">
        <v>57</v>
      </c>
      <c r="B58" s="106" t="n">
        <v>60</v>
      </c>
      <c r="C58" s="68" t="inlineStr">
        <is>
          <t>Revisor A</t>
        </is>
      </c>
      <c r="D58" s="68" t="inlineStr">
        <is>
          <t>RA</t>
        </is>
      </c>
      <c r="E58" s="106" t="n">
        <v>2017</v>
      </c>
      <c r="F58" s="68" t="inlineStr">
        <is>
          <t>No especificado</t>
        </is>
      </c>
      <c r="G58" s="68" t="inlineStr">
        <is>
          <t>Deep Learning</t>
        </is>
      </c>
      <c r="H58" s="68" t="inlineStr">
        <is>
          <t>https://doi.org/10.1016/j.eurpsy.2017.02.198</t>
        </is>
      </c>
      <c r="I58" s="67" t="inlineStr">
        <is>
          <t>Hyperuricemia and Metabolic Adverse Effect in Children and Adolescents with Autism Spectrum Disorder Treated with Risperidone</t>
        </is>
      </c>
      <c r="J58" s="68" t="inlineStr">
        <is>
          <t>Background
Atypical anti-psychotics have been found to be associated with hyperuricemia. The aims of this study were to determine the prevalence of hyperuricemia and metabolic adverse events in children and adolescents with ASD treated with risperidone.
Methods
In this cross-sectional study, we recruited 127 Thai ASD children and adolescents aged 3–20years receiving risperidone for more than 4 weeks. The clinical data and laboratory data were obtained and analyzed. Hyperuricemia was defined as serum uric acid&gt;5.5mg/dL.
Results
Hyperuricemia was present in 57.48% of total ASD patients treated with risperidone. Uric acid levels were significantly higher in adolescents as compared to children. Uric acid levels correlated with risperidone dose (P=0.01), duration of treatment (P&lt;0.0001), BMI (P&lt;0.0001), waist circumference (P=0.003), triglyceride (TG; P&lt;0.0001), triglycerides/high-density lipoprotein cholesterol ratio (TG/HDL-C; P&lt;0.0001), insulin (P=0.04), homeostatic model assessment index (HOMA-IR; P=0.03), high-sensitivity CRP (hs-CRP; P&lt;0.0001), and leptin levels (P&lt;0.0001). HDL-C and adiponectin levels were negatively correlated with uric acid levels (P&lt;0.0001). In multiple regressions analysis, age, BMI, TG/HDL-C, and adiponectin level remained significantly associated with uric acid levels (P&lt;0.0001).
Conclusion
Hyperuricemia may play a role in metabolic adverse effects in children and adolescents with ASD receiving high dose and/or long-term treatment with risperidone.</t>
        </is>
      </c>
      <c r="K58" s="68" t="inlineStr">
        <is>
          <t>Supervised</t>
        </is>
      </c>
      <c r="L58" s="68" t="inlineStr">
        <is>
          <t>Other / Not clear</t>
        </is>
      </c>
      <c r="M58" s="68" t="inlineStr">
        <is>
          <t>Regression (score / severity / risk)</t>
        </is>
      </c>
      <c r="N58" s="68" t="inlineStr">
        <is>
          <t>Monitoring/intervention</t>
        </is>
      </c>
      <c r="O58" s="68" t="inlineStr">
        <is>
          <t>High</t>
        </is>
      </c>
      <c r="P58" s="68" t="n">
        <v>0</v>
      </c>
      <c r="Q58" s="68" t="n">
        <v>0</v>
      </c>
      <c r="R58" s="68" t="n">
        <v>0</v>
      </c>
      <c r="S58" s="68" t="n">
        <v>0</v>
      </c>
      <c r="T58" s="68" t="n">
        <v>1</v>
      </c>
      <c r="U58" s="68" t="n">
        <v>1</v>
      </c>
      <c r="V58" s="68" t="n">
        <v>0</v>
      </c>
      <c r="W58" s="68" t="n">
        <v>0</v>
      </c>
      <c r="X58" s="68" t="n">
        <v>0</v>
      </c>
      <c r="Y58" s="68" t="n">
        <v>0</v>
      </c>
      <c r="Z58" s="68" t="n">
        <v>0</v>
      </c>
      <c r="AA58" s="68" t="n">
        <v>1</v>
      </c>
      <c r="AB58" s="68" t="n">
        <v>0</v>
      </c>
      <c r="AC58" s="68" t="n"/>
      <c r="AD58" s="68" t="n"/>
      <c r="AE58" s="68" t="n"/>
      <c r="AF58" s="68" t="n"/>
      <c r="AG58" s="68" t="n">
        <v>1</v>
      </c>
      <c r="AH58" s="68" t="n">
        <v>2</v>
      </c>
      <c r="AI58" s="67" t="n"/>
      <c r="AJ58" s="68" t="n">
        <v>0</v>
      </c>
      <c r="AK58" s="68" t="inlineStr">
        <is>
          <t>multisource_integration</t>
        </is>
      </c>
      <c r="AL58" s="67" t="inlineStr">
        <is>
          <t>Estudio principalmente clínico/estadístico sobre efectos metabólicos de risperidona; relevancia de IA ambigua.</t>
        </is>
      </c>
      <c r="AM58" s="68" t="inlineStr">
        <is>
          <t>RA</t>
        </is>
      </c>
      <c r="AN58" s="68" t="inlineStr">
        <is>
          <t>Tomado completo desde archivo RA según asignación</t>
        </is>
      </c>
      <c r="AO58" s="68" t="n">
        <v>0</v>
      </c>
      <c r="AP58" s="68" t="n"/>
      <c r="AQ58" s="68" t="n"/>
      <c r="AR58" s="68" t="n"/>
      <c r="AS58" s="68" t="n"/>
    </row>
    <row r="59" ht="28" customHeight="1">
      <c r="A59" s="106" t="n">
        <v>58</v>
      </c>
      <c r="B59" s="106" t="n">
        <v>61</v>
      </c>
      <c r="C59" s="68" t="inlineStr">
        <is>
          <t>Revisor B</t>
        </is>
      </c>
      <c r="D59" s="68" t="n"/>
      <c r="E59" s="106" t="n">
        <v>2022</v>
      </c>
      <c r="F59" s="68" t="inlineStr">
        <is>
          <t>Imagen</t>
        </is>
      </c>
      <c r="G59" s="68" t="inlineStr">
        <is>
          <t>Deep Learning</t>
        </is>
      </c>
      <c r="H59" s="68" t="inlineStr">
        <is>
          <t>https://doi.org/10.1007/s12539-022-00510-6</t>
        </is>
      </c>
      <c r="I59" s="67" t="inlineStr">
        <is>
          <t>Identifying Visual Attention Features Accurately Discerning Between Autism and Typically Developing: a Deep Learning Framework</t>
        </is>
      </c>
      <c r="J59" s="68" t="inlineStr">
        <is>
          <t>Atypical visual attention is a hallmark of autism spectrum disorder (ASD). Identifying the attention features accurately discerning between people with ASD and typically developing (TD) at the individual level remains a challenge. In this study, we developed a new systematic framework combining high accuracy deep learning classification, deep learning segmentation, image ablation and a direct measurement of classification ability to identify the discriminative features for autism identification. Our two-stream model achieved the state-of-the-art performance with a classification accuracy of 0.95. Using this framework, two new categories of features, Food &amp; drink and Outdoor-objects, were identified as discriminative attention features, in addition to the previously reported features including Center-object and Human-faces, etc. Altered attention to the new categories helps to understand related atypical behaviors in ASD. Importantly, the area under curve (AUC) based on the combined top-9 features identified in this study was 0.92, allowing an accurate classification at the individual level. We also obtained a small but informative dataset of 12 images with an AUC of 0.86, suggesting a potentially efficient approach for the clinical diagnosis of ASD. Together, our deep learning framework based on VGG-16 provides a novel and powerful tool to recognize and understand abnormal visual attention in ASD, which will, in turn, facilitate the identification of biomarkers for ASD. Graphical abstract: [Figure not available: see fulltext.].</t>
        </is>
      </c>
      <c r="K59" s="68" t="inlineStr">
        <is>
          <t>Supervised</t>
        </is>
      </c>
      <c r="L59" s="68" t="inlineStr">
        <is>
          <t>CNN</t>
        </is>
      </c>
      <c r="M59" s="68" t="inlineStr">
        <is>
          <t>Classification (binary/multi-class; incl. ASD vs control)/ multi-class)</t>
        </is>
      </c>
      <c r="N59" s="68" t="inlineStr">
        <is>
          <t>monitoring_intervention</t>
        </is>
      </c>
      <c r="O59" s="68" t="inlineStr">
        <is>
          <t>medium</t>
        </is>
      </c>
      <c r="P59" s="68" t="n">
        <v>0</v>
      </c>
      <c r="Q59" s="68" t="n">
        <v>0</v>
      </c>
      <c r="R59" s="68" t="n">
        <v>0</v>
      </c>
      <c r="S59" s="68" t="n">
        <v>0</v>
      </c>
      <c r="T59" s="68" t="n">
        <v>0</v>
      </c>
      <c r="U59" s="68" t="n">
        <v>0</v>
      </c>
      <c r="V59" s="68" t="n">
        <v>0</v>
      </c>
      <c r="W59" s="68" t="n">
        <v>0</v>
      </c>
      <c r="X59" s="68" t="n">
        <v>0</v>
      </c>
      <c r="Y59" s="68" t="n">
        <v>0</v>
      </c>
      <c r="Z59" s="68" t="n">
        <v>0</v>
      </c>
      <c r="AA59" s="68" t="n">
        <v>1</v>
      </c>
      <c r="AB59" s="68" t="n">
        <v>1</v>
      </c>
      <c r="AC59" s="68" t="n">
        <v>0</v>
      </c>
      <c r="AD59" s="68" t="n">
        <v>0</v>
      </c>
      <c r="AE59" s="68" t="n">
        <v>0</v>
      </c>
      <c r="AF59" s="68" t="n">
        <v>0</v>
      </c>
      <c r="AG59" s="68" t="n">
        <v>1</v>
      </c>
      <c r="AH59" s="68" t="n">
        <v>0</v>
      </c>
      <c r="AI59" s="67" t="n">
        <v>0</v>
      </c>
      <c r="AJ59" s="68" t="n">
        <v>1</v>
      </c>
      <c r="AK59" s="68" t="inlineStr">
        <is>
          <t>none_reported</t>
        </is>
      </c>
      <c r="AL59" s="67" t="n"/>
      <c r="AM59" s="68" t="inlineStr">
        <is>
          <t>RB</t>
        </is>
      </c>
      <c r="AN59" s="68" t="inlineStr">
        <is>
          <t>Tomado completo desde archivo RB según asignación</t>
        </is>
      </c>
      <c r="AO59" s="68" t="n">
        <v>0</v>
      </c>
      <c r="AP59" s="68" t="n"/>
      <c r="AQ59" s="68" t="n"/>
      <c r="AR59" s="68" t="n"/>
      <c r="AS59" s="68" t="n"/>
    </row>
    <row r="60" ht="28" customHeight="1">
      <c r="A60" s="106" t="n">
        <v>59</v>
      </c>
      <c r="B60" s="106" t="n">
        <v>62</v>
      </c>
      <c r="C60" s="68" t="inlineStr">
        <is>
          <t>Revisor A</t>
        </is>
      </c>
      <c r="D60" s="68" t="inlineStr">
        <is>
          <t>RA</t>
        </is>
      </c>
      <c r="E60" s="106" t="n">
        <v>2016</v>
      </c>
      <c r="F60" s="68" t="inlineStr">
        <is>
          <t>No especificado</t>
        </is>
      </c>
      <c r="G60" s="68" t="inlineStr">
        <is>
          <t>Machine Learning</t>
        </is>
      </c>
      <c r="H60" s="68" t="inlineStr">
        <is>
          <t>https://doi.org/10.1016/j.eurpsy.2016.01.060</t>
        </is>
      </c>
      <c r="I60" s="67" t="inlineStr">
        <is>
          <t>Impact of DRD2 polymorphisms on prolactin level in risperidone-treated Thai children and adolescent with autism spectrum disorders</t>
        </is>
      </c>
      <c r="J60" s="68" t="inlineStr">
        <is>
          <t>Introduction A large number of studies have reported that the prolactin concentration was significantly increased in the Taq1A A1 allele carriers because several reports revealed that individuals with the DRD2 Taq1A A1 allele have a reduced density of brain D2 receptors. Objective The main aim of this study was to identify the impact of pharmacogenetic markers associated with prolactin concentration in risperidone-treated children and adolescents with autism spectrum disorders. Methods One hundred and forty-seven children and adolescents with autism, aged 3 to 19, received risperidone. The clinical data of patients were recorded from medical records. Prolactin levels were measured by chemiluminescence immunoassay. Three CYP2D6 single nucleotide polymorphisms (SNPs), CYP2D6∗4 (1846G&gt;A), ∗10 (100C&gt;T), and ∗41 (2988G&gt;A), one gene deletion (∗5), and DRD2 Taq1A (rs1800497) polymorphism were genotyped by TaqMan real-time PCR. Results The three common allelic frequencies were CYP2D6∗10 (55.10%), ∗1 (32.65%) and ∗5 (6.12%), respectively. Patients were grouped according to their CYP2D6 genotypes. The DRD2 genotype frequencies were Taq1A A2A2 (38.77%), A1A2 (41.50%), and A1A1 (19.73%), respectively. There were statistically significant differences in prolactin level of patients among the three groups (P = 0.033). The median prolactin level in patients with DRD2 Taq1A A2A2 (17.80 ng/mL) was significantly higher than A1A2 (17.10 ng/mL) and A1A1 (12.70 ng/mL). Conclusion DRD2 Taq1A A2A2 polymorphisms may be a critical role in an influence prolactin elevation during risperidone treatment in ASD.</t>
        </is>
      </c>
      <c r="K60" s="68" t="inlineStr">
        <is>
          <t>Other / Not clear</t>
        </is>
      </c>
      <c r="L60" s="68" t="inlineStr">
        <is>
          <t>Other / Not clear</t>
        </is>
      </c>
      <c r="M60" s="68" t="inlineStr">
        <is>
          <t>Other / Not clear</t>
        </is>
      </c>
      <c r="N60" s="68" t="inlineStr">
        <is>
          <t>Monitoring/intervention</t>
        </is>
      </c>
      <c r="O60" s="68" t="inlineStr">
        <is>
          <t>High</t>
        </is>
      </c>
      <c r="P60" s="68" t="n">
        <v>0</v>
      </c>
      <c r="Q60" s="68" t="n">
        <v>0</v>
      </c>
      <c r="R60" s="68" t="n">
        <v>0</v>
      </c>
      <c r="S60" s="68" t="n">
        <v>0</v>
      </c>
      <c r="T60" s="68" t="n">
        <v>1</v>
      </c>
      <c r="U60" s="68" t="n">
        <v>1</v>
      </c>
      <c r="V60" s="68" t="n">
        <v>0</v>
      </c>
      <c r="W60" s="68" t="n">
        <v>0</v>
      </c>
      <c r="X60" s="68" t="n">
        <v>0</v>
      </c>
      <c r="Y60" s="68" t="n">
        <v>0</v>
      </c>
      <c r="Z60" s="68" t="n">
        <v>0</v>
      </c>
      <c r="AA60" s="68" t="n">
        <v>1</v>
      </c>
      <c r="AB60" s="68" t="n">
        <v>1</v>
      </c>
      <c r="AC60" s="68" t="n"/>
      <c r="AD60" s="68" t="n"/>
      <c r="AE60" s="68" t="n"/>
      <c r="AF60" s="68" t="n"/>
      <c r="AG60" s="68" t="n">
        <v>1</v>
      </c>
      <c r="AH60" s="68" t="n">
        <v>2</v>
      </c>
      <c r="AI60" s="67" t="n"/>
      <c r="AJ60" s="68" t="n">
        <v>0</v>
      </c>
      <c r="AK60" s="68" t="inlineStr">
        <is>
          <t>multisource_integration</t>
        </is>
      </c>
      <c r="AL60" s="67" t="inlineStr">
        <is>
          <t>Estudio farmacogenético de prolactina en tratamiento con risperidona; uso de IA/ML no claramente descrito.</t>
        </is>
      </c>
      <c r="AM60" s="68" t="inlineStr">
        <is>
          <t>RA</t>
        </is>
      </c>
      <c r="AN60" s="68" t="inlineStr">
        <is>
          <t>Tomado completo desde archivo RA según asignación</t>
        </is>
      </c>
      <c r="AO60" s="68" t="n">
        <v>0</v>
      </c>
      <c r="AP60" s="68" t="n"/>
      <c r="AQ60" s="68" t="n"/>
      <c r="AR60" s="68" t="n"/>
      <c r="AS60" s="68" t="n"/>
    </row>
    <row r="61" ht="28" customHeight="1">
      <c r="A61" s="106" t="n">
        <v>60</v>
      </c>
      <c r="B61" s="106" t="n">
        <v>63</v>
      </c>
      <c r="C61" s="68" t="inlineStr">
        <is>
          <t>Revisor A</t>
        </is>
      </c>
      <c r="D61" s="68" t="inlineStr">
        <is>
          <t>RA</t>
        </is>
      </c>
      <c r="E61" s="106" t="n">
        <v>2025</v>
      </c>
      <c r="F61" s="68" t="inlineStr">
        <is>
          <t>Imagen</t>
        </is>
      </c>
      <c r="G61" s="68" t="inlineStr">
        <is>
          <t>Machine Learning</t>
        </is>
      </c>
      <c r="H61" s="68" t="inlineStr">
        <is>
          <t>https://doi.org/10.1109/TNSRE.2024.3516216</t>
        </is>
      </c>
      <c r="I61" s="67" t="inlineStr">
        <is>
          <t>Improving fMRI-Based Autism Severity Identification via Brain Network Distance and Adaptive Label Distribution Learning</t>
        </is>
      </c>
      <c r="J61" s="68" t="inlineStr">
        <is>
          <t>Machine learning methodologies have been profoundly researched in the realm of autism spectrum disorder (ASD) diagnosis. Nonetheless, owing to the ambiguity of ASD severity labels and individual differences in ASD severity, current fMRI-based methods for identifying ASD severity still do not achieve satisfactory performance. Besides, the potential association between brain functional networks(BFN) and ASD symptom severity remains under investigation. To address these problems, we propose a low&amp;high-level BFN distance method and an adaptive multi-label distribution(HBFND-AMLD) technique for ASD severity identification. First, a low-level and high-level BFN distance(HBFND) is proposed to construct BFN that reflects differences in ASD severity. This method can measure the distance between the ASD and the health control(HC) on the low-order and high-order BFN respectively, which can distinguish the severity of ASD. After that, a multi-task network is proposed for ASD severity identification which considers the individual differences of ASD severity in communication and society, which considers the individual differences in language and social skills of ASD patients. Finally, a novel adaptive label distribution(ALD) technique is employed to train the ASD severity identification model, effectively preventing network overfitting by restricting label probability distribution. We evaluate the proposed framework on the public ABIDE I dataset. The promising results obtained by our framework outperform the state-of-the-art methods with an increase in identification performance, indicating that it has a potential clinical prospect for practical ASD severity diagnosis.</t>
        </is>
      </c>
      <c r="K61" s="68" t="inlineStr">
        <is>
          <t>Supervised</t>
        </is>
      </c>
      <c r="L61" s="68" t="inlineStr">
        <is>
          <t>MLP</t>
        </is>
      </c>
      <c r="M61" s="68" t="inlineStr">
        <is>
          <t>Regression (score / severity / risk)</t>
        </is>
      </c>
      <c r="N61" s="68" t="inlineStr">
        <is>
          <t>Diagnosis</t>
        </is>
      </c>
      <c r="O61" s="68" t="inlineStr">
        <is>
          <t>Medium</t>
        </is>
      </c>
      <c r="P61" s="68" t="n">
        <v>1</v>
      </c>
      <c r="Q61" s="68" t="n">
        <v>0</v>
      </c>
      <c r="R61" s="68" t="n">
        <v>0</v>
      </c>
      <c r="S61" s="68" t="n">
        <v>0</v>
      </c>
      <c r="T61" s="68" t="n">
        <v>0</v>
      </c>
      <c r="U61" s="68" t="n">
        <v>0</v>
      </c>
      <c r="V61" s="68" t="n">
        <v>0</v>
      </c>
      <c r="W61" s="68" t="n">
        <v>0</v>
      </c>
      <c r="X61" s="68" t="n">
        <v>0</v>
      </c>
      <c r="Y61" s="68" t="n">
        <v>1</v>
      </c>
      <c r="Z61" s="68" t="n">
        <v>0</v>
      </c>
      <c r="AA61" s="68" t="n">
        <v>0</v>
      </c>
      <c r="AB61" s="68" t="n">
        <v>1</v>
      </c>
      <c r="AC61" s="68" t="n"/>
      <c r="AD61" s="68" t="n"/>
      <c r="AE61" s="68" t="n"/>
      <c r="AF61" s="68" t="n"/>
      <c r="AG61" s="68" t="n">
        <v>1</v>
      </c>
      <c r="AH61" s="68" t="n">
        <v>1</v>
      </c>
      <c r="AI61" s="67" t="n"/>
      <c r="AJ61" s="68" t="n">
        <v>0</v>
      </c>
      <c r="AK61" s="68" t="inlineStr">
        <is>
          <t>multisite_dataset_broad</t>
        </is>
      </c>
      <c r="AL61" s="67" t="inlineStr">
        <is>
          <t>Algoritmo principal no explícito o fuera del codebook; Confirmar algoritmo principal en full-text</t>
        </is>
      </c>
      <c r="AM61" s="68" t="inlineStr">
        <is>
          <t>RA</t>
        </is>
      </c>
      <c r="AN61" s="68" t="inlineStr">
        <is>
          <t>Tomado completo desde archivo RA según asignación</t>
        </is>
      </c>
      <c r="AO61" s="68" t="n">
        <v>0</v>
      </c>
      <c r="AP61" s="68" t="n"/>
      <c r="AQ61" s="68" t="n"/>
      <c r="AR61" s="68" t="n"/>
      <c r="AS61" s="68" t="n"/>
    </row>
    <row r="62" ht="28" customHeight="1">
      <c r="A62" s="106" t="n">
        <v>61</v>
      </c>
      <c r="B62" s="106" t="n">
        <v>64</v>
      </c>
      <c r="C62" s="68" t="inlineStr">
        <is>
          <t>Revisor B</t>
        </is>
      </c>
      <c r="D62" s="68" t="n"/>
      <c r="E62" s="106" t="n">
        <v>2025</v>
      </c>
      <c r="F62" s="68" t="inlineStr">
        <is>
          <t>Imagen</t>
        </is>
      </c>
      <c r="G62" s="68" t="inlineStr">
        <is>
          <t>Híbrido</t>
        </is>
      </c>
      <c r="H62" s="68" t="inlineStr">
        <is>
          <t>https://doi.org/10.1016/j.mex.2025.103166</t>
        </is>
      </c>
      <c r="I62" s="67" t="inlineStr">
        <is>
          <t>Leveraging hybrid model of ConvNextBase and LightGBM for early ASD detection via eye-gaze analysis</t>
        </is>
      </c>
      <c r="J62" s="68" t="inlineStr">
        <is>
          <t>ASD is a mental developmental disorder that significantly impacts the behavioural and communicational abilities of the child. ASD is affecting the world hard, and its global presence continuously increases. One of the reasons for this trend may be a pandemic, which increases screen time for children and decreases communication with peers or family. A lengthy and subjective non-clinical procedure is currently placed for detecting ASD, which is followed by a series of therapy sessions to cure it. This research introduces a novel method for eye gaze analysis to identify autistic traits in children. This proposed work offers • A novel method of ConvNextBase and LightGBM leveraging eye position as a feature for early detection of autistic traits. • A new ConvNextBase architecture proposed with few unfreezed layers and extra dense layers with units of 512 and 128, respectively, and dropout layers with a rate of 0.5 that extract rich, high-level, and more complex features from the images to improve generalization and mitigate overfitting. • A LightGBM model performed classification using 3-fold cross-validation and found the best parameters for bagging_function, feature_fraction, max_depth, Number_of_leaves and learning_rate with values of 0.8, 0.8, −1, 31 and 0.1 respectively, to improve the model's robustness on unseen data.This proposed method is trained and tested on the publicly available Kaggle dataset, and results are benchmarked with other state-of-the-art methods. The experimentation finding shows that the proposed systems outperform other cutting-edge techniques in accuracy and specificity by 95 % and 98 %, respectively. Furthermore, the model achieved a precision of 93 %, showing that the model effectively reduces false positives and identifies false positives correctly. The classification process yielded 91 % under the AUC-ROC curve, showing the model's strong classification capability.</t>
        </is>
      </c>
      <c r="K62" s="68" t="inlineStr">
        <is>
          <t>Supervised</t>
        </is>
      </c>
      <c r="L62" s="68" t="inlineStr">
        <is>
          <t>XGBoost / GBDT</t>
        </is>
      </c>
      <c r="M62" s="68" t="inlineStr">
        <is>
          <t>Classification (binary/multi-class; incl. ASD vs control)/ multi-class)</t>
        </is>
      </c>
      <c r="N62" s="68" t="inlineStr">
        <is>
          <t>screening</t>
        </is>
      </c>
      <c r="O62" s="68" t="inlineStr">
        <is>
          <t>high</t>
        </is>
      </c>
      <c r="P62" s="68" t="n">
        <v>0</v>
      </c>
      <c r="Q62" s="68" t="n">
        <v>0</v>
      </c>
      <c r="R62" s="68" t="n">
        <v>0</v>
      </c>
      <c r="S62" s="68" t="n">
        <v>0</v>
      </c>
      <c r="T62" s="68" t="n">
        <v>0</v>
      </c>
      <c r="U62" s="68" t="n">
        <v>0</v>
      </c>
      <c r="V62" s="68" t="n">
        <v>0</v>
      </c>
      <c r="W62" s="68" t="n">
        <v>0</v>
      </c>
      <c r="X62" s="68" t="n">
        <v>1</v>
      </c>
      <c r="Y62" s="68" t="n">
        <v>1</v>
      </c>
      <c r="Z62" s="68" t="n">
        <v>1</v>
      </c>
      <c r="AA62" s="68" t="n">
        <v>0</v>
      </c>
      <c r="AB62" s="68" t="n">
        <v>1</v>
      </c>
      <c r="AC62" s="68" t="n">
        <v>0</v>
      </c>
      <c r="AD62" s="68" t="n">
        <v>0</v>
      </c>
      <c r="AE62" s="68" t="n">
        <v>0</v>
      </c>
      <c r="AF62" s="68" t="n">
        <v>0</v>
      </c>
      <c r="AG62" s="68" t="n">
        <v>1</v>
      </c>
      <c r="AH62" s="68" t="n">
        <v>0</v>
      </c>
      <c r="AI62" s="67" t="n">
        <v>0</v>
      </c>
      <c r="AJ62" s="68" t="n">
        <v>0</v>
      </c>
      <c r="AK62" s="68" t="inlineStr">
        <is>
          <t>internal_validation_only</t>
        </is>
      </c>
      <c r="AL62" s="67" t="inlineStr">
        <is>
          <t>Es un híbrido: ConvNeXtBase (CNN) como extractor de características + LightGBM (GBDT) como clasificador.</t>
        </is>
      </c>
      <c r="AM62" s="68" t="inlineStr">
        <is>
          <t>RB</t>
        </is>
      </c>
      <c r="AN62" s="68" t="inlineStr">
        <is>
          <t>Tomado completo desde archivo RB según asignación</t>
        </is>
      </c>
      <c r="AO62" s="68" t="n">
        <v>0</v>
      </c>
      <c r="AP62" s="68" t="n"/>
      <c r="AQ62" s="68" t="n"/>
      <c r="AR62" s="68" t="n"/>
      <c r="AS62" s="68" t="n"/>
    </row>
    <row r="63" ht="28" customHeight="1">
      <c r="A63" s="106" t="n">
        <v>62</v>
      </c>
      <c r="B63" s="106" t="n">
        <v>65</v>
      </c>
      <c r="C63" s="68" t="inlineStr">
        <is>
          <t>Revisor A</t>
        </is>
      </c>
      <c r="D63" s="68" t="inlineStr">
        <is>
          <t>RA</t>
        </is>
      </c>
      <c r="E63" s="106" t="n">
        <v>2020</v>
      </c>
      <c r="F63" s="68" t="inlineStr">
        <is>
          <t>No especificado</t>
        </is>
      </c>
      <c r="G63" s="68" t="inlineStr">
        <is>
          <t>Machine Learning</t>
        </is>
      </c>
      <c r="H63" s="68" t="inlineStr">
        <is>
          <t>https://doi.org/10.1016/j.phycom.2020.101115</t>
        </is>
      </c>
      <c r="I63" s="67" t="inlineStr">
        <is>
          <t>Modified Grasshopper Optimization Algorithm for detection of Autism Spectrum Disorder</t>
        </is>
      </c>
      <c r="J63" s="68" t="inlineStr">
        <is>
          <t>Autism Spectrum Disorder (ASD) is a disorder of neurodevelopment whose delayed diagnosis has been posing a barrier in alleviating the severity of the conditions of the sufferers. ASD patients experience difficulties with social communication and interaction. They also show restricted and repetitive patterns of behavior. Approximately 62 million people are diagnosed with ASD globally. Males are about 3–4 times more likely to suffer from ASD than females. Statistically, ASD can be detected between the age of one to two, but some cases may remain undetected for a substantial period. It is crucial to detect ASD precisely and at the nascent stage to remediate the disease. The presented paper proposes an algorithm, namely Modified Grasshopper Optimization Algorithm (MGOA), capable of detecting Autism Spectrum Disorder at all stages of life. GOA is a nature-inspired algorithm that has the potential to explore and exploit the search space effectively. Through this paper, we have attempted to overcome the shortcomings of the traditional GOA, resulting in early diagnosis of the disease. The algorithm is used on the three ASD screening datasets targeting different age groups, namely children, adolescents, and adults, are used for numerical experimentation, and the results are contrasted with the state-of-the-art algorithms. The proposed algorithm with the Random Forest classifier predicted ASD with an approximate accuracy of 100% with specificity and sensitivity as 100% at all stages of life.</t>
        </is>
      </c>
      <c r="K63" s="68" t="inlineStr">
        <is>
          <t>Supervised</t>
        </is>
      </c>
      <c r="L63" s="68" t="inlineStr">
        <is>
          <t>Random Forest</t>
        </is>
      </c>
      <c r="M63" s="68" t="inlineStr">
        <is>
          <t>Other / Not clear</t>
        </is>
      </c>
      <c r="N63" s="68" t="inlineStr">
        <is>
          <t>Screening</t>
        </is>
      </c>
      <c r="O63" s="68" t="inlineStr">
        <is>
          <t>High</t>
        </is>
      </c>
      <c r="P63" s="68" t="n">
        <v>0</v>
      </c>
      <c r="Q63" s="68" t="n">
        <v>0</v>
      </c>
      <c r="R63" s="68" t="n">
        <v>0</v>
      </c>
      <c r="S63" s="68" t="n">
        <v>0</v>
      </c>
      <c r="T63" s="68" t="n">
        <v>1</v>
      </c>
      <c r="U63" s="68" t="n">
        <v>0</v>
      </c>
      <c r="V63" s="68" t="n">
        <v>0</v>
      </c>
      <c r="W63" s="68" t="n">
        <v>0</v>
      </c>
      <c r="X63" s="68" t="n">
        <v>1</v>
      </c>
      <c r="Y63" s="68" t="n">
        <v>0</v>
      </c>
      <c r="Z63" s="68" t="n">
        <v>0</v>
      </c>
      <c r="AA63" s="68" t="n">
        <v>0</v>
      </c>
      <c r="AB63" s="68" t="n">
        <v>1</v>
      </c>
      <c r="AC63" s="68" t="n"/>
      <c r="AD63" s="68" t="n"/>
      <c r="AE63" s="68" t="n"/>
      <c r="AF63" s="68" t="n"/>
      <c r="AG63" s="68" t="n">
        <v>1</v>
      </c>
      <c r="AH63" s="68" t="n">
        <v>1</v>
      </c>
      <c r="AI63" s="67" t="n"/>
      <c r="AJ63" s="68" t="n">
        <v>0</v>
      </c>
      <c r="AK63" s="68" t="inlineStr">
        <is>
          <t>none_reported</t>
        </is>
      </c>
      <c r="AL63" s="67" t="inlineStr">
        <is>
          <t>Algoritmo principal no explícito o fuera del codebook; Confirmar algoritmo principal en full-text</t>
        </is>
      </c>
      <c r="AM63" s="68" t="inlineStr">
        <is>
          <t>RA</t>
        </is>
      </c>
      <c r="AN63" s="68" t="inlineStr">
        <is>
          <t>Tomado completo desde archivo RA según asignación</t>
        </is>
      </c>
      <c r="AO63" s="68" t="n">
        <v>0</v>
      </c>
      <c r="AP63" s="68" t="n"/>
      <c r="AQ63" s="68" t="n"/>
      <c r="AR63" s="68" t="n"/>
      <c r="AS63" s="68" t="n"/>
    </row>
    <row r="64" ht="28" customHeight="1">
      <c r="A64" s="106" t="n">
        <v>63</v>
      </c>
      <c r="B64" s="106" t="n">
        <v>66</v>
      </c>
      <c r="C64" s="68" t="inlineStr">
        <is>
          <t>Revisor A</t>
        </is>
      </c>
      <c r="D64" s="68" t="inlineStr">
        <is>
          <t>RA</t>
        </is>
      </c>
      <c r="E64" s="106" t="n">
        <v>2023</v>
      </c>
      <c r="F64" s="68" t="inlineStr">
        <is>
          <t>Imagen</t>
        </is>
      </c>
      <c r="G64" s="68" t="inlineStr">
        <is>
          <t>Deep Learning</t>
        </is>
      </c>
      <c r="H64" s="68" t="inlineStr">
        <is>
          <t>https://doi.org/10.1007/s10803-023-06171-8</t>
        </is>
      </c>
      <c r="I64" s="67" t="inlineStr">
        <is>
          <t>Motor Signature Differences Between Autism Spectrum Disorder and Developmental Coordination Disorder, and Their Neural Mechanisms</t>
        </is>
      </c>
      <c r="J64" s="68" t="inlineStr">
        <is>
          <t>Autism spectrum disorder (ASD) and Developmental Coordination Disorder (DCD) are distinct clinical groups with overlapping motor features. We attempted to (1) differentiate children with ASD from those with DCD, and from those typically developing (TD) (ages 8–17; 18 ASD, 16 DCD, 20 TD) using a 5-min coloring game on a smart tablet and (2) identify neural correlates of these differences. We utilized standardized behavioral motor assessments (e.g. fine motor, gross motor, and balance skills) and video recordings of a smart tablet task to capture any visible motor, behavioral, posture, or engagement differences. We employed machine learning analytics of motor kinematics during a 5-min coloring game on a smart tablet. Imaging data was captured using functional magnetic resonance imaging (fMRI) during action production tasks. While subject-rated motor assessments could not differentiate the two clinical groups, machine learning computational analysis provided good predictive discrimination: between TD and ASD (76% accuracy), TD and DCD (78% accuracy), and ASD and DCD (71% accuracy). Two kinematic markers which strongly drove categorization were significantly correlated with cerebellar activity. Findings demonstrate unique neuromotor patterns between ASD and DCD relate to cerebellar function and present a promising route for computational techniques in early identification. These are promising preliminary results that warrant replication with larger samples.</t>
        </is>
      </c>
      <c r="K64" s="68" t="inlineStr">
        <is>
          <t>Supervised</t>
        </is>
      </c>
      <c r="L64" s="68" t="inlineStr">
        <is>
          <t>Other / Not clear</t>
        </is>
      </c>
      <c r="M64" s="68" t="inlineStr">
        <is>
          <t>Classification (ASD vs control / multi-class)</t>
        </is>
      </c>
      <c r="N64" s="68" t="inlineStr">
        <is>
          <t>Diagnosis</t>
        </is>
      </c>
      <c r="O64" s="68" t="inlineStr">
        <is>
          <t>Medium</t>
        </is>
      </c>
      <c r="P64" s="68" t="n">
        <v>1</v>
      </c>
      <c r="Q64" s="68" t="n">
        <v>0</v>
      </c>
      <c r="R64" s="68" t="n">
        <v>1</v>
      </c>
      <c r="S64" s="68" t="n">
        <v>0</v>
      </c>
      <c r="T64" s="68" t="n">
        <v>0</v>
      </c>
      <c r="U64" s="68" t="n">
        <v>0</v>
      </c>
      <c r="V64" s="68" t="n">
        <v>0</v>
      </c>
      <c r="W64" s="68" t="n">
        <v>0</v>
      </c>
      <c r="X64" s="68" t="n">
        <v>0</v>
      </c>
      <c r="Y64" s="68" t="n">
        <v>1</v>
      </c>
      <c r="Z64" s="68" t="n">
        <v>0</v>
      </c>
      <c r="AA64" s="68" t="n">
        <v>0</v>
      </c>
      <c r="AB64" s="68" t="n">
        <v>1</v>
      </c>
      <c r="AC64" s="68" t="n"/>
      <c r="AD64" s="68" t="n"/>
      <c r="AE64" s="68" t="n"/>
      <c r="AF64" s="68" t="n"/>
      <c r="AG64" s="68" t="n">
        <v>1</v>
      </c>
      <c r="AH64" s="68" t="n">
        <v>2</v>
      </c>
      <c r="AI64" s="67" t="n"/>
      <c r="AJ64" s="68" t="n">
        <v>0</v>
      </c>
      <c r="AK64" s="68" t="inlineStr">
        <is>
          <t>multisource_integration</t>
        </is>
      </c>
      <c r="AL64" s="67" t="inlineStr">
        <is>
          <t>Combina kinemática de tablet/video y fMRI para diferenciar ASD, DCD y TD; algoritmo principal no explícito.</t>
        </is>
      </c>
      <c r="AM64" s="68" t="inlineStr">
        <is>
          <t>RA</t>
        </is>
      </c>
      <c r="AN64" s="68" t="inlineStr">
        <is>
          <t>Tomado completo desde archivo RA según asignación</t>
        </is>
      </c>
      <c r="AO64" s="68" t="n">
        <v>0</v>
      </c>
      <c r="AP64" s="68" t="n"/>
      <c r="AQ64" s="68" t="n"/>
      <c r="AR64" s="68" t="n"/>
      <c r="AS64" s="68" t="n"/>
    </row>
    <row r="65" ht="28" customHeight="1">
      <c r="A65" s="106" t="n">
        <v>64</v>
      </c>
      <c r="B65" s="106" t="n">
        <v>67</v>
      </c>
      <c r="C65" s="68" t="inlineStr">
        <is>
          <t>Revisor A</t>
        </is>
      </c>
      <c r="D65" s="68" t="inlineStr">
        <is>
          <t>RA</t>
        </is>
      </c>
      <c r="E65" s="106" t="n">
        <v>2018</v>
      </c>
      <c r="F65" s="68" t="inlineStr">
        <is>
          <t>Señales fisiológicas</t>
        </is>
      </c>
      <c r="G65" s="68" t="inlineStr">
        <is>
          <t>Híbrido</t>
        </is>
      </c>
      <c r="H65" s="68" t="inlineStr">
        <is>
          <t>https://doi.org/10.3390/s18103533</t>
        </is>
      </c>
      <c r="I65" s="67" t="inlineStr">
        <is>
          <t>Novelty detection using deep normative modeling for imu-based abnormal movement monitoring in parkinson’s disease and autism spectrum disorders</t>
        </is>
      </c>
      <c r="J65" s="68" t="inlineStr">
        <is>
          <t>Detecting and monitoring of abnormal movement behaviors in patients with Parkinson’s Disease (PD) and individuals with Autism Spectrum Disorders (ASD) are beneficial for adjusting care and medical treatment in order to improve the patient’s quality of life. Supervised methods commonly used in the literature need annotation of data, which is a time-consuming and costly process. In this paper, we propose deep normative modeling as a probabilistic novelty detection method, in which we model the distribution of normal human movements recorded by wearable sensors and try to detect abnormal movements in patients with PD and ASD in a novelty detection framework. In the proposed deep normative model, a movement disorder behavior is treated as an extreme of the normal range or, equivalently, as a deviation from the normal movements. Our experiments on three benchmark datasets indicate the effectiveness of the proposed method, which outperforms one-class SVM and the reconstruction-based novelty detection approaches. Our contribution opens the door toward modeling normal human movements during daily activities using wearable sensors and eventually real-time abnormal movement detection in neuro-developmental and neuro-degenerative disorders.</t>
        </is>
      </c>
      <c r="K65" s="68" t="inlineStr">
        <is>
          <t>Unsupervised</t>
        </is>
      </c>
      <c r="L65" s="68" t="inlineStr">
        <is>
          <t>Autoencoder</t>
        </is>
      </c>
      <c r="M65" s="68" t="inlineStr">
        <is>
          <t>Detection / segmentation</t>
        </is>
      </c>
      <c r="N65" s="68" t="inlineStr">
        <is>
          <t>Monitoring/intervention</t>
        </is>
      </c>
      <c r="O65" s="68" t="inlineStr">
        <is>
          <t>High</t>
        </is>
      </c>
      <c r="P65" s="68" t="n">
        <v>0</v>
      </c>
      <c r="Q65" s="68" t="n">
        <v>1</v>
      </c>
      <c r="R65" s="68" t="n">
        <v>0</v>
      </c>
      <c r="S65" s="68" t="n">
        <v>0</v>
      </c>
      <c r="T65" s="68" t="n">
        <v>0</v>
      </c>
      <c r="U65" s="68" t="n">
        <v>0</v>
      </c>
      <c r="V65" s="68" t="n">
        <v>0</v>
      </c>
      <c r="W65" s="68" t="n">
        <v>0</v>
      </c>
      <c r="X65" s="68" t="n">
        <v>0</v>
      </c>
      <c r="Y65" s="68" t="n">
        <v>0</v>
      </c>
      <c r="Z65" s="68" t="n">
        <v>0</v>
      </c>
      <c r="AA65" s="68" t="n">
        <v>1</v>
      </c>
      <c r="AB65" s="68" t="n">
        <v>1</v>
      </c>
      <c r="AC65" s="68" t="n"/>
      <c r="AD65" s="68" t="n"/>
      <c r="AE65" s="68" t="n"/>
      <c r="AF65" s="68" t="n"/>
      <c r="AG65" s="68" t="n">
        <v>1</v>
      </c>
      <c r="AH65" s="68" t="n">
        <v>1</v>
      </c>
      <c r="AI65" s="67" t="inlineStr">
        <is>
          <t>sensor / other</t>
        </is>
      </c>
      <c r="AJ65" s="68" t="n">
        <v>0</v>
      </c>
      <c r="AK65" s="68" t="inlineStr">
        <is>
          <t>none_reported</t>
        </is>
      </c>
      <c r="AL65" s="67" t="inlineStr">
        <is>
          <t>Monitorización de movimiento anómalo con IMU mediante novelty/deep normative modeling; confirmar modelo principal.</t>
        </is>
      </c>
      <c r="AM65" s="68" t="inlineStr">
        <is>
          <t>RA</t>
        </is>
      </c>
      <c r="AN65" s="68" t="inlineStr">
        <is>
          <t>Tomado completo desde archivo RA según asignación</t>
        </is>
      </c>
      <c r="AO65" s="68" t="n">
        <v>0</v>
      </c>
      <c r="AP65" s="68" t="n"/>
      <c r="AQ65" s="68" t="n"/>
      <c r="AR65" s="68" t="n"/>
      <c r="AS65" s="68" t="n"/>
    </row>
    <row r="66" ht="28" customHeight="1">
      <c r="A66" s="106" t="n">
        <v>65</v>
      </c>
      <c r="B66" s="106" t="n">
        <v>68</v>
      </c>
      <c r="C66" s="68" t="inlineStr">
        <is>
          <t>Revisor B</t>
        </is>
      </c>
      <c r="D66" s="68" t="n"/>
      <c r="E66" s="106" t="n">
        <v>2017</v>
      </c>
      <c r="F66" s="68" t="inlineStr">
        <is>
          <t>Texto · NLP</t>
        </is>
      </c>
      <c r="G66" s="68" t="inlineStr">
        <is>
          <t>Machine Learning</t>
        </is>
      </c>
      <c r="H66" s="68" t="inlineStr">
        <is>
          <t>https://doi.org/10.1002/AUR.1735</t>
        </is>
      </c>
      <c r="I66" s="67" t="inlineStr">
        <is>
          <t>Perceived social support in adults with autism spectrum disorder and attention-deficit/hyperactivity disorder</t>
        </is>
      </c>
      <c r="J66" s="68" t="inlineStr">
        <is>
          <t>Perceived social support (PSS) has been related to physical and mental well-being in typically developing individuals, but systematic characterizations of PSS in autism spectrum disorder (ASD) are limited. We compared self-report ratings of the multidimensional scale of PSS (MSPSS) among age- and IQ-matched groups of adults (18–58 years) with cognitively high-functioning ASD (N = 41), or attention-deficit/hyperactivity disorder (ADHD; N = 69), and neurotypical controls (NC; N = 69). Accompanying group comparisons, we used machine learning random forest (RF) analyses to explore predictors among a range of psychopathological and socio-emotional variables. Relative to both ADHD and NC, adults with ASD showed lower MSPSS ratings, specifically for the friends subscale (MSPSS-f). Across ASD and ADHD, interindividual differences in autism severity, affective empathy, symptoms of anxiety related to social interactions, hyperactivity/impulsivity, and somatization best predicted MSPSS-f. These relationships did not differ between clinical groups. While group comparisons demonstrated greater impairment in individuals with ASD, analyzing individuals' characteristics revealed cross-diagnoses similarities in regard to their MSPSS-f relationships. This is consistent with the Research Domain Criteria framework, supporting a trans-diagnostic approach as on the path toward “precision medicine.” Autism Res 2017, 10: 866–877. © 2017 International Society for Autism Research, Wiley Periodicals, Inc.</t>
        </is>
      </c>
      <c r="K66" s="68" t="inlineStr">
        <is>
          <t>Supervised</t>
        </is>
      </c>
      <c r="L66" s="68" t="inlineStr">
        <is>
          <t>Random Forest</t>
        </is>
      </c>
      <c r="M66" s="68" t="inlineStr">
        <is>
          <t>Regression (score / severity / risk)</t>
        </is>
      </c>
      <c r="N66" s="68" t="inlineStr">
        <is>
          <t>diagnosis</t>
        </is>
      </c>
      <c r="O66" s="68" t="inlineStr">
        <is>
          <t>high</t>
        </is>
      </c>
      <c r="P66" s="68" t="n">
        <v>0</v>
      </c>
      <c r="Q66" s="68" t="n">
        <v>1</v>
      </c>
      <c r="R66" s="68" t="n">
        <v>0</v>
      </c>
      <c r="S66" s="68" t="n">
        <v>0</v>
      </c>
      <c r="T66" s="68" t="n">
        <v>0</v>
      </c>
      <c r="U66" s="68" t="n">
        <v>0</v>
      </c>
      <c r="V66" s="68" t="n">
        <v>0</v>
      </c>
      <c r="W66" s="68" t="n">
        <v>0</v>
      </c>
      <c r="X66" s="68" t="n">
        <v>0</v>
      </c>
      <c r="Y66" s="68" t="n">
        <v>1</v>
      </c>
      <c r="Z66" s="68" t="n">
        <v>0</v>
      </c>
      <c r="AA66" s="68" t="n">
        <v>0</v>
      </c>
      <c r="AB66" s="68" t="n">
        <v>1</v>
      </c>
      <c r="AC66" s="68" t="n">
        <v>0</v>
      </c>
      <c r="AD66" s="68" t="n">
        <v>0</v>
      </c>
      <c r="AE66" s="68" t="n">
        <v>0</v>
      </c>
      <c r="AF66" s="68" t="n">
        <v>1</v>
      </c>
      <c r="AG66" s="68" t="n">
        <v>0</v>
      </c>
      <c r="AH66" s="68" t="n">
        <v>1</v>
      </c>
      <c r="AI66" s="67" t="n">
        <v>0</v>
      </c>
      <c r="AJ66" s="68" t="n">
        <v>0</v>
      </c>
      <c r="AK66" s="68" t="inlineStr">
        <is>
          <t>none_reported</t>
        </is>
      </c>
      <c r="AL66" s="67" t="inlineStr">
        <is>
          <t>ste paper no es diagnóstico ASD vs control; usa ML para modelar/predicir un puntaje de apoyo social percibido (MSPSS-f) en grupos ASD/ADHD/controles.</t>
        </is>
      </c>
      <c r="AM66" s="68" t="inlineStr">
        <is>
          <t>RB</t>
        </is>
      </c>
      <c r="AN66" s="68" t="inlineStr">
        <is>
          <t>Tomado completo desde archivo RB según asignación</t>
        </is>
      </c>
      <c r="AO66" s="68" t="n">
        <v>0</v>
      </c>
      <c r="AP66" s="68" t="n"/>
      <c r="AQ66" s="68" t="n"/>
      <c r="AR66" s="68" t="n"/>
      <c r="AS66" s="68" t="n"/>
    </row>
    <row r="67" ht="28" customHeight="1">
      <c r="A67" s="106" t="n">
        <v>66</v>
      </c>
      <c r="B67" s="106" t="n">
        <v>69</v>
      </c>
      <c r="C67" s="68" t="inlineStr">
        <is>
          <t>Revisor A</t>
        </is>
      </c>
      <c r="D67" s="68" t="inlineStr">
        <is>
          <t>RA</t>
        </is>
      </c>
      <c r="E67" s="106" t="n">
        <v>2024</v>
      </c>
      <c r="F67" s="68" t="inlineStr">
        <is>
          <t>Señales fisiológicas</t>
        </is>
      </c>
      <c r="G67" s="68" t="inlineStr">
        <is>
          <t>Deep Learning</t>
        </is>
      </c>
      <c r="H67" s="68" t="inlineStr">
        <is>
          <t>https://doi.org/10.1109/TNSRE.2023.3347134</t>
        </is>
      </c>
      <c r="I67" s="67" t="inlineStr">
        <is>
          <t>Regional-Asymmetric Adaptive Graph Convolutional Neural Network for Diagnosis of Autism in Children with Resting-State EEG</t>
        </is>
      </c>
      <c r="J67" s="68" t="inlineStr">
        <is>
          <t>Currently, resting-state electroencephalography (rs-EEG) has become an effective and low-cost evaluation way to identify autism spectrum disorders (ASD) in children. However, it is of great challenge to extract useful features from raw rs-EEG data to improve diagnosis performance. Traditional methods mainly rely on the design of manual feature extractors and classifiers, which are separately performed and cannot be optimized simultaneously. To this end, this paper proposes a new end-To-end diagnostic method based on a recently emerged graph convolutional neural network for the diagnosis of ASD in children. Inspired by related neuroscience findings on the abnormal brain functional connectivity and hemispheric asymmetry characteristics observed in autism patients, we design a new Regional-Asymmetric Adaptive Graph Convolutional Neural Network (RAGNN). It utilizes a hierarchical feature extraction and fusion process to learn separable spatiotemporal EEG features from different brain regions, two hemispheres, and a global brain. In the temporal feature extraction section, we utilize a convolutional layer that spans from the brain area to the hemisphere. This allows for effectively capturing temporal features both within and between brain areas. To better capture spatial characteristics of multi-channel EEG signals, we employ adaptive graph convolutional learning to capture non-Euclidean features within the brain's hemispheres. Additionally, an attention layer is introduced to highlight different contributions of the left and right hemispheres, and the fused features are used for classification. We conducted a subject-independent cross-validation experiment on rs-EEG data from 45 children with ASD and 45 typically developing (TD) children. Experimental results have shown that our proposed RAGNN model outperformed several existing deep learning-based methods (ShaollowNet, EEGNet, TSception, ST-GCN, and CGRU-MDGN).</t>
        </is>
      </c>
      <c r="K67" s="68" t="inlineStr">
        <is>
          <t>Supervised</t>
        </is>
      </c>
      <c r="L67" s="68" t="inlineStr">
        <is>
          <t>CNN</t>
        </is>
      </c>
      <c r="M67" s="68" t="inlineStr">
        <is>
          <t>Classification (ASD vs control / multi-class)</t>
        </is>
      </c>
      <c r="N67" s="68" t="inlineStr">
        <is>
          <t>Diagnosis</t>
        </is>
      </c>
      <c r="O67" s="68" t="inlineStr">
        <is>
          <t>High</t>
        </is>
      </c>
      <c r="P67" s="68" t="n">
        <v>0</v>
      </c>
      <c r="Q67" s="68" t="n">
        <v>1</v>
      </c>
      <c r="R67" s="68" t="n">
        <v>0</v>
      </c>
      <c r="S67" s="68" t="n">
        <v>0</v>
      </c>
      <c r="T67" s="68" t="n">
        <v>0</v>
      </c>
      <c r="U67" s="68" t="n">
        <v>0</v>
      </c>
      <c r="V67" s="68" t="n">
        <v>0</v>
      </c>
      <c r="W67" s="68" t="n">
        <v>0</v>
      </c>
      <c r="X67" s="68" t="n">
        <v>0</v>
      </c>
      <c r="Y67" s="68" t="n">
        <v>1</v>
      </c>
      <c r="Z67" s="68" t="n">
        <v>0</v>
      </c>
      <c r="AA67" s="68" t="n">
        <v>0</v>
      </c>
      <c r="AB67" s="68" t="n">
        <v>1</v>
      </c>
      <c r="AC67" s="68" t="n"/>
      <c r="AD67" s="68" t="n"/>
      <c r="AE67" s="68" t="n"/>
      <c r="AF67" s="68" t="n"/>
      <c r="AG67" s="68" t="n">
        <v>1</v>
      </c>
      <c r="AH67" s="68" t="n">
        <v>1</v>
      </c>
      <c r="AI67" s="67" t="n"/>
      <c r="AJ67" s="68" t="n">
        <v>0</v>
      </c>
      <c r="AK67" s="68" t="inlineStr">
        <is>
          <t>internal_validation_only</t>
        </is>
      </c>
      <c r="AL67" s="67" t="inlineStr">
        <is>
          <t>Red neuronal convolucional en grafos sobre EEG; arquitectura fuera del codebook.</t>
        </is>
      </c>
      <c r="AM67" s="68" t="inlineStr">
        <is>
          <t>RA</t>
        </is>
      </c>
      <c r="AN67" s="68" t="inlineStr">
        <is>
          <t>Tomado completo desde archivo RA según asignación</t>
        </is>
      </c>
      <c r="AO67" s="68" t="n">
        <v>0</v>
      </c>
      <c r="AP67" s="68" t="n"/>
      <c r="AQ67" s="68" t="n"/>
      <c r="AR67" s="68" t="n"/>
      <c r="AS67" s="68" t="n"/>
    </row>
    <row r="68" ht="28" customHeight="1">
      <c r="A68" s="106" t="n">
        <v>67</v>
      </c>
      <c r="B68" s="106" t="n">
        <v>70</v>
      </c>
      <c r="C68" s="68" t="inlineStr">
        <is>
          <t>Revisor B</t>
        </is>
      </c>
      <c r="D68" s="68" t="n"/>
      <c r="E68" s="106" t="n">
        <v>2024</v>
      </c>
      <c r="F68" s="68" t="inlineStr">
        <is>
          <t>Señales fisiológicas</t>
        </is>
      </c>
      <c r="G68" s="68" t="inlineStr">
        <is>
          <t>Deep Learning</t>
        </is>
      </c>
      <c r="H68" s="68" t="inlineStr">
        <is>
          <t>https://doi.org/10.1016/j.pscychresns.2023.111762</t>
        </is>
      </c>
      <c r="I68" s="67" t="inlineStr">
        <is>
          <t>Relationship between abnormal intrinsic functional connectivity of subcortices and autism symptoms in high-functioning adults with autism spectrum disorder</t>
        </is>
      </c>
      <c r="J68" s="68" t="inlineStr">
        <is>
          <t>Purpose: This study explores subcortices and their intrinsic functional connectivity (iFC) in autism spectrum disorder (ASD) adults and investigates their relationship with clinical severity. Methods: Resting-state functional magnetic resonance imaging (rs-fMRI) data were acquired from 74 ASD patients, and 63 gender and age-matched typically developing (TD) adults. Independent component analysis (ICA) was conducted to evaluate subcortical patterns of basal ganglia (BG) and thalamus. These two brain areas were treated as regions of interest to further calculate whole-brain FC. In addition, we employed multivariate machine learning to identify subcortices-based FC brain patterns and clinical scores to classify ASD adults from those TD subjects. Results: In ASD individuals, autism diagnostic observation schedule (ADOS) was negatively correlated with the BG network. Similarly, social responsiveness scale (SRS) was negatively correlated with the thalamus network. The BG-based iFC analysis revealed adults with ASD versus TD had lower FC, and its FC with the right medial temporal lobe (MTL), was positively correlated with SRS and ADOS separately. ASD could be predicted with a balanced accuracy of around 60.0 % using brain patterns and 84.7 % using clinical variables. Conclusion: Our results revealed the abnormal subcortical iFC may be related to autism symptoms.</t>
        </is>
      </c>
      <c r="K68" s="68" t="inlineStr">
        <is>
          <t>Supervised</t>
        </is>
      </c>
      <c r="L68" s="68" t="inlineStr">
        <is>
          <t>Not clear</t>
        </is>
      </c>
      <c r="M68" s="68" t="inlineStr">
        <is>
          <t>Classification (binary/multi-class; incl. ASD vs control)/ multi-class)</t>
        </is>
      </c>
      <c r="N68" s="68" t="inlineStr">
        <is>
          <t>prognosis</t>
        </is>
      </c>
      <c r="O68" s="68" t="inlineStr">
        <is>
          <t>high</t>
        </is>
      </c>
      <c r="P68" s="68" t="n">
        <v>0</v>
      </c>
      <c r="Q68" s="68" t="n">
        <v>1</v>
      </c>
      <c r="R68" s="68" t="n">
        <v>0</v>
      </c>
      <c r="S68" s="68" t="n">
        <v>0</v>
      </c>
      <c r="T68" s="68" t="n">
        <v>0</v>
      </c>
      <c r="U68" s="68" t="n">
        <v>0</v>
      </c>
      <c r="V68" s="68" t="n">
        <v>0</v>
      </c>
      <c r="W68" s="68" t="n">
        <v>0</v>
      </c>
      <c r="X68" s="68" t="n">
        <v>0</v>
      </c>
      <c r="Y68" s="68" t="n">
        <v>0</v>
      </c>
      <c r="Z68" s="68" t="n">
        <v>1</v>
      </c>
      <c r="AA68" s="68" t="n">
        <v>1</v>
      </c>
      <c r="AB68" s="68" t="n">
        <v>1</v>
      </c>
      <c r="AC68" s="68" t="n">
        <v>0</v>
      </c>
      <c r="AD68" s="68" t="n">
        <v>0</v>
      </c>
      <c r="AE68" s="68" t="n">
        <v>0</v>
      </c>
      <c r="AF68" s="68" t="n">
        <v>0</v>
      </c>
      <c r="AG68" s="68" t="n">
        <v>0</v>
      </c>
      <c r="AH68" s="68" t="n">
        <v>1</v>
      </c>
      <c r="AI68" s="67" t="n">
        <v>0</v>
      </c>
      <c r="AJ68" s="68" t="n">
        <v>1</v>
      </c>
      <c r="AK68" s="68" t="inlineStr">
        <is>
          <t>none_reported</t>
        </is>
      </c>
      <c r="AL68" s="67" t="n"/>
      <c r="AM68" s="68" t="inlineStr">
        <is>
          <t>RB</t>
        </is>
      </c>
      <c r="AN68" s="68" t="inlineStr">
        <is>
          <t>Tomado completo desde archivo RB según asignación</t>
        </is>
      </c>
      <c r="AO68" s="68" t="n">
        <v>0</v>
      </c>
      <c r="AP68" s="68" t="n"/>
      <c r="AQ68" s="68" t="n"/>
      <c r="AR68" s="68" t="n"/>
      <c r="AS68" s="68" t="n"/>
    </row>
    <row r="69" ht="28" customHeight="1">
      <c r="A69" s="106" t="n">
        <v>68</v>
      </c>
      <c r="B69" s="106" t="n">
        <v>72</v>
      </c>
      <c r="C69" s="68" t="inlineStr">
        <is>
          <t>Revisor A</t>
        </is>
      </c>
      <c r="D69" s="68" t="inlineStr">
        <is>
          <t>RA</t>
        </is>
      </c>
      <c r="E69" s="106" t="n">
        <v>2022</v>
      </c>
      <c r="F69" s="68" t="inlineStr">
        <is>
          <t>Multimodal</t>
        </is>
      </c>
      <c r="G69" s="68" t="inlineStr">
        <is>
          <t>Deep Learning</t>
        </is>
      </c>
      <c r="H69" s="68" t="inlineStr">
        <is>
          <t>https://doi.org/10.1186/s12888-022-03734-4</t>
        </is>
      </c>
      <c r="I69" s="67" t="inlineStr">
        <is>
          <t>Transdiagnostic symptom subtypes across autism spectrum disorders and attention deficit hyperactivity disorder: validated by measures of neurocognition and structural connectivity</t>
        </is>
      </c>
      <c r="J69" s="68" t="inlineStr">
        <is>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is>
      </c>
      <c r="K69" s="68" t="inlineStr">
        <is>
          <t>Unsupervised</t>
        </is>
      </c>
      <c r="L69" s="68" t="inlineStr">
        <is>
          <t>Clustering (k-means / GMM / ...)</t>
        </is>
      </c>
      <c r="M69" s="68" t="inlineStr">
        <is>
          <t>Clustering / subtyping</t>
        </is>
      </c>
      <c r="N69" s="68" t="inlineStr">
        <is>
          <t>Diagnosis</t>
        </is>
      </c>
      <c r="O69" s="68" t="inlineStr">
        <is>
          <t>High</t>
        </is>
      </c>
      <c r="P69" s="68" t="n">
        <v>1</v>
      </c>
      <c r="Q69" s="68" t="n">
        <v>0</v>
      </c>
      <c r="R69" s="68" t="n">
        <v>0</v>
      </c>
      <c r="S69" s="68" t="n">
        <v>0</v>
      </c>
      <c r="T69" s="68" t="n">
        <v>1</v>
      </c>
      <c r="U69" s="68" t="n">
        <v>0</v>
      </c>
      <c r="V69" s="68" t="n">
        <v>0</v>
      </c>
      <c r="W69" s="68" t="n">
        <v>0</v>
      </c>
      <c r="X69" s="68" t="n">
        <v>0</v>
      </c>
      <c r="Y69" s="68" t="n">
        <v>1</v>
      </c>
      <c r="Z69" s="68" t="n">
        <v>0</v>
      </c>
      <c r="AA69" s="68" t="n">
        <v>0</v>
      </c>
      <c r="AB69" s="68" t="n">
        <v>0</v>
      </c>
      <c r="AC69" s="68" t="n"/>
      <c r="AD69" s="68" t="n"/>
      <c r="AE69" s="68" t="n"/>
      <c r="AF69" s="68" t="n"/>
      <c r="AG69" s="68" t="n">
        <v>0</v>
      </c>
      <c r="AH69" s="68" t="n">
        <v>2</v>
      </c>
      <c r="AI69" s="67" t="n"/>
      <c r="AJ69" s="68" t="n">
        <v>0</v>
      </c>
      <c r="AK69" s="68" t="inlineStr">
        <is>
          <t>multisource_integration</t>
        </is>
      </c>
      <c r="AL69" s="67" t="inlineStr">
        <is>
          <t>Subtipado transdiagnóstico validado con neurocognición y conectividad estructural.</t>
        </is>
      </c>
      <c r="AM69" s="68" t="inlineStr">
        <is>
          <t>RA</t>
        </is>
      </c>
      <c r="AN69" s="68" t="inlineStr">
        <is>
          <t>Tomado completo desde archivo RA según asignación</t>
        </is>
      </c>
      <c r="AO69" s="68" t="n">
        <v>0</v>
      </c>
      <c r="AP69" s="68" t="n"/>
      <c r="AQ69" s="68" t="n"/>
      <c r="AR69" s="68" t="n"/>
      <c r="AS69" s="68" t="n"/>
    </row>
    <row r="70" ht="28" customHeight="1">
      <c r="A70" s="106" t="n">
        <v>69</v>
      </c>
      <c r="B70" s="106" t="n">
        <v>73</v>
      </c>
      <c r="C70" s="68" t="inlineStr">
        <is>
          <t>Revisor B</t>
        </is>
      </c>
      <c r="D70" s="68" t="n"/>
      <c r="E70" s="106" t="n">
        <v>2021</v>
      </c>
      <c r="F70" s="68" t="inlineStr">
        <is>
          <t>No especificado</t>
        </is>
      </c>
      <c r="G70" s="68" t="inlineStr">
        <is>
          <t>Deep Learning</t>
        </is>
      </c>
      <c r="H70" s="68" t="inlineStr">
        <is>
          <t>https://doi.org/10.1109/TNSRE.2021.3120024</t>
        </is>
      </c>
      <c r="I70" s="67" t="inlineStr">
        <is>
          <t>A Convolutional Neural Network Combined With Prototype Learning Framework for Brain Functional Network Classification of Autism Spectrum Disorder</t>
        </is>
      </c>
      <c r="J70" s="68" t="inlineStr">
        <is>
          <t>The application of deep learning methods in brain disease diagnosis is becoming a new research hotspot. This study constructed brain functional networks based on the functional magnetic resonance imaging (fMRI) data, and proposed a novel convolutional neural network combined with a prototype learning (CNNPL) framework to classify brain functional networks for the diagnosis of autism spectrum disorder (ASD). At the bottom of CNNPL, traditional CNN was employed as the basic feature extractor, while at the top of CNNPL multiple prototypes were automatically learnt on the features to represent different categories. A generalized prototype loss based on distance cross-entropy was proposed to jointly learn the parameters of the CNN feature extractor and the prototypes. The classification was implemented with prototype matching. A transfer learning strategy was introduced to our CNNPL for weight initialization in the subsequent fine-tuning phase to promote model training. We conducted systematic experiments on the aggregate multi-sites ASD dataset. Experimental results revealed that our model outperforms the current state-of-the-art methods in ASD classification and can reliably learn inter-site biomarkers, indicating the robustness of our model on large-scale dataset with inter-site variability. Furthermore, our model demonstrated robust learning capability for high-level organization of brain functionality. Our study also identified important brain regions as biomarkers associated with ASD classification. Together, our proposed model provides a promising solution for learning and classifying brain functional networks, and thus contributes to the biomarker extraction and imaging diagnosis of ASD.</t>
        </is>
      </c>
      <c r="K70" s="68" t="inlineStr">
        <is>
          <t>Supervised</t>
        </is>
      </c>
      <c r="L70" s="68" t="inlineStr">
        <is>
          <t>CNN</t>
        </is>
      </c>
      <c r="M70" s="68" t="inlineStr">
        <is>
          <t>Classification (binary/multi-class; incl. ASD vs control)/ multi-class)</t>
        </is>
      </c>
      <c r="N70" s="68" t="inlineStr">
        <is>
          <t>diagnosis</t>
        </is>
      </c>
      <c r="O70" s="68" t="inlineStr">
        <is>
          <t>high</t>
        </is>
      </c>
      <c r="P70" s="68" t="n">
        <v>1</v>
      </c>
      <c r="Q70" s="68" t="n">
        <v>0</v>
      </c>
      <c r="R70" s="68" t="n">
        <v>0</v>
      </c>
      <c r="S70" s="68" t="n">
        <v>0</v>
      </c>
      <c r="T70" s="68" t="n">
        <v>0</v>
      </c>
      <c r="U70" s="68" t="n">
        <v>0</v>
      </c>
      <c r="V70" s="68" t="n">
        <v>0</v>
      </c>
      <c r="W70" s="68" t="n">
        <v>0</v>
      </c>
      <c r="X70" s="68" t="n">
        <v>0</v>
      </c>
      <c r="Y70" s="68" t="n">
        <v>1</v>
      </c>
      <c r="Z70" s="68" t="n">
        <v>0</v>
      </c>
      <c r="AA70" s="68" t="n">
        <v>0</v>
      </c>
      <c r="AB70" s="68" t="n">
        <v>1</v>
      </c>
      <c r="AC70" s="68" t="n">
        <v>0</v>
      </c>
      <c r="AD70" s="68" t="n">
        <v>0</v>
      </c>
      <c r="AE70" s="68" t="n">
        <v>0</v>
      </c>
      <c r="AF70" s="68" t="n">
        <v>0</v>
      </c>
      <c r="AG70" s="68" t="n">
        <v>0</v>
      </c>
      <c r="AH70" s="68" t="n">
        <v>1</v>
      </c>
      <c r="AI70" s="67" t="n">
        <v>0</v>
      </c>
      <c r="AJ70" s="68" t="n">
        <v>0</v>
      </c>
      <c r="AK70" s="68" t="inlineStr">
        <is>
          <t>none_reported</t>
        </is>
      </c>
      <c r="AL70" s="67" t="n"/>
      <c r="AM70" s="68" t="inlineStr">
        <is>
          <t>RB</t>
        </is>
      </c>
      <c r="AN70" s="68" t="inlineStr">
        <is>
          <t>Tomado completo desde archivo RB según asignación</t>
        </is>
      </c>
      <c r="AO70" s="68" t="n">
        <v>0</v>
      </c>
      <c r="AP70" s="68" t="n"/>
      <c r="AQ70" s="68" t="n"/>
      <c r="AR70" s="68" t="n"/>
      <c r="AS70" s="68" t="n"/>
    </row>
    <row r="71" ht="28" customHeight="1">
      <c r="A71" s="106" t="n">
        <v>70</v>
      </c>
      <c r="B71" s="106" t="n">
        <v>74</v>
      </c>
      <c r="C71" s="68" t="inlineStr">
        <is>
          <t>Revisor A</t>
        </is>
      </c>
      <c r="D71" s="68" t="inlineStr">
        <is>
          <t>RA</t>
        </is>
      </c>
      <c r="E71" s="106" t="n">
        <v>2023</v>
      </c>
      <c r="F71" s="68" t="inlineStr">
        <is>
          <t>Señales fisiológicas</t>
        </is>
      </c>
      <c r="G71" s="68" t="inlineStr">
        <is>
          <t>Deep Learning</t>
        </is>
      </c>
      <c r="H71" s="68" t="inlineStr">
        <is>
          <t>https://doi.org/10.1186/S12859-023-05495-7</t>
        </is>
      </c>
      <c r="I71" s="67" t="inlineStr">
        <is>
          <t>A heterogeneous graph convolutional attention network method for classification of autism spectrum disorder</t>
        </is>
      </c>
      <c r="J71" s="68" t="inlineStr">
        <is>
          <t>Background: Autism spectrum disorder (ASD) is a serious developmental disorder of the brain. Recently, various deep learning methods based on functional magnetic resonance imaging (fMRI) data have been developed for the classification of ASD. Among them, graph neural networks, which generalize deep neural network models to graph structured data, have shown great advantages. However, in graph neural methods, because the graphs constructed are homogeneous, the phenotype information of the subjects cannot be fully utilized. This affects the improvement of the classification performance. Methods: To fully utilize the phenotype information, this paper proposes a heterogeneous graph convolutional attention network (HCAN) model to classify ASD. By combining an attention mechanism and a heterogeneous graph convolutional network, important aggregated features can be extracted in the HCAN. The model consists of a multilayer HCAN feature extractor and a multilayer perceptron (MLP) classifier. First, a heterogeneous population graph was constructed based on the fMRI and phenotypic data. Then, a multilayer HCAN is used to mine graph-based features from the heterogeneous graph. Finally, the extracted features are fed into an MLP for the final classification. Results: The proposed method is assessed on the autism brain imaging data exchange (ABIDE) repository. In total, 871 subjects in the ABIDE I dataset are used for the classification task. The best classification accuracy of 82.9% is achieved. Compared to the other methods using exactly the same subjects in the literature, the proposed method achieves superior performance to the best reported result. Conclusions: The proposed method can effectively integrate heterogeneous graph convolutional networks with a semantic attention mechanism so that the phenotype features of the subjects can be fully utilized. Moreover, it shows great potential in the diagnosis of brain functional disorders with fMRI data.</t>
        </is>
      </c>
      <c r="K71" s="68" t="inlineStr">
        <is>
          <t>Supervised</t>
        </is>
      </c>
      <c r="L71" s="68" t="inlineStr">
        <is>
          <t>MLP</t>
        </is>
      </c>
      <c r="M71" s="68" t="inlineStr">
        <is>
          <t>Classification (ASD vs control / multi-class)</t>
        </is>
      </c>
      <c r="N71" s="68" t="inlineStr">
        <is>
          <t>Diagnosis</t>
        </is>
      </c>
      <c r="O71" s="68" t="inlineStr">
        <is>
          <t>High</t>
        </is>
      </c>
      <c r="P71" s="68" t="n">
        <v>1</v>
      </c>
      <c r="Q71" s="68" t="n">
        <v>0</v>
      </c>
      <c r="R71" s="68" t="n">
        <v>0</v>
      </c>
      <c r="S71" s="68" t="n">
        <v>0</v>
      </c>
      <c r="T71" s="68" t="n">
        <v>1</v>
      </c>
      <c r="U71" s="68" t="n">
        <v>0</v>
      </c>
      <c r="V71" s="68" t="n">
        <v>0</v>
      </c>
      <c r="W71" s="68" t="n">
        <v>0</v>
      </c>
      <c r="X71" s="68" t="n">
        <v>0</v>
      </c>
      <c r="Y71" s="68" t="n">
        <v>1</v>
      </c>
      <c r="Z71" s="68" t="n">
        <v>0</v>
      </c>
      <c r="AA71" s="68" t="n">
        <v>0</v>
      </c>
      <c r="AB71" s="68" t="n">
        <v>1</v>
      </c>
      <c r="AC71" s="68" t="n"/>
      <c r="AD71" s="68" t="n"/>
      <c r="AE71" s="68" t="n"/>
      <c r="AF71" s="68" t="n"/>
      <c r="AG71" s="68" t="n">
        <v>1</v>
      </c>
      <c r="AH71" s="68" t="n">
        <v>2</v>
      </c>
      <c r="AI71" s="67" t="n"/>
      <c r="AJ71" s="68" t="n">
        <v>0</v>
      </c>
      <c r="AK71" s="68" t="inlineStr">
        <is>
          <t>explainability_or_interpretability; multisource_integration; multisite_dataset_broad</t>
        </is>
      </c>
      <c r="AL71" s="67" t="inlineStr">
        <is>
          <t>Algoritmo principal no explícito o fuera del codebook; Confirmar algoritmo principal en full-text; Se comparan varios modelos; se eligió el principal/mejor reportado</t>
        </is>
      </c>
      <c r="AM71" s="68" t="inlineStr">
        <is>
          <t>RA</t>
        </is>
      </c>
      <c r="AN71" s="68" t="inlineStr">
        <is>
          <t>Tomado completo desde archivo RA según asignación</t>
        </is>
      </c>
      <c r="AO71" s="68" t="n">
        <v>0</v>
      </c>
      <c r="AP71" s="68" t="n"/>
      <c r="AQ71" s="68" t="n"/>
      <c r="AR71" s="68" t="n"/>
      <c r="AS71" s="68" t="n"/>
    </row>
    <row r="72" ht="28" customHeight="1">
      <c r="A72" s="106" t="n">
        <v>71</v>
      </c>
      <c r="B72" s="106" t="n">
        <v>75</v>
      </c>
      <c r="C72" s="68" t="inlineStr">
        <is>
          <t>Revisor B</t>
        </is>
      </c>
      <c r="D72" s="68" t="n"/>
      <c r="E72" s="106" t="n">
        <v>2020</v>
      </c>
      <c r="F72" s="68" t="inlineStr">
        <is>
          <t>Señales fisiológicas</t>
        </is>
      </c>
      <c r="G72" s="68" t="inlineStr">
        <is>
          <t>No especificado</t>
        </is>
      </c>
      <c r="H72" s="68" t="inlineStr">
        <is>
          <t>https://doi.org/10.1007/978-3-030-59277-6_23</t>
        </is>
      </c>
      <c r="I72" s="67" t="inlineStr">
        <is>
          <t>A monitoring system for patients of autism spectrum disorder using artificial intelligence</t>
        </is>
      </c>
      <c r="J72" s="68" t="inlineStr">
        <is>
          <t>When the world is suffering from the deadliest consequences of COVID-19, people with autism find themselves in the worst possible situation. The patients of autism lack social skills, and in many cases, show repetitive behavior. Many of them need outside support throughout their life. During the COVID-19 pandemic, as many of the places are in lockdown conditions, it is very tough for them to find help from their doctors and therapists. Suddenly, the caregivers and parents of the ASD patients find themselves in a strange situation. Therefore, we are proposing an artificial intelligence-based system that uses sensor data to monitor the patient’s condition, and based on the emotion and facial expression of the patient, adjusts the learning method through exciting games and tasks. Whenever something goes wrong with the patient’s behavior, the caregivers and the parents are alerted about it. We then presented how this AI-based system can help them during COVID-19 pandemic. This system can help the parents to adjust to the new situation and continue the mental growth of the patients.</t>
        </is>
      </c>
      <c r="K72" s="68" t="n"/>
      <c r="L72" s="68" t="n"/>
      <c r="M72" s="68" t="inlineStr">
        <is>
          <t>Monitoring / adaptive intervention</t>
        </is>
      </c>
      <c r="N72" s="68" t="inlineStr">
        <is>
          <t>Monitoring/intervention</t>
        </is>
      </c>
      <c r="O72" s="68" t="n"/>
      <c r="P72" s="68" t="n"/>
      <c r="Q72" s="68" t="n"/>
      <c r="R72" s="68" t="n"/>
      <c r="S72" s="68" t="n"/>
      <c r="T72" s="68" t="n"/>
      <c r="U72" s="68" t="n"/>
      <c r="V72" s="68" t="n"/>
      <c r="W72" s="68" t="n">
        <v>0</v>
      </c>
      <c r="X72" s="68" t="n">
        <v>0</v>
      </c>
      <c r="Y72" s="68" t="n">
        <v>0</v>
      </c>
      <c r="Z72" s="68" t="n">
        <v>0</v>
      </c>
      <c r="AA72" s="68" t="n">
        <v>1</v>
      </c>
      <c r="AB72" s="68" t="n">
        <v>1</v>
      </c>
      <c r="AC72" s="68" t="n">
        <v>0</v>
      </c>
      <c r="AD72" s="68" t="n">
        <v>0</v>
      </c>
      <c r="AE72" s="68" t="n">
        <v>0</v>
      </c>
      <c r="AF72" s="68" t="n">
        <v>0</v>
      </c>
      <c r="AG72" s="68" t="n"/>
      <c r="AH72" s="68" t="n"/>
      <c r="AI72" s="67" t="n"/>
      <c r="AJ72" s="68" t="n">
        <v>1</v>
      </c>
      <c r="AK72" s="68" t="inlineStr">
        <is>
          <t>none_reported</t>
        </is>
      </c>
      <c r="AL72" s="67" t="inlineStr">
        <is>
          <t>Sin señal explícita Q3 en título/abstract.</t>
        </is>
      </c>
      <c r="AM72" s="68" t="inlineStr">
        <is>
          <t>RA_fallback</t>
        </is>
      </c>
      <c r="AN72" s="68" t="inlineStr">
        <is>
          <t>Fallback a RA porque el ID no está en RB</t>
        </is>
      </c>
      <c r="AO72" s="68" t="n">
        <v>1</v>
      </c>
      <c r="AP72" s="68" t="n"/>
      <c r="AQ72" s="68" t="n"/>
      <c r="AR72" s="68" t="n"/>
      <c r="AS72" s="68" t="n"/>
    </row>
    <row r="73" ht="28" customHeight="1">
      <c r="A73" s="106" t="n">
        <v>72</v>
      </c>
      <c r="B73" s="106" t="n">
        <v>77</v>
      </c>
      <c r="C73" s="68" t="inlineStr">
        <is>
          <t>Revisor A</t>
        </is>
      </c>
      <c r="D73" s="68" t="inlineStr">
        <is>
          <t>RA</t>
        </is>
      </c>
      <c r="E73" s="106" t="n">
        <v>2023</v>
      </c>
      <c r="F73" s="68" t="inlineStr">
        <is>
          <t>Señales fisiológicas</t>
        </is>
      </c>
      <c r="G73" s="68" t="inlineStr">
        <is>
          <t>Deep Learning</t>
        </is>
      </c>
      <c r="H73" s="68" t="inlineStr">
        <is>
          <t>https://doi.org/10.3233/SHTI230794</t>
        </is>
      </c>
      <c r="I73" s="67" t="inlineStr">
        <is>
          <t>Age-Specific Diagnostic Classification of ASD Using Deep Learning Approaches</t>
        </is>
      </c>
      <c r="J73" s="68" t="inlineStr">
        <is>
          <t>Autism Spectrum Disorder (ASD) is a highly heterogeneous condition, due to high variance in its etiology, comorbidity, pathogenesis, severity, genetics, and brain functional connectivity (FC). This makes it devoid of any robust universal biomarker. This study aims to analyze the role of age and multivariate patterns in brain FC and their accountability in diagnosing ASD by deep learning algorithms. We utilized functional magnetic resonance imaging data of three age groups (6 to 11, 11 to 18, and 6 to 18 years), available with public databases ABIDE-I and ABIDE-II, to discriminate between ASD and typically developing. The blood-oxygen-level dependent time series were extracted using the Gordon's, Harvard Oxford and Diedrichsen's atlases, over 236 regions of interest, as 236x236 sized FC matrices for each participant, with Pearson correlations. The feature sets, in the form of FC heat maps were computed with respect to each age group and were fed to a convolutional neural network, such as MobileNetV2 and DenseNet201 to build age-specific diagnostic models. The results revealed that DenseNet201 was able to adapt and extract better features from the heat maps, and hence returned better accuracy scores. The age-specific dataset, with participants of ages 6 to 11 years, performed best, followed by 11 to 18 years and 6 to 18 years, with accuracy scores of 72.19%, 71.88%, and 69.74% respectively, when tested using the DenseNet201. Our results suggest that age-specific diagnostic models are able to counter heterogeneity present in ASD, and that enables better discrimination.</t>
        </is>
      </c>
      <c r="K73" s="68" t="inlineStr">
        <is>
          <t>Supervised</t>
        </is>
      </c>
      <c r="L73" s="68" t="inlineStr">
        <is>
          <t>CNN</t>
        </is>
      </c>
      <c r="M73" s="68" t="inlineStr">
        <is>
          <t>Classification (ASD vs control / multi-class)</t>
        </is>
      </c>
      <c r="N73" s="68" t="inlineStr">
        <is>
          <t>Diagnosis</t>
        </is>
      </c>
      <c r="O73" s="68" t="inlineStr">
        <is>
          <t>High</t>
        </is>
      </c>
      <c r="P73" s="68" t="n">
        <v>1</v>
      </c>
      <c r="Q73" s="68" t="n">
        <v>0</v>
      </c>
      <c r="R73" s="68" t="n">
        <v>0</v>
      </c>
      <c r="S73" s="68" t="n">
        <v>0</v>
      </c>
      <c r="T73" s="68" t="n">
        <v>0</v>
      </c>
      <c r="U73" s="68" t="n">
        <v>0</v>
      </c>
      <c r="V73" s="68" t="n">
        <v>0</v>
      </c>
      <c r="W73" s="68" t="n">
        <v>0</v>
      </c>
      <c r="X73" s="68" t="n">
        <v>0</v>
      </c>
      <c r="Y73" s="68" t="n">
        <v>1</v>
      </c>
      <c r="Z73" s="68" t="n">
        <v>0</v>
      </c>
      <c r="AA73" s="68" t="n">
        <v>0</v>
      </c>
      <c r="AB73" s="68" t="n">
        <v>1</v>
      </c>
      <c r="AC73" s="68" t="n"/>
      <c r="AD73" s="68" t="n"/>
      <c r="AE73" s="68" t="n"/>
      <c r="AF73" s="68" t="n"/>
      <c r="AG73" s="68" t="n">
        <v>0</v>
      </c>
      <c r="AH73" s="68" t="n">
        <v>1</v>
      </c>
      <c r="AI73" s="67" t="n"/>
      <c r="AJ73" s="68" t="n">
        <v>0</v>
      </c>
      <c r="AK73" s="68" t="inlineStr">
        <is>
          <t>multisite_dataset_broad</t>
        </is>
      </c>
      <c r="AL73" s="67" t="n"/>
      <c r="AM73" s="68" t="inlineStr">
        <is>
          <t>RA</t>
        </is>
      </c>
      <c r="AN73" s="68" t="inlineStr">
        <is>
          <t>Tomado completo desde archivo RA según asignación</t>
        </is>
      </c>
      <c r="AO73" s="68" t="n">
        <v>0</v>
      </c>
      <c r="AP73" s="68" t="n"/>
      <c r="AQ73" s="68" t="n"/>
      <c r="AR73" s="68" t="n"/>
      <c r="AS73" s="68" t="n"/>
    </row>
    <row r="74" ht="28" customHeight="1">
      <c r="A74" s="106" t="n">
        <v>73</v>
      </c>
      <c r="B74" s="106" t="n">
        <v>78</v>
      </c>
      <c r="C74" s="68" t="inlineStr">
        <is>
          <t>Revisor A</t>
        </is>
      </c>
      <c r="D74" s="68" t="inlineStr">
        <is>
          <t>RA</t>
        </is>
      </c>
      <c r="E74" s="106" t="n">
        <v>2024</v>
      </c>
      <c r="F74" s="68" t="inlineStr">
        <is>
          <t>Señales fisiológicas</t>
        </is>
      </c>
      <c r="G74" s="68" t="inlineStr">
        <is>
          <t>Deep Learning</t>
        </is>
      </c>
      <c r="H74" s="68" t="inlineStr">
        <is>
          <t>https://doi.org/10.1109/JSEN.2024.3362341</t>
        </is>
      </c>
      <c r="I74" s="67" t="inlineStr">
        <is>
          <t>An Automatic Framework for Detecting Autism Spectrum Disorder From EEG Signals Using TFD</t>
        </is>
      </c>
      <c r="J74" s="68" t="inlineStr">
        <is>
          <t>Autism spectrum disorder (ASD) is an intricate neurodevelopmental disorder with many neurological problems. Social interaction and communication issues, repetitive behaviors, and limited interests are its main symptoms. Manual ASD diagnosis testing is prone to human error, time-consuming, and difficult owing to contamination from a number of factors. Electroencephalogram (EEG) signals are extensively utilized to identify ASD as they represent brain abnormalities. This study employed a novel method that included pre-processing, segmentation, and time-frequency distribution (TFD) of various algorithms such as short-time Fourier transformation (STFT), continuous wavelet transformation (CWT), and smoothed pseudo-Wigner-Ville distribution (SPWVD), which produced corresponding spectrograms, scalograms, and SPWVD-TFD. These TFDs are introduced into the DenseNet-121 and ResNet-101 pre-trained (ImageNet dataset) models, and then subsequently fed into the proposed ASD-Net. Deep learning networks (DLMs) models were utilized to identify ASD and Normal subject using these TFD images. We acquired a 97.35% mean accuracy utilizing the SPWVD-based TFD and ASD-Net model. When compared to the benchmark DenseNet-121 and ResNet-101, the developed convolution neural network (CNN) model with five convolution layers (CLs) not only needs less learnable parameters but is also computationally efficient and quick.</t>
        </is>
      </c>
      <c r="K74" s="68" t="inlineStr">
        <is>
          <t>Supervised</t>
        </is>
      </c>
      <c r="L74" s="68" t="inlineStr">
        <is>
          <t>CNN</t>
        </is>
      </c>
      <c r="M74" s="68" t="inlineStr">
        <is>
          <t>Classification (ASD vs control / multi-class)</t>
        </is>
      </c>
      <c r="N74" s="68" t="inlineStr">
        <is>
          <t>Diagnosis</t>
        </is>
      </c>
      <c r="O74" s="68" t="inlineStr">
        <is>
          <t>High</t>
        </is>
      </c>
      <c r="P74" s="68" t="n">
        <v>0</v>
      </c>
      <c r="Q74" s="68" t="n">
        <v>1</v>
      </c>
      <c r="R74" s="68" t="n">
        <v>0</v>
      </c>
      <c r="S74" s="68" t="n">
        <v>0</v>
      </c>
      <c r="T74" s="68" t="n">
        <v>0</v>
      </c>
      <c r="U74" s="68" t="n">
        <v>0</v>
      </c>
      <c r="V74" s="68" t="n">
        <v>0</v>
      </c>
      <c r="W74" s="68" t="n">
        <v>0</v>
      </c>
      <c r="X74" s="68" t="n">
        <v>0</v>
      </c>
      <c r="Y74" s="68" t="n">
        <v>1</v>
      </c>
      <c r="Z74" s="68" t="n">
        <v>0</v>
      </c>
      <c r="AA74" s="68" t="n">
        <v>0</v>
      </c>
      <c r="AB74" s="68" t="n">
        <v>1</v>
      </c>
      <c r="AC74" s="68" t="n"/>
      <c r="AD74" s="68" t="n"/>
      <c r="AE74" s="68" t="n"/>
      <c r="AF74" s="68" t="n"/>
      <c r="AG74" s="68" t="n">
        <v>0</v>
      </c>
      <c r="AH74" s="68" t="n">
        <v>1</v>
      </c>
      <c r="AI74" s="67" t="n"/>
      <c r="AJ74" s="68" t="n">
        <v>0</v>
      </c>
      <c r="AK74" s="68" t="inlineStr">
        <is>
          <t>none_reported</t>
        </is>
      </c>
      <c r="AL74" s="67" t="inlineStr">
        <is>
          <t>Se comparan varios modelos; se eligió el principal/mejor reportado</t>
        </is>
      </c>
      <c r="AM74" s="68" t="inlineStr">
        <is>
          <t>RA</t>
        </is>
      </c>
      <c r="AN74" s="68" t="inlineStr">
        <is>
          <t>Tomado completo desde archivo RA según asignación</t>
        </is>
      </c>
      <c r="AO74" s="68" t="n">
        <v>0</v>
      </c>
      <c r="AP74" s="68" t="n"/>
      <c r="AQ74" s="68" t="n"/>
      <c r="AR74" s="68" t="n"/>
      <c r="AS74" s="68" t="n"/>
    </row>
    <row r="75" ht="28" customHeight="1">
      <c r="A75" s="106" t="n">
        <v>74</v>
      </c>
      <c r="B75" s="106" t="n">
        <v>79</v>
      </c>
      <c r="C75" s="68" t="inlineStr">
        <is>
          <t>Ambos (piloto)</t>
        </is>
      </c>
      <c r="D75" s="68" t="inlineStr">
        <is>
          <t>RA</t>
        </is>
      </c>
      <c r="E75" s="106" t="n">
        <v>2020</v>
      </c>
      <c r="F75" s="68" t="inlineStr">
        <is>
          <t>Multimodal</t>
        </is>
      </c>
      <c r="G75" s="68" t="inlineStr">
        <is>
          <t>Machine Learning</t>
        </is>
      </c>
      <c r="H75" s="68" t="inlineStr">
        <is>
          <t>https://doi.org/10.1038/s41598-020-65384-4</t>
        </is>
      </c>
      <c r="I75" s="67" t="inlineStr">
        <is>
          <t>Applying Machine Learning to Kinematic and Eye Movement Features of a Movement Imitation Task to Predict Autism Diagnosis</t>
        </is>
      </c>
      <c r="J75" s="68" t="inlineStr">
        <is>
          <t>&lt;p&gt;Autism is a developmental condition currently identified by experts using observation, interview, and questionnaire techniques and primarily assessing social and communication deficits. Motor function and movement imitation are also altered in autism and can be measured more objectively. In this study, motion and eye tracking data from a movement imitation task were combined with supervised machine learning methods to classify 22 autistic and 22 non-autistic adults. The focus was on a reliable machine learning application. We have used nested validation to develop models and further tested the models with an independent data sample. Feature selection was aimed at selection stability to assure result interpretability. Our models predicted diagnosis with 73% accuracy from kinematic features, 70% accuracy from eye movement features and 78% accuracy from combined features. We further explored features which were most important for predictions to better understand movement imitation differences in autism. Consistent with the behavioural results, most discriminative features were from the experimental condition in which non-autistic individuals tended to successfully imitate unusual movement kinematics while autistic individuals tended to fail. Machine learning results show promise that future work could aid in the diagnosis process by providing quantitative tests to supplement current qualitative ones.&lt;/p&gt;</t>
        </is>
      </c>
      <c r="K75" s="68" t="inlineStr">
        <is>
          <t>Supervised</t>
        </is>
      </c>
      <c r="L75" s="68" t="inlineStr">
        <is>
          <t>Other / Not clear</t>
        </is>
      </c>
      <c r="M75" s="68" t="inlineStr">
        <is>
          <t>Classification (ASD vs control / multi-class)</t>
        </is>
      </c>
      <c r="N75" s="68" t="inlineStr">
        <is>
          <t>Diagnosis</t>
        </is>
      </c>
      <c r="O75" s="68" t="inlineStr">
        <is>
          <t>Medium</t>
        </is>
      </c>
      <c r="P75" s="68" t="n">
        <v>0</v>
      </c>
      <c r="Q75" s="68" t="n">
        <v>1</v>
      </c>
      <c r="R75" s="68" t="n">
        <v>1</v>
      </c>
      <c r="S75" s="68" t="n">
        <v>0</v>
      </c>
      <c r="T75" s="68" t="n">
        <v>0</v>
      </c>
      <c r="U75" s="68" t="n">
        <v>0</v>
      </c>
      <c r="V75" s="68" t="n">
        <v>0</v>
      </c>
      <c r="W75" s="68" t="n">
        <v>0</v>
      </c>
      <c r="X75" s="68" t="n">
        <v>0</v>
      </c>
      <c r="Y75" s="68" t="n">
        <v>1</v>
      </c>
      <c r="Z75" s="68" t="n">
        <v>0</v>
      </c>
      <c r="AA75" s="68" t="n">
        <v>0</v>
      </c>
      <c r="AB75" s="68" t="n">
        <v>1</v>
      </c>
      <c r="AC75" s="68" t="n"/>
      <c r="AD75" s="68" t="n"/>
      <c r="AE75" s="68" t="n"/>
      <c r="AF75" s="68" t="n"/>
      <c r="AG75" s="68" t="n">
        <v>1</v>
      </c>
      <c r="AH75" s="68" t="n">
        <v>2</v>
      </c>
      <c r="AI75" s="67" t="n"/>
      <c r="AJ75" s="68" t="n">
        <v>0</v>
      </c>
      <c r="AK75" s="68" t="inlineStr">
        <is>
          <t>external_validation; explainability_or_interpretability; multisource_integration</t>
        </is>
      </c>
      <c r="AL75" s="67" t="inlineStr">
        <is>
          <t>Clasifica ASD vs no-ASD con cinemática y eye-tracking en tarea de imitación.</t>
        </is>
      </c>
      <c r="AM75" s="68" t="inlineStr">
        <is>
          <t>RA</t>
        </is>
      </c>
      <c r="AN75" s="68" t="inlineStr">
        <is>
          <t>Tomado completo desde archivo RA según asignación</t>
        </is>
      </c>
      <c r="AO75" s="68" t="n">
        <v>0</v>
      </c>
      <c r="AP75" s="68" t="n"/>
      <c r="AQ75" s="68" t="n"/>
      <c r="AR75" s="68" t="n"/>
      <c r="AS75" s="68" t="n"/>
    </row>
    <row r="76" ht="28" customHeight="1">
      <c r="A76" s="106" t="n">
        <v>75</v>
      </c>
      <c r="B76" s="106" t="n">
        <v>80</v>
      </c>
      <c r="C76" s="68" t="inlineStr">
        <is>
          <t>Ambos (piloto)</t>
        </is>
      </c>
      <c r="D76" s="68" t="inlineStr">
        <is>
          <t>RA</t>
        </is>
      </c>
      <c r="E76" s="106" t="n">
        <v>2019</v>
      </c>
      <c r="F76" s="68" t="inlineStr">
        <is>
          <t>Señales fisiológicas</t>
        </is>
      </c>
      <c r="G76" s="68" t="inlineStr">
        <is>
          <t>Deep Learning</t>
        </is>
      </c>
      <c r="H76" s="68" t="inlineStr">
        <is>
          <t>https://doi.org/10.1016/j.brainres.2019.146457</t>
        </is>
      </c>
      <c r="I76" s="67" t="inlineStr">
        <is>
          <t>Artificial intelligence analysis of newborn leucocyte epigenomic markers for the prediction of autism</t>
        </is>
      </c>
      <c r="J76" s="68" t="inlineStr">
        <is>
          <t>A great diversity of factors contribute to the pathogenesis of autism and autism spectrum disorder (ASD). Early detection is known to correlate with improved long term outcomes. There is therefore intense scientific interest in the pathogenesis of and early prediction of autism. Recent reports suggest that epigenetic alterations may play a vital role in disease pathophysiology. We conducted an epigenome-wide analysis of newborn leucocyte (blood spot) DNA in autism as defined at the time of sample collection. Our goal was to investigate the epigenetic basis of autism and identification of early biomarkers for disease prediction. Infinium HumanMethylation450 BeadChip assay was performed to measure DNA methylation level in 14 autism cases and 10 controls. The accuracy of cytosine methylation for autism detection using six different Machine Learning/Artificial Intelligence (AI) approaches including Deep-Learning (DL) was determined. Ingenuity Pathway Analysis (IPA) was further used to interrogate autism pathogenesis by identifying over-represented biological pathways. We found highly significant dysregulation of CpG methylation in 230 loci (249 genes). DL yielded an AUC (95% CI) = 1.00 (0.80–1.00) with 97.5% sensitivity and 100.0% specificity for autism detection. Epigenetic dysregulation was identified in several important candidate genes including some previously linked to autism development e.g.: EIF4E, FYN, SHANK1, VIM, LMX1B, GABRB1, SDHAP3 and PACS2. We observed significant enrichment of molecular pathways involved in neuroinflammation signaling, synaptic long term potentiation, serotonin degradation, mTOR signaling and signaling by Rho-Family GTPases. Our findings suggest significant epigenetic role in autism development and epigenetic markers appeared highly accurate for newborn prediction.</t>
        </is>
      </c>
      <c r="K76" s="68" t="inlineStr">
        <is>
          <t>Supervised</t>
        </is>
      </c>
      <c r="L76" s="68" t="inlineStr">
        <is>
          <t>MLP</t>
        </is>
      </c>
      <c r="M76" s="68" t="inlineStr">
        <is>
          <t>Classification (ASD vs control / multi-class)</t>
        </is>
      </c>
      <c r="N76" s="68" t="inlineStr">
        <is>
          <t>Prescreening</t>
        </is>
      </c>
      <c r="O76" s="68" t="inlineStr">
        <is>
          <t>Medium</t>
        </is>
      </c>
      <c r="P76" s="68" t="n">
        <v>0</v>
      </c>
      <c r="Q76" s="68" t="n">
        <v>0</v>
      </c>
      <c r="R76" s="68" t="n">
        <v>0</v>
      </c>
      <c r="S76" s="68" t="n">
        <v>0</v>
      </c>
      <c r="T76" s="68" t="n">
        <v>0</v>
      </c>
      <c r="U76" s="68" t="n">
        <v>1</v>
      </c>
      <c r="V76" s="68" t="n">
        <v>0</v>
      </c>
      <c r="W76" s="68" t="n">
        <v>1</v>
      </c>
      <c r="X76" s="68" t="n">
        <v>0</v>
      </c>
      <c r="Y76" s="68" t="n">
        <v>0</v>
      </c>
      <c r="Z76" s="68" t="n">
        <v>0</v>
      </c>
      <c r="AA76" s="68" t="n">
        <v>0</v>
      </c>
      <c r="AB76" s="68" t="n">
        <v>1</v>
      </c>
      <c r="AC76" s="68" t="n"/>
      <c r="AD76" s="68" t="n"/>
      <c r="AE76" s="68" t="n"/>
      <c r="AF76" s="68" t="n"/>
      <c r="AG76" s="68" t="n">
        <v>1</v>
      </c>
      <c r="AH76" s="68" t="n">
        <v>1</v>
      </c>
      <c r="AI76" s="67" t="n"/>
      <c r="AJ76" s="68" t="n">
        <v>0</v>
      </c>
      <c r="AK76" s="68" t="inlineStr">
        <is>
          <t>none_reported</t>
        </is>
      </c>
      <c r="AL76" s="67" t="inlineStr">
        <is>
          <t>Algoritmo principal no explícito o fuera del codebook; Confirmar algoritmo principal en full-text</t>
        </is>
      </c>
      <c r="AM76" s="68" t="inlineStr">
        <is>
          <t>RA</t>
        </is>
      </c>
      <c r="AN76" s="68" t="inlineStr">
        <is>
          <t>Tomado completo desde archivo RA según asignación</t>
        </is>
      </c>
      <c r="AO76" s="68" t="n">
        <v>0</v>
      </c>
      <c r="AP76" s="68" t="n"/>
      <c r="AQ76" s="68" t="n"/>
      <c r="AR76" s="68" t="n"/>
      <c r="AS76" s="68" t="n"/>
    </row>
    <row r="77" ht="28" customHeight="1">
      <c r="A77" s="106" t="n">
        <v>76</v>
      </c>
      <c r="B77" s="106" t="n">
        <v>81</v>
      </c>
      <c r="C77" s="68" t="inlineStr">
        <is>
          <t>Revisor A</t>
        </is>
      </c>
      <c r="D77" s="68" t="inlineStr">
        <is>
          <t>RA</t>
        </is>
      </c>
      <c r="E77" s="106" t="n">
        <v>2023</v>
      </c>
      <c r="F77" s="68" t="inlineStr">
        <is>
          <t>Señales fisiológicas</t>
        </is>
      </c>
      <c r="G77" s="68" t="inlineStr">
        <is>
          <t>Machine Learning</t>
        </is>
      </c>
      <c r="H77" s="68" t="inlineStr">
        <is>
          <t>https://doi.org/10.1109/EMBC40787.2023.10340449</t>
        </is>
      </c>
      <c r="I77" s="67" t="inlineStr">
        <is>
          <t>Autism Detection in Children using Common Spatial Patterns of MEG Signals</t>
        </is>
      </c>
      <c r="J77" s="68" t="inlineStr">
        <is>
          <t>Autism exhibits a wide range of developmental disabilities and is associated with aberrant anatomical and functional neural patterns. To detect autism in young children (4-7 years) in an automatic and non-invasive fashion, we have recorded magnetoencephalogram (MEG) signals from 30 autistic and 30 age-matched typically developing (TD) children. We have used a machine learning classification framework with common spatial pattern (CSP)-based logarithmic band power (LBP) features. When comparing the LBP feature to the conventional logarithmic variance (LV) spatial pattern, CSP + LBP (92.77%) has performed better than CSP + LV (90.66%) in the 1-100 Hz frequency range for distinguishing autistic children from TD children. In frequency band-wise analysis using our proposed method, the high gamma frequency band (50-100 Hz) has shown the highest classification accuracy (97.14%). Our findings reveal that the occipital lobe exhibits the most distinct spatial pattern in autistic children over the whole frequency range. This study shows that spatial brain activation patterns can be utilized as potential biomarkers of autism in young children. The improved performance signifies the clinical relevance of the work for autism detection using MEG signals.</t>
        </is>
      </c>
      <c r="K77" s="68" t="inlineStr">
        <is>
          <t>Supervised</t>
        </is>
      </c>
      <c r="L77" s="68" t="inlineStr">
        <is>
          <t>Other / Not clear</t>
        </is>
      </c>
      <c r="M77" s="68" t="inlineStr">
        <is>
          <t>Classification (ASD vs control / multi-class)</t>
        </is>
      </c>
      <c r="N77" s="68" t="inlineStr">
        <is>
          <t>Diagnosis</t>
        </is>
      </c>
      <c r="O77" s="68" t="inlineStr">
        <is>
          <t>Medium</t>
        </is>
      </c>
      <c r="P77" s="68" t="n">
        <v>0</v>
      </c>
      <c r="Q77" s="68" t="n">
        <v>1</v>
      </c>
      <c r="R77" s="68" t="n">
        <v>0</v>
      </c>
      <c r="S77" s="68" t="n">
        <v>0</v>
      </c>
      <c r="T77" s="68" t="n">
        <v>0</v>
      </c>
      <c r="U77" s="68" t="n">
        <v>0</v>
      </c>
      <c r="V77" s="68" t="n">
        <v>0</v>
      </c>
      <c r="W77" s="68" t="n">
        <v>0</v>
      </c>
      <c r="X77" s="68" t="n">
        <v>0</v>
      </c>
      <c r="Y77" s="68" t="n">
        <v>1</v>
      </c>
      <c r="Z77" s="68" t="n">
        <v>0</v>
      </c>
      <c r="AA77" s="68" t="n">
        <v>0</v>
      </c>
      <c r="AB77" s="68" t="n">
        <v>1</v>
      </c>
      <c r="AC77" s="68" t="n"/>
      <c r="AD77" s="68" t="n"/>
      <c r="AE77" s="68" t="n"/>
      <c r="AF77" s="68" t="n"/>
      <c r="AG77" s="68" t="n">
        <v>1</v>
      </c>
      <c r="AH77" s="68" t="n">
        <v>1</v>
      </c>
      <c r="AI77" s="67" t="n"/>
      <c r="AJ77" s="68" t="n">
        <v>0</v>
      </c>
      <c r="AK77" s="68" t="inlineStr">
        <is>
          <t>none_reported</t>
        </is>
      </c>
      <c r="AL77" s="67" t="inlineStr">
        <is>
          <t>Algoritmo principal no explícito o fuera del codebook; Confirmar algoritmo principal en full-text</t>
        </is>
      </c>
      <c r="AM77" s="68" t="inlineStr">
        <is>
          <t>RA</t>
        </is>
      </c>
      <c r="AN77" s="68" t="inlineStr">
        <is>
          <t>Tomado completo desde archivo RA según asignación</t>
        </is>
      </c>
      <c r="AO77" s="68" t="n">
        <v>0</v>
      </c>
      <c r="AP77" s="68" t="n"/>
      <c r="AQ77" s="68" t="n"/>
      <c r="AR77" s="68" t="n"/>
      <c r="AS77" s="68" t="n"/>
    </row>
    <row r="78" ht="28" customHeight="1">
      <c r="A78" s="106" t="n">
        <v>77</v>
      </c>
      <c r="B78" s="106" t="n">
        <v>82</v>
      </c>
      <c r="C78" s="68" t="inlineStr">
        <is>
          <t>Revisor A</t>
        </is>
      </c>
      <c r="D78" s="68" t="inlineStr">
        <is>
          <t>RA</t>
        </is>
      </c>
      <c r="E78" s="106" t="n">
        <v>2023</v>
      </c>
      <c r="F78" s="68" t="inlineStr">
        <is>
          <t>Imagen</t>
        </is>
      </c>
      <c r="G78" s="68" t="inlineStr">
        <is>
          <t>Deep Learning</t>
        </is>
      </c>
      <c r="H78" s="68" t="inlineStr">
        <is>
          <t>https://doi.org/10.1016/j.compbiomed.2023.107539</t>
        </is>
      </c>
      <c r="I78" s="67" t="inlineStr">
        <is>
          <t>Autism Spectrum Disorder detection framework for children based on federated learning integrated CNN-LSTM</t>
        </is>
      </c>
      <c r="J78" s="68" t="inlineStr">
        <is>
          <t>The incidence of Autism Spectrum Disorder (ASD) among children, attributed to genetics and environmental factors, has been increasing daily. ASD is a non-curable neurodevelopmental disorder that affects children's communication, behavior, social interaction, and learning skills. While machine learning has been employed for ASD detection in children, existing ASD frameworks offer limited services to monitor and improve the health of ASD patients. This paper presents a complex and efficient ASD framework with comprehensive services to enhance the results of existing ASD frameworks. Our proposed approach is the Federated Learning-enabled CNN-LSTM (FCNN-LSTM) scheme, designed for ASD detection in children using multimodal datasets. The ASD framework is built in a distributed computing environment where different ASD laboratories are connected to the central hospital. The FCNN-LSTM scheme enables local laboratories to train and validate different datasets, including Ages and Stages Questionnaires (ASQ), Facial Communication and Symbolic Behavior Scales (CSBS) Dataset, Parents Evaluate Developmental Status (PEDS), Modified Checklist for Autism in Toddlers (M-CHAT), and Screening Tool for Autism in Toddlers and Children (STAT) datasets, on different computing laboratories. To ensure the security of patient data, we have implemented a security mechanism based on advanced standard encryption (AES) within the federated learning environment. This mechanism allows all laboratories to offload and download data securely. We integrate all trained datasets into the aggregated nodes and make the final decision for ASD patients based on the decision process tree. Additionally, we have designed various Internet of Things (IoT) applications to improve the efficiency of ASD patients and achieve more optimal learning results. Simulation results demonstrate that our proposed framework achieves an ASD detection accuracy of approximately 99% compared to all existing ASD frameworks.</t>
        </is>
      </c>
      <c r="K78" s="68" t="inlineStr">
        <is>
          <t>Supervised</t>
        </is>
      </c>
      <c r="L78" s="68" t="inlineStr">
        <is>
          <t>RNN/LSTM/GRU</t>
        </is>
      </c>
      <c r="M78" s="68" t="inlineStr">
        <is>
          <t>Classification (ASD vs control / multi-class)</t>
        </is>
      </c>
      <c r="N78" s="68" t="inlineStr">
        <is>
          <t>Screening</t>
        </is>
      </c>
      <c r="O78" s="68" t="inlineStr">
        <is>
          <t>Medium</t>
        </is>
      </c>
      <c r="P78" s="68" t="n">
        <v>0</v>
      </c>
      <c r="Q78" s="68" t="n">
        <v>0</v>
      </c>
      <c r="R78" s="68" t="n">
        <v>0</v>
      </c>
      <c r="S78" s="68" t="n">
        <v>0</v>
      </c>
      <c r="T78" s="68" t="n">
        <v>1</v>
      </c>
      <c r="U78" s="68" t="n">
        <v>0</v>
      </c>
      <c r="V78" s="68" t="n">
        <v>0</v>
      </c>
      <c r="W78" s="68" t="n">
        <v>0</v>
      </c>
      <c r="X78" s="68" t="n">
        <v>1</v>
      </c>
      <c r="Y78" s="68" t="n">
        <v>0</v>
      </c>
      <c r="Z78" s="68" t="n">
        <v>0</v>
      </c>
      <c r="AA78" s="68" t="n">
        <v>0</v>
      </c>
      <c r="AB78" s="68" t="n">
        <v>1</v>
      </c>
      <c r="AC78" s="68" t="n"/>
      <c r="AD78" s="68" t="n"/>
      <c r="AE78" s="68" t="n"/>
      <c r="AF78" s="68" t="n"/>
      <c r="AG78" s="68" t="n">
        <v>0</v>
      </c>
      <c r="AH78" s="68" t="n">
        <v>1</v>
      </c>
      <c r="AI78" s="67" t="n"/>
      <c r="AJ78" s="68" t="n">
        <v>0</v>
      </c>
      <c r="AK78" s="68" t="inlineStr">
        <is>
          <t>multisource_integration</t>
        </is>
      </c>
      <c r="AL78" s="67" t="inlineStr">
        <is>
          <t>Marco federado CNN-LSTM con datasets multimodales de cribado; arquitectura híbrida fuera del codebook.</t>
        </is>
      </c>
      <c r="AM78" s="68" t="inlineStr">
        <is>
          <t>RA</t>
        </is>
      </c>
      <c r="AN78" s="68" t="inlineStr">
        <is>
          <t>Tomado completo desde archivo RA según asignación</t>
        </is>
      </c>
      <c r="AO78" s="68" t="n">
        <v>0</v>
      </c>
      <c r="AP78" s="68" t="n"/>
      <c r="AQ78" s="68" t="n"/>
      <c r="AR78" s="68" t="n"/>
      <c r="AS78" s="68" t="n"/>
    </row>
    <row r="79" ht="28" customHeight="1">
      <c r="A79" s="106" t="n">
        <v>78</v>
      </c>
      <c r="B79" s="106" t="n">
        <v>83</v>
      </c>
      <c r="C79" s="68" t="inlineStr">
        <is>
          <t>Revisor A</t>
        </is>
      </c>
      <c r="D79" s="68" t="n"/>
      <c r="E79" s="106" t="n">
        <v>2025</v>
      </c>
      <c r="F79" s="68" t="inlineStr">
        <is>
          <t>Texto · NLP</t>
        </is>
      </c>
      <c r="G79" s="68" t="inlineStr">
        <is>
          <t>Deep Learning</t>
        </is>
      </c>
      <c r="H79" s="68" t="inlineStr">
        <is>
          <t>https://doi.org/10.2196/70914</t>
        </is>
      </c>
      <c r="I79" s="67" t="inlineStr">
        <is>
          <t>Converging Representations of Attention-Deficit/Hyperactivity Disorder and Autism on Social Media: Linguistic and Topic Analysis of Trends in Reddit Data</t>
        </is>
      </c>
      <c r="J79" s="68"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is>
      </c>
      <c r="K79" s="68" t="n"/>
      <c r="L79" s="68" t="n"/>
      <c r="M79" s="68" t="n"/>
      <c r="N79" s="68" t="inlineStr">
        <is>
          <t>diagnosis</t>
        </is>
      </c>
      <c r="O79" s="68" t="inlineStr">
        <is>
          <t>high</t>
        </is>
      </c>
      <c r="P79" s="68" t="n">
        <v>0</v>
      </c>
      <c r="Q79" s="68" t="n">
        <v>0</v>
      </c>
      <c r="R79" s="68" t="n">
        <v>0</v>
      </c>
      <c r="S79" s="68" t="n">
        <v>0</v>
      </c>
      <c r="T79" s="68" t="n">
        <v>1</v>
      </c>
      <c r="U79" s="68" t="n">
        <v>0</v>
      </c>
      <c r="V79" s="68" t="n">
        <v>0</v>
      </c>
      <c r="W79" s="68" t="n">
        <v>0</v>
      </c>
      <c r="X79" s="68" t="n">
        <v>0</v>
      </c>
      <c r="Y79" s="68" t="n">
        <v>1</v>
      </c>
      <c r="Z79" s="68" t="n">
        <v>0</v>
      </c>
      <c r="AA79" s="68" t="n">
        <v>0</v>
      </c>
      <c r="AB79" s="68" t="n">
        <v>1</v>
      </c>
      <c r="AC79" s="68" t="n">
        <v>0</v>
      </c>
      <c r="AD79" s="68" t="n">
        <v>0</v>
      </c>
      <c r="AE79" s="68" t="n">
        <v>0</v>
      </c>
      <c r="AF79" s="68" t="n">
        <v>0</v>
      </c>
      <c r="AG79" s="68" t="n">
        <v>0</v>
      </c>
      <c r="AH79" s="68" t="n">
        <v>1</v>
      </c>
      <c r="AI79" s="67" t="n">
        <v>0</v>
      </c>
      <c r="AJ79" s="68" t="n">
        <v>0</v>
      </c>
      <c r="AK79" s="68" t="inlineStr">
        <is>
          <t>none_reported</t>
        </is>
      </c>
      <c r="AL79" s="67" t="n"/>
      <c r="AM79" s="68" t="inlineStr">
        <is>
          <t>RB_fallback</t>
        </is>
      </c>
      <c r="AN79" s="68" t="inlineStr">
        <is>
          <t>Fallback a RB porque el ID no está en RA</t>
        </is>
      </c>
      <c r="AO79" s="68" t="n">
        <v>0</v>
      </c>
      <c r="AP79" s="68" t="n"/>
      <c r="AQ79" s="68" t="n"/>
      <c r="AR79" s="68" t="n"/>
      <c r="AS79" s="68" t="n"/>
    </row>
    <row r="80" ht="28" customHeight="1">
      <c r="A80" s="106" t="n">
        <v>79</v>
      </c>
      <c r="B80" s="106" t="n">
        <v>84</v>
      </c>
      <c r="C80" s="68" t="inlineStr">
        <is>
          <t>Revisor B</t>
        </is>
      </c>
      <c r="D80" s="68" t="n"/>
      <c r="E80" s="106" t="n">
        <v>2024</v>
      </c>
      <c r="F80" s="68" t="inlineStr">
        <is>
          <t>Texto · NLP</t>
        </is>
      </c>
      <c r="G80" s="68" t="inlineStr">
        <is>
          <t>Deep Learning</t>
        </is>
      </c>
      <c r="H80" s="68" t="inlineStr">
        <is>
          <t>https://doi.org/10.1371/journal.pone.0311209</t>
        </is>
      </c>
      <c r="I80" s="67" t="inlineStr">
        <is>
          <t>Creating a diagnostic assessment model for autism spectrum disorder by differentiating lexicogrammatical choices through machine learning</t>
        </is>
      </c>
      <c r="J80" s="68" t="inlineStr">
        <is>
          <t>This study explores the challenge of differentiating autism spectrum (AS) from non-AS conditions in adolescents and adults, particularly considering the heterogeneity of AS and the limitations ofssss diagnostic tools like the ADOS-2. In response, we advocate a multidimensional approach and highlight lexicogrammatical analysis as a key component to improve diagnostic accuracy. From a corpus of spoken language we developed, interviews and story-recounting texts were extracted for 64 individuals diagnosed with AS and 71 non-AS individuals, all aged 14 and above. Utilizing machine learning techniques, we analyzed the lexicogrammatical choices in both interviews and story-recounting tasks. Our approach led to the formulation of two diagnostic models: the first based on annotated linguistic tags, and the second combining these tags with textual analysis. The combined model demonstrated high diagnostic effectiveness, achieving an accuracy of 80%, precision of 82%, sensitivity of 73%, and specificity of 87%. Notably, our analysis revealed that interview-based texts were more diagnostically effective than story-recounting texts. This underscores the altered social language use in individuals with AS, a csrucial aspect in distinguishing AS from non-AS conditions. Our findings demonstrate that lexicogrammatical analysis is a promising addition to traditional AS diagnostic methods. This approach suggests the possibility of using natural language processing to detect distinctive linguistic patterns in AS, aiming to enhance diagnostic accuracy for differentiating AS from non-AS in adolescents and adults.</t>
        </is>
      </c>
      <c r="K80" s="68" t="inlineStr">
        <is>
          <t>Supervised</t>
        </is>
      </c>
      <c r="L80" s="68" t="inlineStr">
        <is>
          <t>RNN/LSTM/GRU</t>
        </is>
      </c>
      <c r="M80" s="68" t="inlineStr">
        <is>
          <t>Classification (binary/multi-class; incl. ASD vs control)/ multi-class)</t>
        </is>
      </c>
      <c r="N80" s="68" t="inlineStr">
        <is>
          <t>diagnosis</t>
        </is>
      </c>
      <c r="O80" s="68" t="inlineStr">
        <is>
          <t>high</t>
        </is>
      </c>
      <c r="P80" s="68" t="n">
        <v>1</v>
      </c>
      <c r="Q80" s="68" t="n">
        <v>0</v>
      </c>
      <c r="R80" s="68" t="n">
        <v>0</v>
      </c>
      <c r="S80" s="68" t="n">
        <v>0</v>
      </c>
      <c r="T80" s="68" t="n">
        <v>0</v>
      </c>
      <c r="U80" s="68" t="n">
        <v>0</v>
      </c>
      <c r="V80" s="68" t="n">
        <v>0</v>
      </c>
      <c r="W80" s="68" t="n">
        <v>0</v>
      </c>
      <c r="X80" s="68" t="n">
        <v>0</v>
      </c>
      <c r="Y80" s="68" t="n">
        <v>1</v>
      </c>
      <c r="Z80" s="68" t="n">
        <v>0</v>
      </c>
      <c r="AA80" s="68" t="n">
        <v>1</v>
      </c>
      <c r="AB80" s="68" t="n">
        <v>1</v>
      </c>
      <c r="AC80" s="68" t="n">
        <v>0</v>
      </c>
      <c r="AD80" s="68" t="n">
        <v>0</v>
      </c>
      <c r="AE80" s="68" t="n">
        <v>0</v>
      </c>
      <c r="AF80" s="68" t="n">
        <v>0</v>
      </c>
      <c r="AG80" s="68" t="n">
        <v>0</v>
      </c>
      <c r="AH80" s="68" t="n">
        <v>1</v>
      </c>
      <c r="AI80" s="67" t="n">
        <v>0</v>
      </c>
      <c r="AJ80" s="68" t="n">
        <v>0</v>
      </c>
      <c r="AK80" s="68" t="inlineStr">
        <is>
          <t>explainability_or_interpretability</t>
        </is>
      </c>
      <c r="AL80" s="67" t="inlineStr">
        <is>
          <t>comparan modelo lineal vs DNN; el modelo lineal es logistic regression (baseline interpretable).</t>
        </is>
      </c>
      <c r="AM80" s="68" t="inlineStr">
        <is>
          <t>RB</t>
        </is>
      </c>
      <c r="AN80" s="68" t="inlineStr">
        <is>
          <t>Tomado completo desde archivo RB según asignación</t>
        </is>
      </c>
      <c r="AO80" s="68" t="n">
        <v>0</v>
      </c>
      <c r="AP80" s="68" t="n"/>
      <c r="AQ80" s="68" t="n"/>
      <c r="AR80" s="68" t="n"/>
      <c r="AS80" s="68" t="n"/>
    </row>
    <row r="81" ht="28" customHeight="1">
      <c r="A81" s="106" t="n">
        <v>80</v>
      </c>
      <c r="B81" s="106" t="n">
        <v>85</v>
      </c>
      <c r="C81" s="68" t="inlineStr">
        <is>
          <t>Revisor A</t>
        </is>
      </c>
      <c r="D81" s="68" t="inlineStr">
        <is>
          <t>RA</t>
        </is>
      </c>
      <c r="E81" s="106" t="n">
        <v>2022</v>
      </c>
      <c r="F81" s="68" t="inlineStr">
        <is>
          <t>Imagen</t>
        </is>
      </c>
      <c r="G81" s="68" t="inlineStr">
        <is>
          <t>Deep Learning</t>
        </is>
      </c>
      <c r="H81" s="68" t="inlineStr">
        <is>
          <t>https://doi.org/10.1007/s00330-021-08239-4</t>
        </is>
      </c>
      <c r="I81" s="67" t="inlineStr">
        <is>
          <t>Diagnosing autism spectrum disorder in children using conventional MRI and apparent diffusion coefficient based deep learning algorithms</t>
        </is>
      </c>
      <c r="J81" s="68" t="inlineStr">
        <is>
          <t>Objective: To develop and validate deep learning (DL) methods for diagnosing autism spectrum disorder (ASD) based on conventional MRI (cMRI) and apparent diffusion coefficient (ADC) images. Methods: A total of 151 ASD children and 151 age-matched typically developing (TD) controls were included in this study. The data from these subjects were assigned to training and validation datasets. An additional 20 ASD children and 25 TD controls were acquired, whose data were utilized in an independent test set. All subjects underwent cMRI and diffusion-weighted imaging examination of the brain. We developed a series of DL models to separate ASD from TD based on the cMRI and ADC data. The seven models used include five single-sequence models (SSMs), one dominant-sequence model (DSM), and one all-sequence model (ASM). To enhance the feature detection of the models, we embed an attention mechanism module. Results: The highest AUC (0.824 ~ 0.850) was achieved when applying the SSM based on either FLAIR or ADC to the validation and independent test sets. A DSM using the combination of FLAIR and ADC showed an improved AUC in the validation (0.873) and independent test sets (0.876). The ASM also showed better diagnostic value in the validation (AUC = 0.838) and independent test sets (AUC = 0.836) compared to the SSMs. Among the models with attention mechanism, the DSM achieved the highest diagnostic performance with an AUC, accuracy, sensitivity, and specificity of 0.898, 84.4%, 85.0%, and 84.0% respectively. Conclusions: This study established the potential of DL models to distinguish ASD cases from TD controls based on cMRI and ADC images. Key Points: • Deep learning models based on conventional MRI and ADC can be used to diagnose ASD. • The model (DSM) based on the FLAIR and ADC sequence achieved the best diagnostic performance with an AUC of 0.836 in the independent test sets. • The attention mechanism further improved the diagnostic performance of the models.</t>
        </is>
      </c>
      <c r="K81" s="68" t="inlineStr">
        <is>
          <t>Supervised</t>
        </is>
      </c>
      <c r="L81" s="68" t="inlineStr">
        <is>
          <t>CNN</t>
        </is>
      </c>
      <c r="M81" s="68" t="inlineStr">
        <is>
          <t>Classification (ASD vs control / multi-class)</t>
        </is>
      </c>
      <c r="N81" s="68" t="inlineStr">
        <is>
          <t>Diagnosis</t>
        </is>
      </c>
      <c r="O81" s="68" t="inlineStr">
        <is>
          <t>High</t>
        </is>
      </c>
      <c r="P81" s="68" t="n">
        <v>1</v>
      </c>
      <c r="Q81" s="68" t="n">
        <v>0</v>
      </c>
      <c r="R81" s="68" t="n">
        <v>0</v>
      </c>
      <c r="S81" s="68" t="n">
        <v>0</v>
      </c>
      <c r="T81" s="68" t="n">
        <v>0</v>
      </c>
      <c r="U81" s="68" t="n">
        <v>0</v>
      </c>
      <c r="V81" s="68" t="n">
        <v>0</v>
      </c>
      <c r="W81" s="68" t="n">
        <v>0</v>
      </c>
      <c r="X81" s="68" t="n">
        <v>0</v>
      </c>
      <c r="Y81" s="68" t="n">
        <v>1</v>
      </c>
      <c r="Z81" s="68" t="n">
        <v>0</v>
      </c>
      <c r="AA81" s="68" t="n">
        <v>0</v>
      </c>
      <c r="AB81" s="68" t="n">
        <v>1</v>
      </c>
      <c r="AC81" s="68" t="n"/>
      <c r="AD81" s="68" t="n"/>
      <c r="AE81" s="68" t="n"/>
      <c r="AF81" s="68" t="n"/>
      <c r="AG81" s="68" t="n">
        <v>1</v>
      </c>
      <c r="AH81" s="68" t="n">
        <v>1</v>
      </c>
      <c r="AI81" s="67" t="n"/>
      <c r="AJ81" s="68" t="n">
        <v>0</v>
      </c>
      <c r="AK81" s="68" t="inlineStr">
        <is>
          <t>external_validation</t>
        </is>
      </c>
      <c r="AL81" s="67" t="inlineStr">
        <is>
          <t>Algoritmo principal no explícito o fuera del codebook; Confirmar algoritmo principal en full-text; Se comparan varios modelos; se eligió el principal/mejor reportado</t>
        </is>
      </c>
      <c r="AM81" s="68" t="inlineStr">
        <is>
          <t>RA</t>
        </is>
      </c>
      <c r="AN81" s="68" t="inlineStr">
        <is>
          <t>Tomado completo desde archivo RA según asignación</t>
        </is>
      </c>
      <c r="AO81" s="68" t="n">
        <v>0</v>
      </c>
      <c r="AP81" s="68" t="n"/>
      <c r="AQ81" s="68" t="n"/>
      <c r="AR81" s="68" t="n"/>
      <c r="AS81" s="68" t="n"/>
    </row>
    <row r="82" ht="28" customHeight="1">
      <c r="A82" s="106" t="n">
        <v>81</v>
      </c>
      <c r="B82" s="106" t="n">
        <v>86</v>
      </c>
      <c r="C82" s="68" t="inlineStr">
        <is>
          <t>Revisor B</t>
        </is>
      </c>
      <c r="D82" s="68" t="n"/>
      <c r="E82" s="106" t="n">
        <v>2025</v>
      </c>
      <c r="F82" s="68" t="inlineStr">
        <is>
          <t>Señales fisiológicas</t>
        </is>
      </c>
      <c r="G82" s="68" t="inlineStr">
        <is>
          <t>Deep Learning</t>
        </is>
      </c>
      <c r="H82" s="68" t="inlineStr">
        <is>
          <t>https://doi.org/10.1038/s41398-025-03566-2</t>
        </is>
      </c>
      <c r="I82" s="67" t="inlineStr">
        <is>
          <t>Dissecting the heterogeneity of autism spectrum disorder with sensory behavior, brain, and epigenetic factors</t>
        </is>
      </c>
      <c r="J82" s="68" t="inlineStr">
        <is>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is>
      </c>
      <c r="K82" s="68" t="inlineStr">
        <is>
          <t>Supervised</t>
        </is>
      </c>
      <c r="L82" s="68" t="inlineStr">
        <is>
          <t>XGBoost / GBDT</t>
        </is>
      </c>
      <c r="M82" s="68" t="inlineStr">
        <is>
          <t>Classification (ASD vs control / multi-class)</t>
        </is>
      </c>
      <c r="N82" s="68" t="inlineStr">
        <is>
          <t>Diagnosis</t>
        </is>
      </c>
      <c r="O82" s="68" t="inlineStr">
        <is>
          <t>low</t>
        </is>
      </c>
      <c r="P82" s="68" t="n">
        <v>0</v>
      </c>
      <c r="Q82" s="68" t="n">
        <v>0</v>
      </c>
      <c r="R82" s="68" t="n">
        <v>0</v>
      </c>
      <c r="S82" s="68" t="n">
        <v>0</v>
      </c>
      <c r="T82" s="68" t="n">
        <v>0</v>
      </c>
      <c r="U82" s="68" t="n">
        <v>0</v>
      </c>
      <c r="V82" s="68" t="n">
        <v>0</v>
      </c>
      <c r="W82" s="68" t="n">
        <v>0</v>
      </c>
      <c r="X82" s="68" t="n">
        <v>0</v>
      </c>
      <c r="Y82" s="68" t="n">
        <v>0</v>
      </c>
      <c r="Z82" s="68" t="n">
        <v>0</v>
      </c>
      <c r="AA82" s="68" t="n">
        <v>0</v>
      </c>
      <c r="AB82" s="68" t="n">
        <v>1</v>
      </c>
      <c r="AC82" s="68" t="n">
        <v>0</v>
      </c>
      <c r="AD82" s="68" t="n">
        <v>0</v>
      </c>
      <c r="AE82" s="68" t="n">
        <v>0</v>
      </c>
      <c r="AF82" s="68" t="n">
        <v>0</v>
      </c>
      <c r="AG82" s="68" t="n">
        <v>1</v>
      </c>
      <c r="AH82" s="68" t="n">
        <v>0</v>
      </c>
      <c r="AI82" s="67" t="n">
        <v>0</v>
      </c>
      <c r="AJ82" s="68" t="n">
        <v>1</v>
      </c>
      <c r="AK82" s="68" t="inlineStr">
        <is>
          <t>none_reported</t>
        </is>
      </c>
      <c r="AL82" s="67" t="inlineStr">
        <is>
          <t>Clasificación ASD vs control integrando AASP (sensory behavior) + neuroimagen + metilación (OXTR/AVPR). Evaluaron varios algoritmos; el modelo final reportado usa XGBoost (otros probados: RF/SVM/LR).</t>
        </is>
      </c>
      <c r="AM82" s="68" t="inlineStr">
        <is>
          <t>RB</t>
        </is>
      </c>
      <c r="AN82" s="68" t="inlineStr">
        <is>
          <t>Tomado completo desde archivo RB según asignación</t>
        </is>
      </c>
      <c r="AO82" s="68" t="n">
        <v>0</v>
      </c>
      <c r="AP82" s="68" t="n"/>
      <c r="AQ82" s="68" t="n"/>
      <c r="AR82" s="68" t="n"/>
      <c r="AS82" s="68" t="n"/>
    </row>
    <row r="83" ht="28" customHeight="1">
      <c r="A83" s="106" t="n">
        <v>82</v>
      </c>
      <c r="B83" s="106" t="n">
        <v>88</v>
      </c>
      <c r="C83" s="68" t="inlineStr">
        <is>
          <t>Revisor A</t>
        </is>
      </c>
      <c r="D83" s="68" t="inlineStr">
        <is>
          <t>RA</t>
        </is>
      </c>
      <c r="E83" s="106" t="n">
        <v>2022</v>
      </c>
      <c r="F83" s="68" t="inlineStr">
        <is>
          <t>Señales fisiológicas</t>
        </is>
      </c>
      <c r="G83" s="68" t="inlineStr">
        <is>
          <t>Deep Learning</t>
        </is>
      </c>
      <c r="H83" s="68" t="inlineStr">
        <is>
          <t>https://doi.org/10.1016/j.bpsc.2021.03.015</t>
        </is>
      </c>
      <c r="I83" s="67" t="inlineStr">
        <is>
          <t>Facial Emotions Are Accurately Encoded in the Neural Signal of Those With Autism Spectrum Disorder: A Deep Learning Approach</t>
        </is>
      </c>
      <c r="J83" s="68" t="inlineStr">
        <is>
          <t>Background: Individuals with autism spectrum disorder (ASD) exhibit frequent behavioral deficits in facial emotion recognition (FER). It remains unknown whether these deficits arise because facial emotion information is not encoded in their neural signal or because it is encodes but fails to translate to FER behavior (deployment). This distinction has functional implications, including constraining when differences in social information processing occur in ASD, and guiding interventions (i.e., developing prosthetic FER vs. reinforcing existing skills). Methods: We utilized a discriminative and contemporary machine learning approach—deep convolutional neural networks—to classify facial emotions viewed by individuals with and without ASD (N = 88) from concurrently recorded electroencephalography signals. Results: The convolutional neural network classified facial emotions with high accuracy for both ASD and non-ASD groups, even though individuals with ASD performed more poorly on the concurrent FER task. In fact, convolutional neural network accuracy was greater in the ASD group and was not related to behavioral performance. This pattern of results replicated across three independent participant samples. Moreover, feature importance analyses suggested that a late temporal window of neural activity (1000–1500 ms) may be uniquely important in facial emotion classification for individuals with ASD. Conclusions: Our results reveal for the first time that facial emotion information is encoded in the neural signal of individuals with (and without) ASD. Thus, observed difficulties in behavioral FER associated with ASD likely arise from difficulties in decoding or deployment of facial emotion information within the neural signal. Interventions should focus on capitalizing on this intact encoding rather than promoting compensation or FER prostheses.</t>
        </is>
      </c>
      <c r="K83" s="68" t="inlineStr">
        <is>
          <t>Supervised</t>
        </is>
      </c>
      <c r="L83" s="68" t="inlineStr">
        <is>
          <t>CNN</t>
        </is>
      </c>
      <c r="M83" s="68" t="inlineStr">
        <is>
          <t>Classification (ASD vs control / multi-class)</t>
        </is>
      </c>
      <c r="N83" s="68" t="inlineStr">
        <is>
          <t>Monitoring/intervention</t>
        </is>
      </c>
      <c r="O83" s="68" t="inlineStr">
        <is>
          <t>Medium</t>
        </is>
      </c>
      <c r="P83" s="68" t="n">
        <v>0</v>
      </c>
      <c r="Q83" s="68" t="n">
        <v>1</v>
      </c>
      <c r="R83" s="68" t="n">
        <v>0</v>
      </c>
      <c r="S83" s="68" t="n">
        <v>0</v>
      </c>
      <c r="T83" s="68" t="n">
        <v>0</v>
      </c>
      <c r="U83" s="68" t="n">
        <v>0</v>
      </c>
      <c r="V83" s="68" t="n">
        <v>0</v>
      </c>
      <c r="W83" s="68" t="n">
        <v>0</v>
      </c>
      <c r="X83" s="68" t="n">
        <v>0</v>
      </c>
      <c r="Y83" s="68" t="n">
        <v>0</v>
      </c>
      <c r="Z83" s="68" t="n">
        <v>0</v>
      </c>
      <c r="AA83" s="68" t="n">
        <v>1</v>
      </c>
      <c r="AB83" s="68" t="n">
        <v>0</v>
      </c>
      <c r="AC83" s="68" t="n"/>
      <c r="AD83" s="68" t="n"/>
      <c r="AE83" s="68" t="n"/>
      <c r="AF83" s="68" t="n"/>
      <c r="AG83" s="68" t="n">
        <v>0</v>
      </c>
      <c r="AH83" s="68" t="n">
        <v>1</v>
      </c>
      <c r="AI83" s="67" t="n"/>
      <c r="AJ83" s="68" t="n">
        <v>0</v>
      </c>
      <c r="AK83" s="68" t="inlineStr">
        <is>
          <t>external_validation; explainability_or_interpretability</t>
        </is>
      </c>
      <c r="AL83" s="67" t="n"/>
      <c r="AM83" s="68" t="inlineStr">
        <is>
          <t>RA</t>
        </is>
      </c>
      <c r="AN83" s="68" t="inlineStr">
        <is>
          <t>Tomado completo desde archivo RA según asignación</t>
        </is>
      </c>
      <c r="AO83" s="68" t="n">
        <v>0</v>
      </c>
      <c r="AP83" s="68" t="n"/>
      <c r="AQ83" s="68" t="n"/>
      <c r="AR83" s="68" t="n"/>
      <c r="AS83" s="68" t="n"/>
    </row>
    <row r="84" ht="28" customHeight="1">
      <c r="A84" s="106" t="n">
        <v>83</v>
      </c>
      <c r="B84" s="106" t="n">
        <v>89</v>
      </c>
      <c r="C84" s="68" t="inlineStr">
        <is>
          <t>Revisor B</t>
        </is>
      </c>
      <c r="D84" s="68" t="n"/>
      <c r="E84" s="106" t="n">
        <v>2018</v>
      </c>
      <c r="F84" s="68" t="inlineStr">
        <is>
          <t>Imagen</t>
        </is>
      </c>
      <c r="G84" s="68" t="inlineStr">
        <is>
          <t>Machine Learning</t>
        </is>
      </c>
      <c r="H84" s="68" t="inlineStr">
        <is>
          <t>https://doi.org/10.1055/s-0038-1626727</t>
        </is>
      </c>
      <c r="I84" s="67" t="inlineStr">
        <is>
          <t>Feasibility Testing of a Wearable Behavioral Aid for Social Learning in Children with Autism</t>
        </is>
      </c>
      <c r="J84" s="68" t="inlineStr">
        <is>
          <t>Background Recent advances in computer vision and wearable technology have created an opportunity to introduce mobile therapy systems for autism spectrum disorders (ASD) that can respond to the increasing demand for therapeutic interventions; however, feasibility questions must be answered first. Objective We studied the feasibility of a prototype therapeutic tool for children with ASD using Google Glass, examining whether children with ASD would wear such a device, if providing the emotion classification will improve emotion recognition, and how emotion recognition differs between ASD participants and neurotypical controls (NC). Methods We ran a controlled laboratory experiment with 43 children: 23 with ASD and 20 NC. Children identified static facial images on a computer screen with one of 7 emotions in 3 successive batches: the first with no information about emotion provided to the child, the second with the correct classification from the Glass labeling the emotion, and the third again without emotion information. We then trained a logistic regression classifier on the emotion confusion matrices generated by the two information-free batches to predict ASD versus NC. Results All 43 children were comfortable wearing the Glass. ASD and NC participants who completed the computer task with Glass providing audible emotion labeling (n = 33) showed increased accuracies in emotion labeling, and the logistic regression classifier achieved an accuracy of 72.7%. Further analysis suggests that the ability to recognize surprise, fear, and neutrality may distinguish ASD cases from NC. Conclusion This feasibility study supports the utility of a wearable device for social affective learning in ASD children and demonstrates subtle differences in how ASD and NC children perform on an emotion recognition task.</t>
        </is>
      </c>
      <c r="K84" s="68" t="inlineStr">
        <is>
          <t>Supervised</t>
        </is>
      </c>
      <c r="L84" s="68" t="inlineStr">
        <is>
          <t>Logistic Regression</t>
        </is>
      </c>
      <c r="M84" s="68" t="inlineStr">
        <is>
          <t>Classification (ASD vs control / multi-class)</t>
        </is>
      </c>
      <c r="N84" s="68" t="inlineStr">
        <is>
          <t>Monitoring/intervention</t>
        </is>
      </c>
      <c r="O84" s="68" t="inlineStr">
        <is>
          <t>high</t>
        </is>
      </c>
      <c r="P84" s="68" t="n">
        <v>0</v>
      </c>
      <c r="Q84" s="68" t="n">
        <v>0</v>
      </c>
      <c r="R84" s="68" t="n">
        <v>0</v>
      </c>
      <c r="S84" s="68" t="n">
        <v>0</v>
      </c>
      <c r="T84" s="68" t="n">
        <v>0</v>
      </c>
      <c r="U84" s="68" t="n">
        <v>0</v>
      </c>
      <c r="V84" s="68" t="n">
        <v>1</v>
      </c>
      <c r="W84" s="68" t="n">
        <v>0</v>
      </c>
      <c r="X84" s="68" t="n">
        <v>0</v>
      </c>
      <c r="Y84" s="68" t="n">
        <v>0</v>
      </c>
      <c r="Z84" s="68" t="n">
        <v>0</v>
      </c>
      <c r="AA84" s="68" t="n">
        <v>0</v>
      </c>
      <c r="AB84" s="68" t="n">
        <v>1</v>
      </c>
      <c r="AC84" s="68" t="n">
        <v>0</v>
      </c>
      <c r="AD84" s="68" t="n">
        <v>0</v>
      </c>
      <c r="AE84" s="68" t="n">
        <v>0</v>
      </c>
      <c r="AF84" s="68" t="n">
        <v>0</v>
      </c>
      <c r="AG84" s="68" t="n">
        <v>1</v>
      </c>
      <c r="AH84" s="68" t="n">
        <v>1</v>
      </c>
      <c r="AI84" s="67" t="n">
        <v>1</v>
      </c>
      <c r="AJ84" s="68" t="n">
        <v>0</v>
      </c>
      <c r="AK84" s="68" t="inlineStr">
        <is>
          <t>none_reported</t>
        </is>
      </c>
      <c r="AL84" s="67" t="inlineStr">
        <is>
          <t>Clasificación ASD vs NC usando matrices de confusión de reconocimiento de emociones; el sistema (Google Glass) da ‘emotion labeling’, pero el clasificador principal para inferir ASD/NC es logistic regression</t>
        </is>
      </c>
      <c r="AM84" s="68" t="inlineStr">
        <is>
          <t>RB</t>
        </is>
      </c>
      <c r="AN84" s="68" t="inlineStr">
        <is>
          <t>Tomado completo desde archivo RB según asignación</t>
        </is>
      </c>
      <c r="AO84" s="68" t="n">
        <v>0</v>
      </c>
      <c r="AP84" s="68" t="n"/>
      <c r="AQ84" s="68" t="n"/>
      <c r="AR84" s="68" t="n"/>
      <c r="AS84" s="68" t="n"/>
    </row>
    <row r="85" ht="28" customHeight="1">
      <c r="A85" s="106" t="n">
        <v>84</v>
      </c>
      <c r="B85" s="106" t="n">
        <v>90</v>
      </c>
      <c r="C85" s="68" t="inlineStr">
        <is>
          <t>Revisor B</t>
        </is>
      </c>
      <c r="D85" s="68" t="n"/>
      <c r="E85" s="106" t="n">
        <v>2023</v>
      </c>
      <c r="F85" s="68" t="inlineStr">
        <is>
          <t>No especificado</t>
        </is>
      </c>
      <c r="G85" s="68" t="inlineStr">
        <is>
          <t>Machine Learning</t>
        </is>
      </c>
      <c r="H85" s="68" t="inlineStr">
        <is>
          <t>https://doi.org/10.1109/ACCESS.2023.3302903</t>
        </is>
      </c>
      <c r="I85" s="67" t="inlineStr">
        <is>
          <t>Handwriting-Based ADHD Detection for Children Having ASD Using Machine Learning Approaches</t>
        </is>
      </c>
      <c r="J85" s="68" t="inlineStr">
        <is>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is>
      </c>
      <c r="K85" s="68" t="inlineStr">
        <is>
          <t>Supervised</t>
        </is>
      </c>
      <c r="L85" s="68" t="inlineStr">
        <is>
          <t>Random Forest</t>
        </is>
      </c>
      <c r="M85" s="68" t="inlineStr">
        <is>
          <t>Classification (binary/multi-class; incl. ASD vs control)/ multi-class)</t>
        </is>
      </c>
      <c r="N85" s="68" t="inlineStr">
        <is>
          <t>diagnosis</t>
        </is>
      </c>
      <c r="O85" s="68" t="inlineStr">
        <is>
          <t>high</t>
        </is>
      </c>
      <c r="P85" s="68" t="n">
        <v>1</v>
      </c>
      <c r="Q85" s="68" t="n">
        <v>0</v>
      </c>
      <c r="R85" s="68" t="n">
        <v>0</v>
      </c>
      <c r="S85" s="68" t="n">
        <v>0</v>
      </c>
      <c r="T85" s="68" t="n">
        <v>0</v>
      </c>
      <c r="U85" s="68" t="n">
        <v>0</v>
      </c>
      <c r="V85" s="68" t="n">
        <v>0</v>
      </c>
      <c r="W85" s="68" t="n">
        <v>0</v>
      </c>
      <c r="X85" s="68" t="n">
        <v>0</v>
      </c>
      <c r="Y85" s="68" t="n">
        <v>1</v>
      </c>
      <c r="Z85" s="68" t="n">
        <v>1</v>
      </c>
      <c r="AA85" s="68" t="n">
        <v>0</v>
      </c>
      <c r="AB85" s="68" t="n">
        <v>0</v>
      </c>
      <c r="AC85" s="68" t="n">
        <v>0</v>
      </c>
      <c r="AD85" s="68" t="n">
        <v>0</v>
      </c>
      <c r="AE85" s="68" t="n">
        <v>0</v>
      </c>
      <c r="AF85" s="68" t="n">
        <v>0</v>
      </c>
      <c r="AG85" s="68" t="n">
        <v>1</v>
      </c>
      <c r="AH85" s="68" t="n">
        <v>1</v>
      </c>
      <c r="AI85" s="67" t="n">
        <v>0</v>
      </c>
      <c r="AJ85" s="68" t="n">
        <v>0</v>
      </c>
      <c r="AK85" s="68" t="inlineStr">
        <is>
          <t>explainability_or_interpretability; internal_validation_only</t>
        </is>
      </c>
      <c r="AL85" s="67" t="inlineStr">
        <is>
          <t>Target is ADHD with coexisting ASD vs healthy (not ASD diagnosis). RF best on periodic lines task.</t>
        </is>
      </c>
      <c r="AM85" s="68" t="inlineStr">
        <is>
          <t>RB</t>
        </is>
      </c>
      <c r="AN85" s="68" t="inlineStr">
        <is>
          <t>Tomado completo desde archivo RB según asignación</t>
        </is>
      </c>
      <c r="AO85" s="68" t="n">
        <v>0</v>
      </c>
      <c r="AP85" s="68" t="n"/>
      <c r="AQ85" s="68" t="n"/>
      <c r="AR85" s="68" t="n"/>
      <c r="AS85" s="68" t="n"/>
    </row>
    <row r="86" ht="28" customHeight="1">
      <c r="A86" s="106" t="n">
        <v>85</v>
      </c>
      <c r="B86" s="106" t="n">
        <v>91</v>
      </c>
      <c r="C86" s="68" t="inlineStr">
        <is>
          <t>Revisor B</t>
        </is>
      </c>
      <c r="D86" s="68" t="n"/>
      <c r="E86" s="106" t="n">
        <v>2022</v>
      </c>
      <c r="F86" s="68" t="inlineStr">
        <is>
          <t>No especificado</t>
        </is>
      </c>
      <c r="G86" s="68" t="inlineStr">
        <is>
          <t>Deep Learning</t>
        </is>
      </c>
      <c r="H86" s="68" t="inlineStr">
        <is>
          <t>https://doi.org/10.1007/978-3-031-09342-5_11</t>
        </is>
      </c>
      <c r="I86" s="67" t="inlineStr">
        <is>
          <t>Integrating Graph Convolutional Networks (GCNNs) and Long Short-Term Memory (LSTM) for Efficient Diagnosis of Autism</t>
        </is>
      </c>
      <c r="J86" s="68" t="inlineStr">
        <is>
          <t>Artificial intelligence (AI) has a wide range of practices in biotechnology, specifically for automated diagnosis of behavioural disorders, including autism spectrum disorder (ASD). With the rise and severity of this disorder, machine learning and deep learning methods have proven to provide efficient and less invasive diagnosis for individuals with ASD. Although various deep learning techniques have been employed to achieve a more robust diagnosis for ASD, hybrid graph convolutional neural networks (GCNNs) for ASD diagnosis are not addressed prominently in the literature; GCNNs have received significant adoption in image processing. This paper proposes and evaluates a hybrid deep learning model that combines the power of GCNNs and long short-term memory (LSTM) for ASD diagnosis. The proposed GCNN-LSTM model provides an efficient diagnosis for ASD by identifying the brain functionality between anterior and posterior areas of the brain. The proposed GCNN-LSTM model and other baseline classifiers are trained and tested on various ASD-related fMRI brain images from the Autism Brain Imaging Data Exchange (ABIDE) database. Experimental results show that the proposed model achieved an accuracy of up to 75%, AUC up to 80%, Precision up to 82%, Recall</t>
        </is>
      </c>
      <c r="K86" s="68" t="inlineStr">
        <is>
          <t>Supervised</t>
        </is>
      </c>
      <c r="L86" s="68" t="inlineStr">
        <is>
          <t>Other</t>
        </is>
      </c>
      <c r="M86" s="68" t="inlineStr">
        <is>
          <t>Classification (binary/multi-class; incl. ASD vs control)/ multi-class)</t>
        </is>
      </c>
      <c r="N86" s="68" t="inlineStr">
        <is>
          <t>diagnosis</t>
        </is>
      </c>
      <c r="O86" s="68" t="inlineStr">
        <is>
          <t>high</t>
        </is>
      </c>
      <c r="P86" s="68" t="n">
        <v>1</v>
      </c>
      <c r="Q86" s="68" t="n">
        <v>0</v>
      </c>
      <c r="R86" s="68" t="n">
        <v>0</v>
      </c>
      <c r="S86" s="68" t="n">
        <v>0</v>
      </c>
      <c r="T86" s="68" t="n">
        <v>0</v>
      </c>
      <c r="U86" s="68" t="n">
        <v>0</v>
      </c>
      <c r="V86" s="68" t="n">
        <v>0</v>
      </c>
      <c r="W86" s="68" t="n">
        <v>0</v>
      </c>
      <c r="X86" s="68" t="n">
        <v>0</v>
      </c>
      <c r="Y86" s="68" t="n">
        <v>1</v>
      </c>
      <c r="Z86" s="68" t="n">
        <v>0</v>
      </c>
      <c r="AA86" s="68" t="n">
        <v>0</v>
      </c>
      <c r="AB86" s="68" t="n">
        <v>1</v>
      </c>
      <c r="AC86" s="68" t="n">
        <v>0</v>
      </c>
      <c r="AD86" s="68" t="n">
        <v>0</v>
      </c>
      <c r="AE86" s="68" t="n">
        <v>0</v>
      </c>
      <c r="AF86" s="68" t="n">
        <v>0</v>
      </c>
      <c r="AG86" s="68" t="n">
        <v>0</v>
      </c>
      <c r="AH86" s="68" t="n">
        <v>1</v>
      </c>
      <c r="AI86" s="67" t="n">
        <v>0</v>
      </c>
      <c r="AJ86" s="68" t="n">
        <v>0</v>
      </c>
      <c r="AK86" s="68" t="inlineStr">
        <is>
          <t>multisite_dataset_broad</t>
        </is>
      </c>
      <c r="AL86" s="67" t="inlineStr">
        <is>
          <t>Hybrid GCNN + LSTM on ABIDE fMRI; mapped to Other because GNN not in algorithm list.</t>
        </is>
      </c>
      <c r="AM86" s="68" t="inlineStr">
        <is>
          <t>RB</t>
        </is>
      </c>
      <c r="AN86" s="68" t="inlineStr">
        <is>
          <t>Tomado completo desde archivo RB según asignación</t>
        </is>
      </c>
      <c r="AO86" s="68" t="n">
        <v>0</v>
      </c>
      <c r="AP86" s="68" t="n"/>
      <c r="AQ86" s="68" t="n"/>
      <c r="AR86" s="68" t="n"/>
      <c r="AS86" s="68" t="n"/>
    </row>
    <row r="87" ht="28" customHeight="1">
      <c r="A87" s="106" t="n">
        <v>86</v>
      </c>
      <c r="B87" s="106" t="n">
        <v>92</v>
      </c>
      <c r="C87" s="68" t="inlineStr">
        <is>
          <t>Revisor A</t>
        </is>
      </c>
      <c r="D87" s="68" t="inlineStr">
        <is>
          <t>RA</t>
        </is>
      </c>
      <c r="E87" s="106" t="n">
        <v>2025</v>
      </c>
      <c r="F87" s="68" t="inlineStr">
        <is>
          <t>Señales fisiológicas</t>
        </is>
      </c>
      <c r="G87" s="68" t="inlineStr">
        <is>
          <t>Deep Learning</t>
        </is>
      </c>
      <c r="H87" s="68" t="inlineStr">
        <is>
          <t>https://doi.org/10.1016/j.bspc.2024.107466</t>
        </is>
      </c>
      <c r="I87" s="67" t="inlineStr">
        <is>
          <t>Learning discriminative functional connectivity networks for identifying Autism spectrum disorder</t>
        </is>
      </c>
      <c r="J87" s="68" t="inlineStr">
        <is>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is>
      </c>
      <c r="K87" s="68" t="inlineStr">
        <is>
          <t>Supervised</t>
        </is>
      </c>
      <c r="L87" s="68" t="inlineStr">
        <is>
          <t>Other / Not clear</t>
        </is>
      </c>
      <c r="M87" s="68" t="inlineStr">
        <is>
          <t>Classification (ASD vs control / multi-class)</t>
        </is>
      </c>
      <c r="N87" s="68" t="inlineStr">
        <is>
          <t>Diagnosis</t>
        </is>
      </c>
      <c r="O87" s="68" t="inlineStr">
        <is>
          <t>Medium</t>
        </is>
      </c>
      <c r="P87" s="68" t="n">
        <v>1</v>
      </c>
      <c r="Q87" s="68" t="n">
        <v>0</v>
      </c>
      <c r="R87" s="68" t="n">
        <v>0</v>
      </c>
      <c r="S87" s="68" t="n">
        <v>0</v>
      </c>
      <c r="T87" s="68" t="n">
        <v>0</v>
      </c>
      <c r="U87" s="68" t="n">
        <v>0</v>
      </c>
      <c r="V87" s="68" t="n">
        <v>0</v>
      </c>
      <c r="W87" s="68" t="n">
        <v>0</v>
      </c>
      <c r="X87" s="68" t="n">
        <v>0</v>
      </c>
      <c r="Y87" s="68" t="n">
        <v>1</v>
      </c>
      <c r="Z87" s="68" t="n">
        <v>0</v>
      </c>
      <c r="AA87" s="68" t="n">
        <v>0</v>
      </c>
      <c r="AB87" s="68" t="n">
        <v>1</v>
      </c>
      <c r="AC87" s="68" t="n"/>
      <c r="AD87" s="68" t="n"/>
      <c r="AE87" s="68" t="n"/>
      <c r="AF87" s="68" t="n"/>
      <c r="AG87" s="68" t="n">
        <v>1</v>
      </c>
      <c r="AH87" s="68" t="n">
        <v>1</v>
      </c>
      <c r="AI87" s="67" t="n"/>
      <c r="AJ87" s="68" t="n">
        <v>0</v>
      </c>
      <c r="AK87" s="68" t="inlineStr">
        <is>
          <t>multisite_dataset_broad</t>
        </is>
      </c>
      <c r="AL87" s="67" t="inlineStr">
        <is>
          <t>Algoritmo principal no explícito o fuera del codebook; Confirmar algoritmo principal en full-text</t>
        </is>
      </c>
      <c r="AM87" s="68" t="inlineStr">
        <is>
          <t>RA</t>
        </is>
      </c>
      <c r="AN87" s="68" t="inlineStr">
        <is>
          <t>Tomado completo desde archivo RA según asignación</t>
        </is>
      </c>
      <c r="AO87" s="68" t="n">
        <v>0</v>
      </c>
      <c r="AP87" s="68" t="n"/>
      <c r="AQ87" s="68" t="n"/>
      <c r="AR87" s="68" t="n"/>
      <c r="AS87" s="68" t="n"/>
    </row>
    <row r="88" ht="28" customHeight="1">
      <c r="A88" s="106" t="n">
        <v>87</v>
      </c>
      <c r="B88" s="106" t="n">
        <v>94</v>
      </c>
      <c r="C88" s="68" t="inlineStr">
        <is>
          <t>Revisor A</t>
        </is>
      </c>
      <c r="D88" s="68" t="inlineStr">
        <is>
          <t>RA</t>
        </is>
      </c>
      <c r="E88" s="106" t="n">
        <v>2023</v>
      </c>
      <c r="F88" s="68" t="inlineStr">
        <is>
          <t>No especificado</t>
        </is>
      </c>
      <c r="G88" s="68" t="inlineStr">
        <is>
          <t>Deep Learning</t>
        </is>
      </c>
      <c r="H88" s="68" t="inlineStr">
        <is>
          <t>https://doi.org/10.1016/j.ibmed.2023.100102</t>
        </is>
      </c>
      <c r="I88" s="67" t="inlineStr">
        <is>
          <t>Optimizing a de novo artificial intelligence-based medical device under a predetermined change control plan: Improved ability to detect or rule out pediatric autism</t>
        </is>
      </c>
      <c r="J88" s="68" t="inlineStr">
        <is>
          <t>A growing number of artificial intelligence-based medical devices are receiving clearance from the Food and Drug Administration (FDA). Debate has arisen about best practices for the regulation and safe oversight of such devices whose capabilities, if “unlocked”, include iterative learning and adaptation with exposure to new data. One regulatory mechanism proposed by the FDA is the predetermined change control plan (PCCP). This analysis provides what we believe would be the first example of how a PCCP has been leveraged to improve the performance of a de novo autism diagnostic device in practice. Following the PCCP's model update procedures included in the marketing authorization of the first generation of the device (“algorithm V1”), we conducted an algorithmic threshold optimization procedure to improve the device's ability to detect or rule out autism in children ages 18–72 months without changing the accuracy or intended use of the device. Decision threshold optimization was achieved using a repeated train/test validation procedure on a dataset of 722 children with concern for developmental delay, aged 18–72 months (28% autism, 22% neurotypical, 50% other developmental delay, mean age 3.6 years, 39% female). In 1000 repeats, 70% of samples were selected for threshold optimization and 30% for evaluation, ensuring that no training data appeared in the test set. Out-of-sample performance was estimated by evaluating the selected threshold pair on the test set and comparing the performance metrics of the new pair to the corresponding V1 metrics on the same test set. The device, with optimized decision thresholds, produced a determinate output for 66.5% (95% CI, 62.5–71.0) of children. Positive Predictive Value (PPV) and Negative Predictive Value (PPV) were 87.5% (95% CI, 82.5–96.7) and 95.6% (95% CI, 93.7–97.9) respectively. Threshold optimization improved the device's ability to accurately detect or rule out autism in a greater proportion of children. Given the current waitlist crisis for autism evaluations in the United States, the potential increase in coverage offered by the optimized thresholds is promising and emphasizes the value of regulatory mechanisms that allow software as medical devices to adapt safely and appropriately given real world data.</t>
        </is>
      </c>
      <c r="K88" s="68" t="inlineStr">
        <is>
          <t>Supervised</t>
        </is>
      </c>
      <c r="L88" s="68" t="inlineStr">
        <is>
          <t>Other / Not clear</t>
        </is>
      </c>
      <c r="M88" s="68" t="inlineStr">
        <is>
          <t>Classification (ASD vs control / multi-class)</t>
        </is>
      </c>
      <c r="N88" s="68" t="inlineStr">
        <is>
          <t>Screening</t>
        </is>
      </c>
      <c r="O88" s="68" t="inlineStr">
        <is>
          <t>Medium</t>
        </is>
      </c>
      <c r="P88" s="68" t="n">
        <v>0</v>
      </c>
      <c r="Q88" s="68" t="n">
        <v>0</v>
      </c>
      <c r="R88" s="68" t="n">
        <v>0</v>
      </c>
      <c r="S88" s="68" t="n">
        <v>0</v>
      </c>
      <c r="T88" s="68" t="n">
        <v>1</v>
      </c>
      <c r="U88" s="68" t="n">
        <v>0</v>
      </c>
      <c r="V88" s="68" t="n">
        <v>0</v>
      </c>
      <c r="W88" s="68" t="n">
        <v>0</v>
      </c>
      <c r="X88" s="68" t="n">
        <v>1</v>
      </c>
      <c r="Y88" s="68" t="n">
        <v>0</v>
      </c>
      <c r="Z88" s="68" t="n">
        <v>0</v>
      </c>
      <c r="AA88" s="68" t="n">
        <v>0</v>
      </c>
      <c r="AB88" s="68" t="n">
        <v>1</v>
      </c>
      <c r="AC88" s="68" t="n"/>
      <c r="AD88" s="68" t="n"/>
      <c r="AE88" s="68" t="n"/>
      <c r="AF88" s="68" t="n"/>
      <c r="AG88" s="68" t="n">
        <v>1</v>
      </c>
      <c r="AH88" s="68" t="n">
        <v>1</v>
      </c>
      <c r="AI88" s="67" t="n"/>
      <c r="AJ88" s="68" t="n">
        <v>0</v>
      </c>
      <c r="AK88" s="68" t="inlineStr">
        <is>
          <t>internal_validation_only</t>
        </is>
      </c>
      <c r="AL88" s="67" t="inlineStr">
        <is>
          <t>Algoritmo principal no explícito o fuera del codebook; Confirmar algoritmo principal en full-text</t>
        </is>
      </c>
      <c r="AM88" s="68" t="inlineStr">
        <is>
          <t>RA</t>
        </is>
      </c>
      <c r="AN88" s="68" t="inlineStr">
        <is>
          <t>Tomado completo desde archivo RA según asignación</t>
        </is>
      </c>
      <c r="AO88" s="68" t="n">
        <v>0</v>
      </c>
      <c r="AP88" s="68" t="n"/>
      <c r="AQ88" s="68" t="n"/>
      <c r="AR88" s="68" t="n"/>
      <c r="AS88" s="68" t="n"/>
    </row>
    <row r="89" ht="28" customHeight="1">
      <c r="A89" s="106" t="n">
        <v>88</v>
      </c>
      <c r="B89" s="106" t="n">
        <v>95</v>
      </c>
      <c r="C89" s="68" t="inlineStr">
        <is>
          <t>Ambos (piloto)</t>
        </is>
      </c>
      <c r="D89" s="68" t="inlineStr">
        <is>
          <t>RA</t>
        </is>
      </c>
      <c r="E89" s="106" t="n">
        <v>2024</v>
      </c>
      <c r="F89" s="68" t="inlineStr">
        <is>
          <t>Texto · NLP</t>
        </is>
      </c>
      <c r="G89" s="68" t="inlineStr">
        <is>
          <t>Deep Learning</t>
        </is>
      </c>
      <c r="H89" s="68" t="inlineStr">
        <is>
          <t>https://doi.org/10.2196/54706</t>
        </is>
      </c>
      <c r="I89" s="67" t="inlineStr">
        <is>
          <t>Physician Versus Large Language Model Chatbot Responses to Web-Based Questions From Autistic Patients in Chinese: Cross-Sectional Comparative Analysis</t>
        </is>
      </c>
      <c r="J89" s="68" t="inlineStr">
        <is>
          <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t>
        </is>
      </c>
      <c r="K89" s="68" t="inlineStr">
        <is>
          <t>Supervised</t>
        </is>
      </c>
      <c r="L89" s="68" t="inlineStr">
        <is>
          <t>Transformer</t>
        </is>
      </c>
      <c r="M89" s="68" t="inlineStr">
        <is>
          <t>Other / Not clear</t>
        </is>
      </c>
      <c r="N89" s="68" t="inlineStr">
        <is>
          <t>Monitoring/intervention</t>
        </is>
      </c>
      <c r="O89" s="68" t="inlineStr">
        <is>
          <t>High</t>
        </is>
      </c>
      <c r="P89" s="68" t="n">
        <v>0</v>
      </c>
      <c r="Q89" s="68" t="n">
        <v>0</v>
      </c>
      <c r="R89" s="68" t="n">
        <v>0</v>
      </c>
      <c r="S89" s="68" t="n">
        <v>0</v>
      </c>
      <c r="T89" s="68" t="n">
        <v>1</v>
      </c>
      <c r="U89" s="68" t="n">
        <v>0</v>
      </c>
      <c r="V89" s="68" t="n">
        <v>0</v>
      </c>
      <c r="W89" s="68" t="n">
        <v>0</v>
      </c>
      <c r="X89" s="68" t="n">
        <v>0</v>
      </c>
      <c r="Y89" s="68" t="n">
        <v>0</v>
      </c>
      <c r="Z89" s="68" t="n">
        <v>0</v>
      </c>
      <c r="AA89" s="68" t="n">
        <v>0</v>
      </c>
      <c r="AB89" s="68" t="n">
        <v>1</v>
      </c>
      <c r="AC89" s="68" t="n"/>
      <c r="AD89" s="68" t="n"/>
      <c r="AE89" s="68" t="n"/>
      <c r="AF89" s="68" t="n"/>
      <c r="AG89" s="68" t="n">
        <v>1</v>
      </c>
      <c r="AH89" s="68" t="n">
        <v>1</v>
      </c>
      <c r="AI89" s="67" t="inlineStr">
        <is>
          <t>text / NLP</t>
        </is>
      </c>
      <c r="AJ89" s="68" t="n">
        <v>0</v>
      </c>
      <c r="AK89" s="68" t="inlineStr">
        <is>
          <t>none_reported</t>
        </is>
      </c>
      <c r="AL89" s="67" t="inlineStr">
        <is>
          <t>Compara respuestas de médicos vs LLMs a preguntas web; no mapea claramente a una etapa clínica RQ1.</t>
        </is>
      </c>
      <c r="AM89" s="68" t="inlineStr">
        <is>
          <t>RA</t>
        </is>
      </c>
      <c r="AN89" s="68" t="inlineStr">
        <is>
          <t>Tomado completo desde archivo RA según asignación</t>
        </is>
      </c>
      <c r="AO89" s="68" t="n">
        <v>0</v>
      </c>
      <c r="AP89" s="68" t="n"/>
      <c r="AQ89" s="68" t="n"/>
      <c r="AR89" s="68" t="n"/>
      <c r="AS89" s="68" t="n"/>
    </row>
    <row r="90" ht="28" customHeight="1">
      <c r="A90" s="106" t="n">
        <v>89</v>
      </c>
      <c r="B90" s="106" t="n">
        <v>96</v>
      </c>
      <c r="C90" s="68" t="inlineStr">
        <is>
          <t>Revisor B</t>
        </is>
      </c>
      <c r="D90" s="68" t="n"/>
      <c r="E90" s="106" t="n">
        <v>2019</v>
      </c>
      <c r="F90" s="68" t="inlineStr">
        <is>
          <t>No especificado</t>
        </is>
      </c>
      <c r="G90" s="68" t="inlineStr">
        <is>
          <t>Híbrido</t>
        </is>
      </c>
      <c r="H90" s="68" t="inlineStr">
        <is>
          <t>https://doi.org/10.1016/j.envres.2018.12.061</t>
        </is>
      </c>
      <c r="I90" s="67" t="inlineStr">
        <is>
          <t>Polychlorinated biphenyls influence on autism spectrum disorder risk in the MARBLES cohort</t>
        </is>
      </c>
      <c r="J90" s="68" t="inlineStr">
        <is>
          <t>Background: Autism spectrum disorder (ASD) is suspected to have environmental and genetic contributions. Polychlorinated biphenyls (PCBs) are environmental risk factors of interest due to their potential as neurodevelopmental toxicants and environmental persistence despite a US production ban in the 1970s. Methods: Participants were mother-child pairs from MARBLES, a high-risk pregnancy cohort that enrolls families who have one child diagnosed with ASD and are planning to have another child. PCB concentrations were measured in maternal blood at each trimester of pregnancy using gas chromatography coupled with triple quadruple mass spectrometry. Concentrations were summed into total PCB and two categories based on function/mechanisms of action: dioxin-like (DL), and ryanodine receptor (RyR)-activating PCBs. Multinomial logistic regression assessed risk of clinical outcome classification of ASD and non-typical development (Non-TD) compared to typically developing (TD) in the children at 3 years old. Results: A total of 104 mother-child pairs were included. There were no significant associations for total PCB; however, there were borderline significant associations between DL-PCBs and decreased risk for Non-TD outcome classification (adjusted OR: 0.41 (95% CI 0.15–1.14)) and between RyR-activating PCBs and increased risk for ASD outcome classification (adjusted OR: 2.63 (95% CI 0.87–7.97)). Conclusion: This study does not provide strong supporting evidence that PCBs are risk factors for ASD or Non-TD. However, these analyses suggest the need to explore more deeply into subsets of PCBs as risk factors based on their function and structure in larger cohort studies where non-monotonic dose-response patterns can be better evaluated.</t>
        </is>
      </c>
      <c r="K90" s="68" t="inlineStr">
        <is>
          <t>Other</t>
        </is>
      </c>
      <c r="L90" s="68" t="inlineStr">
        <is>
          <t>Logistic Regression</t>
        </is>
      </c>
      <c r="M90" s="68" t="inlineStr">
        <is>
          <t>Other</t>
        </is>
      </c>
      <c r="N90" s="68" t="inlineStr">
        <is>
          <t>Prognosis</t>
        </is>
      </c>
      <c r="O90" s="68" t="inlineStr">
        <is>
          <t>high</t>
        </is>
      </c>
      <c r="P90" s="68" t="n">
        <v>0</v>
      </c>
      <c r="Q90" s="68" t="n">
        <v>0</v>
      </c>
      <c r="R90" s="68" t="n">
        <v>1</v>
      </c>
      <c r="S90" s="68" t="n">
        <v>0</v>
      </c>
      <c r="T90" s="68" t="n">
        <v>1</v>
      </c>
      <c r="U90" s="68" t="n">
        <v>0</v>
      </c>
      <c r="V90" s="68" t="n">
        <v>0</v>
      </c>
      <c r="W90" s="68" t="n">
        <v>0</v>
      </c>
      <c r="X90" s="68" t="n">
        <v>1</v>
      </c>
      <c r="Y90" s="68" t="n">
        <v>1</v>
      </c>
      <c r="Z90" s="68" t="n">
        <v>0</v>
      </c>
      <c r="AA90" s="68" t="n">
        <v>0</v>
      </c>
      <c r="AB90" s="68" t="n">
        <v>1</v>
      </c>
      <c r="AC90" s="68" t="n">
        <v>0</v>
      </c>
      <c r="AD90" s="68" t="n">
        <v>0</v>
      </c>
      <c r="AE90" s="68" t="n">
        <v>0</v>
      </c>
      <c r="AF90" s="68" t="n">
        <v>0</v>
      </c>
      <c r="AG90" s="68" t="n">
        <v>0</v>
      </c>
      <c r="AH90" s="68" t="n">
        <v>2</v>
      </c>
      <c r="AI90" s="67" t="n">
        <v>0</v>
      </c>
      <c r="AJ90" s="68" t="n">
        <v>1</v>
      </c>
      <c r="AK90" s="68" t="inlineStr">
        <is>
          <t>multisource_integration</t>
        </is>
      </c>
      <c r="AL90" s="67" t="inlineStr">
        <is>
          <t>Epidemiologic multinomial logistic regression (not ML/AI). Outcome categories ASD / Non-TD / TD at 3 years</t>
        </is>
      </c>
      <c r="AM90" s="68" t="inlineStr">
        <is>
          <t>RB</t>
        </is>
      </c>
      <c r="AN90" s="68" t="inlineStr">
        <is>
          <t>Tomado completo desde archivo RB según asignación</t>
        </is>
      </c>
      <c r="AO90" s="68" t="n">
        <v>0</v>
      </c>
      <c r="AP90" s="68" t="n"/>
      <c r="AQ90" s="68" t="n"/>
      <c r="AR90" s="68" t="n"/>
      <c r="AS90" s="68" t="n"/>
    </row>
    <row r="91" ht="28" customHeight="1">
      <c r="A91" s="106" t="n">
        <v>90</v>
      </c>
      <c r="B91" s="106" t="n">
        <v>97</v>
      </c>
      <c r="C91" s="68" t="inlineStr">
        <is>
          <t>Revisor B</t>
        </is>
      </c>
      <c r="D91" s="68" t="n"/>
      <c r="E91" s="106" t="n">
        <v>2020</v>
      </c>
      <c r="F91" s="68" t="inlineStr">
        <is>
          <t>Imagen</t>
        </is>
      </c>
      <c r="G91" s="68" t="inlineStr">
        <is>
          <t>Machine Learning</t>
        </is>
      </c>
      <c r="H91" s="68" t="inlineStr">
        <is>
          <t>https://doi.org/10.1109/EMBC44109.2020.9176843</t>
        </is>
      </c>
      <c r="I91" s="67" t="inlineStr">
        <is>
          <t>Predicting Core Characteristics of ASD Through Facial Emotion Recognition and Eye Tracking in Youth.</t>
        </is>
      </c>
      <c r="J91" s="68" t="inlineStr">
        <is>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is>
      </c>
      <c r="K91" s="68" t="inlineStr">
        <is>
          <t>Supervised</t>
        </is>
      </c>
      <c r="L91" s="68" t="inlineStr">
        <is>
          <t>Random Forest</t>
        </is>
      </c>
      <c r="M91" s="68" t="inlineStr">
        <is>
          <t>Regression (score / severity / risk)</t>
        </is>
      </c>
      <c r="N91" s="68" t="inlineStr">
        <is>
          <t>monitoring_intervention</t>
        </is>
      </c>
      <c r="O91" s="68" t="inlineStr">
        <is>
          <t>high</t>
        </is>
      </c>
      <c r="P91" s="68" t="n">
        <v>1</v>
      </c>
      <c r="Q91" s="68" t="n">
        <v>0</v>
      </c>
      <c r="R91" s="68" t="n">
        <v>0</v>
      </c>
      <c r="S91" s="68" t="n">
        <v>1</v>
      </c>
      <c r="T91" s="68" t="n">
        <v>0</v>
      </c>
      <c r="U91" s="68" t="n">
        <v>0</v>
      </c>
      <c r="V91" s="68" t="n">
        <v>0</v>
      </c>
      <c r="W91" s="68" t="n">
        <v>0</v>
      </c>
      <c r="X91" s="68" t="n">
        <v>0</v>
      </c>
      <c r="Y91" s="68" t="n">
        <v>0</v>
      </c>
      <c r="Z91" s="68" t="n">
        <v>0</v>
      </c>
      <c r="AA91" s="68" t="n">
        <v>1</v>
      </c>
      <c r="AB91" s="68" t="n">
        <v>1</v>
      </c>
      <c r="AC91" s="68" t="n">
        <v>0</v>
      </c>
      <c r="AD91" s="68" t="n">
        <v>0</v>
      </c>
      <c r="AE91" s="68" t="n">
        <v>0</v>
      </c>
      <c r="AF91" s="68" t="n">
        <v>0</v>
      </c>
      <c r="AG91" s="68" t="n">
        <v>0</v>
      </c>
      <c r="AH91" s="68" t="n">
        <v>2</v>
      </c>
      <c r="AI91" s="67" t="n">
        <v>0</v>
      </c>
      <c r="AJ91" s="68" t="n">
        <v>0</v>
      </c>
      <c r="AK91" s="68" t="inlineStr">
        <is>
          <t>multisource_integration</t>
        </is>
      </c>
      <c r="AL91" s="67" t="inlineStr">
        <is>
          <t>aunque el paper comenta que el enfoque “may serve as a classifier for ASD diagnosis” y muestra ROC para clasificación, el pipeline principal reportado es regresión de puntajes; por eso conviene codificarlo como Regression</t>
        </is>
      </c>
      <c r="AM91" s="68" t="inlineStr">
        <is>
          <t>RB</t>
        </is>
      </c>
      <c r="AN91" s="68" t="inlineStr">
        <is>
          <t>Tomado completo desde archivo RB según asignación</t>
        </is>
      </c>
      <c r="AO91" s="68" t="n">
        <v>0</v>
      </c>
      <c r="AP91" s="68" t="n"/>
      <c r="AQ91" s="68" t="n"/>
      <c r="AR91" s="68" t="n"/>
      <c r="AS91" s="68" t="n"/>
    </row>
    <row r="92" ht="28" customHeight="1">
      <c r="A92" s="106" t="n">
        <v>91</v>
      </c>
      <c r="B92" s="106" t="n">
        <v>98</v>
      </c>
      <c r="C92" s="68" t="inlineStr">
        <is>
          <t>Revisor A</t>
        </is>
      </c>
      <c r="D92" s="68" t="inlineStr">
        <is>
          <t>RA</t>
        </is>
      </c>
      <c r="E92" s="106" t="n">
        <v>2024</v>
      </c>
      <c r="F92" s="68" t="inlineStr">
        <is>
          <t>Señales fisiológicas</t>
        </is>
      </c>
      <c r="G92" s="68" t="inlineStr">
        <is>
          <t>Híbrido</t>
        </is>
      </c>
      <c r="H92" s="68" t="inlineStr">
        <is>
          <t>https://doi.org/10.1016/j.bspc.2024.106671</t>
        </is>
      </c>
      <c r="I92" s="67" t="inlineStr">
        <is>
          <t>Self-supervised machine learning approach for autism detection in young children using MEG signals</t>
        </is>
      </c>
      <c r="J92" s="68" t="inlineStr">
        <is>
          <t>Objective: Autism spectrum disorder (ASD) encompasses a broad spectrum of developmental disabilities and is associated with aberrant anatomical and functional neural activity patterns. Early detection of autism in young children is crucial for managing its impact effectively, but obtaining brain data from ASD children presents significant challenges. This study aims to develop an automatic and non-invasive method for detecting autism using magnetoencephalogram (MEG) signals from 30 children (4–7 years) with ASD and 30 age-matched typically developing (TD) children. Methods: We employed a self-supervised learning (SSL) based machine learning framework, which has been successfully used in diverse domains. Specifically, we utilized a cross-domain (speech signal) pre-trained SSL architecture (wav2vec 2.0), leveraging the outputs of its final transformer layer as an embedding extractor for features in our classification. These SSL embedding (SSLE) features were then applied to artificial neural networks and support vector machine classifiers to distinguish between ASD and TD children. Results: Our results show that the SSLE features yielded an overall classification accuracy of 88.39% attained by neural network, exceeding the performance of commonly used handcrafted features extracted from broadband brain oscillations. Conclusion: The results show that even without in-domain pre-training, SSLE representations effectively discriminate between ASD and TD classes in this experiment. Pretrained SSL architectures, requiring minimal labeled data, outperformed conventional supervised models trained with much larger labeled data. Therefore, the proposed novel approach based on SSLE features shows promise for future autism detection research, especially in scenarios where collection of large data sets may be difficult.</t>
        </is>
      </c>
      <c r="K92" s="68" t="inlineStr">
        <is>
          <t>Self-supervised</t>
        </is>
      </c>
      <c r="L92" s="68" t="inlineStr">
        <is>
          <t>Transformer</t>
        </is>
      </c>
      <c r="M92" s="68" t="inlineStr">
        <is>
          <t>Classification (ASD vs control / multi-class)</t>
        </is>
      </c>
      <c r="N92" s="68" t="inlineStr">
        <is>
          <t>Diagnosis</t>
        </is>
      </c>
      <c r="O92" s="68" t="inlineStr">
        <is>
          <t>High</t>
        </is>
      </c>
      <c r="P92" s="68" t="n">
        <v>0</v>
      </c>
      <c r="Q92" s="68" t="n">
        <v>1</v>
      </c>
      <c r="R92" s="68" t="n">
        <v>0</v>
      </c>
      <c r="S92" s="68" t="n">
        <v>0</v>
      </c>
      <c r="T92" s="68" t="n">
        <v>0</v>
      </c>
      <c r="U92" s="68" t="n">
        <v>0</v>
      </c>
      <c r="V92" s="68" t="n">
        <v>0</v>
      </c>
      <c r="W92" s="68" t="n">
        <v>0</v>
      </c>
      <c r="X92" s="68" t="n">
        <v>0</v>
      </c>
      <c r="Y92" s="68" t="n">
        <v>1</v>
      </c>
      <c r="Z92" s="68" t="n">
        <v>0</v>
      </c>
      <c r="AA92" s="68" t="n">
        <v>0</v>
      </c>
      <c r="AB92" s="68" t="n">
        <v>1</v>
      </c>
      <c r="AC92" s="68" t="n"/>
      <c r="AD92" s="68" t="n"/>
      <c r="AE92" s="68" t="n"/>
      <c r="AF92" s="68" t="n"/>
      <c r="AG92" s="68" t="n">
        <v>1</v>
      </c>
      <c r="AH92" s="68" t="n">
        <v>1</v>
      </c>
      <c r="AI92" s="67" t="n"/>
      <c r="AJ92" s="68" t="n">
        <v>0</v>
      </c>
      <c r="AK92" s="68" t="inlineStr">
        <is>
          <t>none_reported</t>
        </is>
      </c>
      <c r="AL92" s="67" t="inlineStr">
        <is>
          <t>SSL con wav2vec 2.0 para extraer embeddings MEG; clasificación final con ANN/SVM.</t>
        </is>
      </c>
      <c r="AM92" s="68" t="inlineStr">
        <is>
          <t>RA</t>
        </is>
      </c>
      <c r="AN92" s="68" t="inlineStr">
        <is>
          <t>Tomado completo desde archivo RA según asignación</t>
        </is>
      </c>
      <c r="AO92" s="68" t="n">
        <v>0</v>
      </c>
      <c r="AP92" s="68" t="n"/>
      <c r="AQ92" s="68" t="n"/>
      <c r="AR92" s="68" t="n"/>
      <c r="AS92" s="68" t="n"/>
    </row>
    <row r="93" ht="28" customHeight="1">
      <c r="A93" s="106" t="n">
        <v>92</v>
      </c>
      <c r="B93" s="106" t="n">
        <v>99</v>
      </c>
      <c r="C93" s="68" t="inlineStr">
        <is>
          <t>Revisor A</t>
        </is>
      </c>
      <c r="D93" s="68" t="inlineStr">
        <is>
          <t>RA</t>
        </is>
      </c>
      <c r="E93" s="106" t="n">
        <v>2014</v>
      </c>
      <c r="F93" s="68" t="inlineStr">
        <is>
          <t>No especificado</t>
        </is>
      </c>
      <c r="G93" s="68" t="inlineStr">
        <is>
          <t>Deep Learning</t>
        </is>
      </c>
      <c r="H93" s="68" t="inlineStr">
        <is>
          <t>https://doi.org/10.1016/j.ijdevneu.2014.06.013</t>
        </is>
      </c>
      <c r="I93" s="67" t="inlineStr">
        <is>
          <t>Serum Brain-derived neurotrophic factor levels in Chinese children with autism spectrum disorders: A pilot study</t>
        </is>
      </c>
      <c r="J93" s="68" t="inlineStr">
        <is>
          <t>Brain-derived neurotrophic factor (BDNF) plays a critical role in the pathogenesis of Autism spectrum disorders (ASD). The purpose of this study was to investigate the potential role of BDNF in Chinese children with ASD. Sixty patients (48 male, 12 female) diagnosed with ASD and 60 healthy sex and age control subjects were assessed for serum BDNF content at admission. BDNF were assayed with enzyme-linked immunosorbent assay methods, and severity of ASD was evaluated with the Childhood Autism Rating Scale (CARS) Score. The results indicated that the median serum BDNF levels were significantly (P&lt;. 0.0001) higher in children with ASD as compared to normal cases [17.6(IQR: 13.7-21.4) ng/ml and 11.5(9.6-13.8) ng/ml, respectively]. Based on the receiver operating characteristic (ROC) curve, the optimal cut-off value of serum BDNF levels as an indicator for auxiliary diagnosis of autism was projected to be 15.0. ng/ml. Further, we found that an increased risk of ASD was associated with BDNF levels &gt;15.0. ng/ml (adjusted OR 10.4, 95% CI: 4.39-29.32) after adjusting for above possible confounders. Our study demonstrated that serum BDNF levels were associated with ASD, and higher levels could be considered as an independent risk factor of ASD. © 2014 ISDN.</t>
        </is>
      </c>
      <c r="K93" s="68" t="inlineStr">
        <is>
          <t>Other / Not clear</t>
        </is>
      </c>
      <c r="L93" s="68" t="inlineStr">
        <is>
          <t>Other / Not clear</t>
        </is>
      </c>
      <c r="M93" s="68" t="inlineStr">
        <is>
          <t>Other / Not clear</t>
        </is>
      </c>
      <c r="N93" s="68" t="inlineStr">
        <is>
          <t>Not clear</t>
        </is>
      </c>
      <c r="O93" s="68" t="inlineStr">
        <is>
          <t>High</t>
        </is>
      </c>
      <c r="P93" s="68" t="n">
        <v>0</v>
      </c>
      <c r="Q93" s="68" t="n">
        <v>0</v>
      </c>
      <c r="R93" s="68" t="n">
        <v>0</v>
      </c>
      <c r="S93" s="68" t="n">
        <v>0</v>
      </c>
      <c r="T93" s="68" t="n">
        <v>0</v>
      </c>
      <c r="U93" s="68" t="n">
        <v>1</v>
      </c>
      <c r="V93" s="68" t="n">
        <v>0</v>
      </c>
      <c r="W93" s="68" t="n">
        <v>0</v>
      </c>
      <c r="X93" s="68" t="n">
        <v>0</v>
      </c>
      <c r="Y93" s="68" t="n">
        <v>0</v>
      </c>
      <c r="Z93" s="68" t="n">
        <v>0</v>
      </c>
      <c r="AA93" s="68" t="n">
        <v>0</v>
      </c>
      <c r="AB93" s="68" t="n">
        <v>0</v>
      </c>
      <c r="AC93" s="68" t="n"/>
      <c r="AD93" s="68" t="n"/>
      <c r="AE93" s="68" t="n"/>
      <c r="AF93" s="68" t="n"/>
      <c r="AG93" s="68" t="n">
        <v>1</v>
      </c>
      <c r="AH93" s="68" t="n">
        <v>1</v>
      </c>
      <c r="AI93" s="67" t="n"/>
      <c r="AJ93" s="68" t="n">
        <v>0</v>
      </c>
      <c r="AK93" s="68" t="inlineStr">
        <is>
          <t>none_reported</t>
        </is>
      </c>
      <c r="AL93" s="67" t="inlineStr">
        <is>
          <t>Estudio de biomarcador sérico (BDNF) con ROC; no se describe algoritmo de IA/ML principal.</t>
        </is>
      </c>
      <c r="AM93" s="68" t="inlineStr">
        <is>
          <t>RA</t>
        </is>
      </c>
      <c r="AN93" s="68" t="inlineStr">
        <is>
          <t>Tomado completo desde archivo RA según asignación</t>
        </is>
      </c>
      <c r="AO93" s="68" t="n">
        <v>0</v>
      </c>
      <c r="AP93" s="68" t="n"/>
      <c r="AQ93" s="68" t="n"/>
      <c r="AR93" s="68" t="n"/>
      <c r="AS93" s="68" t="n"/>
    </row>
    <row r="94" ht="28" customHeight="1">
      <c r="A94" s="106" t="n">
        <v>93</v>
      </c>
      <c r="B94" s="106" t="n">
        <v>100</v>
      </c>
      <c r="C94" s="68" t="inlineStr">
        <is>
          <t>Revisor A</t>
        </is>
      </c>
      <c r="D94" s="68" t="inlineStr">
        <is>
          <t>RA</t>
        </is>
      </c>
      <c r="E94" s="106" t="n">
        <v>2025</v>
      </c>
      <c r="F94" s="68" t="inlineStr">
        <is>
          <t>Señales fisiológicas</t>
        </is>
      </c>
      <c r="G94" s="68" t="inlineStr">
        <is>
          <t>Deep Learning</t>
        </is>
      </c>
      <c r="H94" s="68" t="inlineStr">
        <is>
          <t>https://doi.org/10.1111/cns.70562</t>
        </is>
      </c>
      <c r="I94" s="67" t="inlineStr">
        <is>
          <t>Sex Differences in Functional Gradients and Dynamic Functional Connectivity in Preschool-Aged Children With ASD</t>
        </is>
      </c>
      <c r="J94" s="68" t="inlineStr">
        <is>
          <t>Background: The prevalence of autism spectrum disorder (ASD) is significantly higher in males than in females; although the underlying etiology remains unclear. This study aimed to investigate the multi-scale reorganization of brain networks in preschool-aged boys with ASD and their impact on clinical symptoms. Methods: A total of 54 children with ASD (40 boys and 14 girls) and 44 typically developing (TD) children (28 boys and 16 girls), aged between 2 and 6 years, were recruited for this study. Functional gradient analysis and dynamic functional connectivity were used to examine differences in the hierarchical organization of brain functional networks between preschool-aged boys and girls with ASD compared to their corresponding typically developing peers. Subsequently, multiple machine learning models were applied to evaluate the classification performance of the identified abnormal features in distinguishing ASD from TD. Results: The results showed that the ASD group exhibited functional gradient abnormalities in multiple brain networks: (1) In boys with ASD, primary gradient abnormalities were identified in the dorsal attention network, limbic network, ventral attention network, and default mode network (DMN), whereas in girls with ASD, primary gradient abnormalities were only found in the DMN; (2) Secondary gradient abnormalities in boys with ASD were found in the sensorimotor network (SMN), ventral attention network, and DMN, while in girls with ASD, secondary gradient abnormalities were restricted to the DMN and SMN; (3) Third gradient abnormalities in boys with ASD were observed only in the visual network, whereas in girls with ASD, abnormalities were present in the limbic network, SMN, and visual network; (4) Enhanced dynamic functional connectivity was detected in boys with ASD only in state 1. Conclusion: Preschool-aged boys and girls with ASD exhibit significant sex differences in functional gradients and dynamic functional connectivity, underscoring the complexity and heterogeneity of ASD. These findings provide a novel theoretical framework for understanding the neuroimaging mechanisms underlying ASD.</t>
        </is>
      </c>
      <c r="K94" s="68" t="inlineStr">
        <is>
          <t>Supervised</t>
        </is>
      </c>
      <c r="L94" s="68" t="inlineStr">
        <is>
          <t>Other / Not clear</t>
        </is>
      </c>
      <c r="M94" s="68" t="inlineStr">
        <is>
          <t>Classification (ASD vs control / multi-class)</t>
        </is>
      </c>
      <c r="N94" s="68" t="inlineStr">
        <is>
          <t>Diagnosis</t>
        </is>
      </c>
      <c r="O94" s="68" t="inlineStr">
        <is>
          <t>Medium</t>
        </is>
      </c>
      <c r="P94" s="68" t="n">
        <v>1</v>
      </c>
      <c r="Q94" s="68" t="n">
        <v>0</v>
      </c>
      <c r="R94" s="68" t="n">
        <v>0</v>
      </c>
      <c r="S94" s="68" t="n">
        <v>0</v>
      </c>
      <c r="T94" s="68" t="n">
        <v>0</v>
      </c>
      <c r="U94" s="68" t="n">
        <v>0</v>
      </c>
      <c r="V94" s="68" t="n">
        <v>0</v>
      </c>
      <c r="W94" s="68" t="n">
        <v>0</v>
      </c>
      <c r="X94" s="68" t="n">
        <v>0</v>
      </c>
      <c r="Y94" s="68" t="n">
        <v>1</v>
      </c>
      <c r="Z94" s="68" t="n">
        <v>0</v>
      </c>
      <c r="AA94" s="68" t="n">
        <v>0</v>
      </c>
      <c r="AB94" s="68" t="n">
        <v>0</v>
      </c>
      <c r="AC94" s="68" t="n"/>
      <c r="AD94" s="68" t="n"/>
      <c r="AE94" s="68" t="n"/>
      <c r="AF94" s="68" t="n"/>
      <c r="AG94" s="68" t="n">
        <v>1</v>
      </c>
      <c r="AH94" s="68" t="n">
        <v>1</v>
      </c>
      <c r="AI94" s="67" t="n"/>
      <c r="AJ94" s="68" t="n">
        <v>0</v>
      </c>
      <c r="AK94" s="68" t="inlineStr">
        <is>
          <t>none_reported</t>
        </is>
      </c>
      <c r="AL94" s="67" t="inlineStr">
        <is>
          <t>Se aplican múltiples modelos ML a características de conectividad/gradientes; algoritmo principal no especificado.</t>
        </is>
      </c>
      <c r="AM94" s="68" t="inlineStr">
        <is>
          <t>RA</t>
        </is>
      </c>
      <c r="AN94" s="68" t="inlineStr">
        <is>
          <t>Tomado completo desde archivo RA según asignación</t>
        </is>
      </c>
      <c r="AO94" s="68" t="n">
        <v>0</v>
      </c>
      <c r="AP94" s="68" t="n"/>
      <c r="AQ94" s="68" t="n"/>
      <c r="AR94" s="68" t="n"/>
      <c r="AS94" s="68" t="n"/>
    </row>
    <row r="95" ht="28" customHeight="1">
      <c r="A95" s="106" t="n">
        <v>94</v>
      </c>
      <c r="B95" s="106" t="n">
        <v>102</v>
      </c>
      <c r="C95" s="68" t="inlineStr">
        <is>
          <t>Revisor A</t>
        </is>
      </c>
      <c r="D95" s="68" t="inlineStr">
        <is>
          <t>RA</t>
        </is>
      </c>
      <c r="E95" s="106" t="n">
        <v>2020</v>
      </c>
      <c r="F95" s="68" t="inlineStr">
        <is>
          <t>Imagen</t>
        </is>
      </c>
      <c r="G95" s="68" t="inlineStr">
        <is>
          <t>Deep Learning</t>
        </is>
      </c>
      <c r="H95" s="68" t="inlineStr">
        <is>
          <t>https://doi.org/10.2196/13810</t>
        </is>
      </c>
      <c r="I95" s="67" t="inlineStr">
        <is>
          <t>Toward continuous social phenotyping: Analyzing gaze patterns in an emotion recognition task for children with autism through wearable smart glasses</t>
        </is>
      </c>
      <c r="J95" s="68" t="inlineStr">
        <is>
          <t>Background: Several studies have shown that facial attention differs in children with autism. Measuring eye gaze and emotion recognition in children with autism is challenging, as standard clinical assessments must be delivered in clinical settings by a trained clinician. Wearable technologies may be able to bring eye gaze and emotion recognition into natural social interactions and settings. Objective: This study aimed to test: (1) the feasibility of tracking gaze using wearable smart glasses during a facial expression recognition task and (2) the ability of these gaze-tracking data, together with facial expression recognition responses, to distinguish children with autism from neurotypical controls (NCs). Methods: We compared the eye gaze and emotion recognition patterns of 16 children with autism spectrum disorder (ASD) and 17 children without ASD via wearable smart glasses fitted with a custom eye tracker. Children identified static facial expressions of images presented on a computer screen along with nonsocial distractors while wearing Google Glass and the eye tracker. Faces were presented in three trials, during one of which children received feedback in the form of the correct classification. We employed hybrid human-labeling and computer vision-enabled methods for pupil tracking and world-gaze translation calibration. We analyzed the impact of gaze and emotion recognition features in a prediction task aiming to distinguish children with ASD from NC participants. Results: Gaze and emotion recognition patterns enabled the training of a classifier that distinguished ASD and NC groups. However, it was unable to significantly outperform other classifiers that used only age and gender features, suggesting that further work is necessary to disentangle these effects. Conclusions: Although wearable smart glasses show promise in identifying subtle differences in gaze tracking and emotion recognition patterns in children with and without ASD, the present form factor and data do not allow for these differences to be reliably exploited by machine learning systems. Resolving these challenges will be an important step toward continuous tracking of the ASD phenotype.</t>
        </is>
      </c>
      <c r="K95" s="68" t="inlineStr">
        <is>
          <t>Supervised</t>
        </is>
      </c>
      <c r="L95" s="68" t="inlineStr">
        <is>
          <t>Other / Not clear</t>
        </is>
      </c>
      <c r="M95" s="68" t="inlineStr">
        <is>
          <t>Classification (ASD vs control / multi-class)</t>
        </is>
      </c>
      <c r="N95" s="68" t="inlineStr">
        <is>
          <t>Screening</t>
        </is>
      </c>
      <c r="O95" s="68" t="inlineStr">
        <is>
          <t>Medium</t>
        </is>
      </c>
      <c r="P95" s="68" t="n">
        <v>0</v>
      </c>
      <c r="Q95" s="68" t="n">
        <v>1</v>
      </c>
      <c r="R95" s="68" t="n">
        <v>1</v>
      </c>
      <c r="S95" s="68" t="n">
        <v>0</v>
      </c>
      <c r="T95" s="68" t="n">
        <v>0</v>
      </c>
      <c r="U95" s="68" t="n">
        <v>0</v>
      </c>
      <c r="V95" s="68" t="n">
        <v>1</v>
      </c>
      <c r="W95" s="68" t="n">
        <v>0</v>
      </c>
      <c r="X95" s="68" t="n">
        <v>1</v>
      </c>
      <c r="Y95" s="68" t="n">
        <v>0</v>
      </c>
      <c r="Z95" s="68" t="n">
        <v>0</v>
      </c>
      <c r="AA95" s="68" t="n">
        <v>0</v>
      </c>
      <c r="AB95" s="68" t="n">
        <v>1</v>
      </c>
      <c r="AC95" s="68" t="n"/>
      <c r="AD95" s="68" t="n"/>
      <c r="AE95" s="68" t="n"/>
      <c r="AF95" s="68" t="n"/>
      <c r="AG95" s="68" t="n">
        <v>1</v>
      </c>
      <c r="AH95" s="68" t="n">
        <v>3</v>
      </c>
      <c r="AI95" s="67" t="inlineStr">
        <is>
          <t>wearable glasses</t>
        </is>
      </c>
      <c r="AJ95" s="68" t="n">
        <v>0</v>
      </c>
      <c r="AK95" s="68" t="inlineStr">
        <is>
          <t>multisource_integration</t>
        </is>
      </c>
      <c r="AL95" s="67" t="inlineStr">
        <is>
          <t>Algoritmo principal no explícito o fuera del codebook; Confirmar algoritmo principal en full-text; Se comparan varios modelos; se eligió el principal/mejor reportado</t>
        </is>
      </c>
      <c r="AM95" s="68" t="inlineStr">
        <is>
          <t>RA</t>
        </is>
      </c>
      <c r="AN95" s="68" t="inlineStr">
        <is>
          <t>Tomado completo desde archivo RA según asignación</t>
        </is>
      </c>
      <c r="AO95" s="68" t="n">
        <v>0</v>
      </c>
      <c r="AP95" s="68" t="n"/>
      <c r="AQ95" s="68" t="n"/>
      <c r="AR95" s="68" t="n"/>
      <c r="AS95" s="68" t="n"/>
    </row>
    <row r="96" ht="28" customHeight="1">
      <c r="A96" s="106" t="n">
        <v>95</v>
      </c>
      <c r="B96" s="106" t="n">
        <v>103</v>
      </c>
      <c r="C96" s="68" t="inlineStr">
        <is>
          <t>Revisor B</t>
        </is>
      </c>
      <c r="D96" s="68" t="n"/>
      <c r="E96" s="106" t="n">
        <v>2018</v>
      </c>
      <c r="F96" s="68" t="inlineStr">
        <is>
          <t>Multimodal</t>
        </is>
      </c>
      <c r="G96" s="68" t="inlineStr">
        <is>
          <t>Deep Learning</t>
        </is>
      </c>
      <c r="H96" s="68" t="inlineStr">
        <is>
          <t>https://doi.org/10.1002/AUR.1960</t>
        </is>
      </c>
      <c r="I96" s="67" t="inlineStr">
        <is>
          <t>Using machine learning to identify patterns of lifetime health problems in decedents with autism spectrum disorder</t>
        </is>
      </c>
      <c r="J96" s="68" t="inlineStr">
        <is>
          <t>Very little is known about the health problems experienced by individuals with autism spectrum disorder (ASD) throughout their life course. We retrospectively analyzed diagnostic codes associated with de-identified electronic health records using a machine learning algorithm to characterize diagnostic patterns in decedents with ASD and matched decedent community controls. Participants were 91 decedents with ASD and 6,186 sex and birth year matched decedent community controls who had died since 1979, the majority of whom were middle aged or older adults at the time of their death. We analyzed all ICD-9 codes, V-codes, and E-codes available in the electronic health record and Elixhauser comorbidity categories associated with those codes. Diagnostic patterns distinguished decedents with ASD from decedent community controls with 75% sensitivity and 94% specificity solely based on their lifetime ICD-9 codes, V-codes, and E-codes. Decedents with ASD had higher rates of most conditions, including cardiovascular disease, motor problems, ear problems, urinary problems, digestive problems, side effects from long-term medication use, and nonspecific lab tests and encounters. In contrast, decedents with ASD had lower rates of cancer. Findings suggest distinctive lifetime diagnostic patterns among decedents with ASD and highlight the need for more research on health outcomes across the lifespan as the population of individuals with ASD ages. As a large wave of individuals with ASD diagnosed in the 1990s enters adulthood and middle age, knowledge about lifetime health problems will become increasingly important for care and prevention efforts. Autism Res 2018, 11: 1120–1128. © 2018 International Society for Autism Research, Wiley Periodicals, Inc. Lay Summary: This study looked at patterns of lifetime health problems to find differences between people with autism who had died and community controls who had died. People with autism had higher rates of most health problems, including cardiovascular, urinary, respiratory, digestive, and motor problems, in their electronic health records. They also had lower rates of cancer. More research is needed to understand these potential health risks as a large number of individuals with autism enter adulthood and middle age.</t>
        </is>
      </c>
      <c r="K96" s="68" t="inlineStr">
        <is>
          <t>Supervised</t>
        </is>
      </c>
      <c r="L96" s="68" t="inlineStr">
        <is>
          <t>Random Forest</t>
        </is>
      </c>
      <c r="M96" s="68" t="inlineStr">
        <is>
          <t>Classification (binary/multi-class; incl. ASD vs control)/ multi-class)</t>
        </is>
      </c>
      <c r="N96" s="68" t="inlineStr">
        <is>
          <t>Monitoring/intervention</t>
        </is>
      </c>
      <c r="O96" s="68" t="inlineStr">
        <is>
          <t>high</t>
        </is>
      </c>
      <c r="P96" s="68" t="n">
        <v>1</v>
      </c>
      <c r="Q96" s="68" t="n">
        <v>0</v>
      </c>
      <c r="R96" s="68" t="n">
        <v>0</v>
      </c>
      <c r="S96" s="68" t="n">
        <v>0</v>
      </c>
      <c r="T96" s="68" t="n">
        <v>0</v>
      </c>
      <c r="U96" s="68" t="n">
        <v>0</v>
      </c>
      <c r="V96" s="68" t="n">
        <v>0</v>
      </c>
      <c r="W96" s="68" t="n">
        <v>0</v>
      </c>
      <c r="X96" s="68" t="n">
        <v>0</v>
      </c>
      <c r="Y96" s="68" t="n">
        <v>0</v>
      </c>
      <c r="Z96" s="68" t="n">
        <v>0</v>
      </c>
      <c r="AA96" s="68" t="n">
        <v>0</v>
      </c>
      <c r="AB96" s="68" t="n">
        <v>1</v>
      </c>
      <c r="AC96" s="68" t="n">
        <v>0</v>
      </c>
      <c r="AD96" s="68" t="n">
        <v>0</v>
      </c>
      <c r="AE96" s="68" t="n">
        <v>0</v>
      </c>
      <c r="AF96" s="68" t="n">
        <v>0</v>
      </c>
      <c r="AG96" s="68" t="n">
        <v>0</v>
      </c>
      <c r="AH96" s="68" t="n">
        <v>1</v>
      </c>
      <c r="AI96" s="67" t="n">
        <v>0</v>
      </c>
      <c r="AJ96" s="68" t="n">
        <v>1</v>
      </c>
      <c r="AK96" s="68" t="inlineStr">
        <is>
          <t>multisource_integration</t>
        </is>
      </c>
      <c r="AL96" s="67" t="inlineStr">
        <is>
          <t>la clasificación se hace a partir de códigos ICD-9/V/E de EHR en decedentes, para distinguir patrones de salud de por vida (no es biomarcador directo ni herramienta clínica prospectiva).</t>
        </is>
      </c>
      <c r="AM96" s="68" t="inlineStr">
        <is>
          <t>RB</t>
        </is>
      </c>
      <c r="AN96" s="68" t="inlineStr">
        <is>
          <t>Tomado completo desde archivo RB según asignación</t>
        </is>
      </c>
      <c r="AO96" s="68" t="n">
        <v>0</v>
      </c>
      <c r="AP96" s="68" t="n"/>
      <c r="AQ96" s="68" t="n"/>
      <c r="AR96" s="68" t="n"/>
      <c r="AS96" s="68" t="n"/>
    </row>
    <row r="97" ht="28" customHeight="1">
      <c r="A97" s="106" t="n">
        <v>96</v>
      </c>
      <c r="B97" s="106" t="n">
        <v>104</v>
      </c>
      <c r="C97" s="68" t="inlineStr">
        <is>
          <t>Revisor B</t>
        </is>
      </c>
      <c r="D97" s="68" t="n"/>
      <c r="E97" s="106" t="n">
        <v>2025</v>
      </c>
      <c r="F97" s="68" t="inlineStr">
        <is>
          <t>Multimodal</t>
        </is>
      </c>
      <c r="G97" s="68" t="inlineStr">
        <is>
          <t>Híbrido</t>
        </is>
      </c>
      <c r="H97" s="68" t="inlineStr">
        <is>
          <t>https://doi.org/10.1002/hbm.70190</t>
        </is>
      </c>
      <c r="I97" s="67" t="inlineStr">
        <is>
          <t>A Framework for Comparison and Interpretation of Machine Learning Classifiers to Predict Autism on the ABIDE Dataset</t>
        </is>
      </c>
      <c r="J97" s="68" t="inlineStr">
        <is>
          <t>Autism is a neurodevelopmental condition affecting ~1% of the population. Recently, machine learning models have been trained to classify participants with autism using their neuroimaging features, though the performance of these models varies in the literature. Differences in experimental setup hamper the direct comparison of different machine-learning approaches. In this paper, five of the most widely used and best-performing machine learning models in the field were trained to classify participants with autism and typically developing (TD) participants, using functional connectivity matrices, structural volumetric measures, and phenotypic information from the Autism Brain Imaging Data Exchange (ABIDE) dataset. Their performance was compared under the same evaluation standard. The models implemented included: graph convolutional networks (GCN), edge-variational graph convolutional networks (EV-GCN), fully connected networks (FCN), autoencoder followed by a fully connected network (AE-FCN) and support vector machine (SVM). Our results show that all models performed similarly, achieving a classification accuracy around 70%. Our results suggest that different inclusion criteria, data modalities, and evaluation pipelines rather than different machine learning models may explain variations in accuracy in the published literature. The highest accuracy in our framework was obtained when using ensemble models (p &lt; 0.001), leading to an accuracy of 72.2% and AUC = 0.77 using GCN classifiers. However, an SVM classifier performed with an accuracy of 70.1% and AUC = 0.77, just marginally below GCN, and significant differences were not found when comparing different algorithms under the same testing conditions (p &gt; 0.05). Furthermore, we also investigated the stability of features identified by the different machine learning models using the SmoothGrad interpretation method. The FCN model demonstrated the highest stability in selecting relevant features contributing to model decision making. The code is available at https://github.com/YilanDong19/Machine-learning-with-ABIDE.</t>
        </is>
      </c>
      <c r="K97" s="68" t="inlineStr">
        <is>
          <t>Supervised</t>
        </is>
      </c>
      <c r="L97" s="68" t="inlineStr">
        <is>
          <t>Other</t>
        </is>
      </c>
      <c r="M97" s="68" t="inlineStr">
        <is>
          <t>Classification (binary/multi-class; incl. ASD vs control)/ multi-class)</t>
        </is>
      </c>
      <c r="N97" s="68" t="inlineStr">
        <is>
          <t>Diagnosis</t>
        </is>
      </c>
      <c r="O97" s="68" t="inlineStr">
        <is>
          <t>medium</t>
        </is>
      </c>
      <c r="P97" s="68" t="n">
        <v>0</v>
      </c>
      <c r="Q97" s="68" t="n">
        <v>0</v>
      </c>
      <c r="R97" s="68" t="n">
        <v>0</v>
      </c>
      <c r="S97" s="68" t="n">
        <v>0</v>
      </c>
      <c r="T97" s="68" t="n">
        <v>0</v>
      </c>
      <c r="U97" s="68" t="n">
        <v>0</v>
      </c>
      <c r="V97" s="68" t="n">
        <v>0</v>
      </c>
      <c r="W97" s="68" t="n">
        <v>0</v>
      </c>
      <c r="X97" s="68" t="n">
        <v>0</v>
      </c>
      <c r="Y97" s="68" t="n">
        <v>0</v>
      </c>
      <c r="Z97" s="68" t="n">
        <v>0</v>
      </c>
      <c r="AA97" s="68" t="n">
        <v>0</v>
      </c>
      <c r="AB97" s="68" t="n">
        <v>1</v>
      </c>
      <c r="AC97" s="68" t="n">
        <v>0</v>
      </c>
      <c r="AD97" s="68" t="n">
        <v>0</v>
      </c>
      <c r="AE97" s="68" t="n">
        <v>0</v>
      </c>
      <c r="AF97" s="68" t="n">
        <v>0</v>
      </c>
      <c r="AG97" s="68" t="n">
        <v>0</v>
      </c>
      <c r="AH97" s="68" t="n">
        <v>0</v>
      </c>
      <c r="AI97" s="67" t="n">
        <v>0</v>
      </c>
      <c r="AJ97" s="68" t="n">
        <v>1</v>
      </c>
      <c r="AK97" s="68" t="inlineStr">
        <is>
          <t>explainability_or_interpretability; multisource_integration; multisite_dataset_broad</t>
        </is>
      </c>
      <c r="AL97" s="67" t="inlineStr">
        <is>
          <t>este paper es benchmark/comparación bajo un marco estandarizado; reporta que el mayor desempeño se obtiene con ensemble y resultados cercanos entre modelos (GCN/EV-GCN/FCN/AE-FCN/SVM)</t>
        </is>
      </c>
      <c r="AM97" s="68" t="inlineStr">
        <is>
          <t>RB</t>
        </is>
      </c>
      <c r="AN97" s="68" t="inlineStr">
        <is>
          <t>Tomado completo desde archivo RB según asignación</t>
        </is>
      </c>
      <c r="AO97" s="68" t="n">
        <v>0</v>
      </c>
      <c r="AP97" s="68" t="n"/>
      <c r="AQ97" s="68" t="n"/>
      <c r="AR97" s="68" t="n"/>
      <c r="AS97" s="68" t="n"/>
    </row>
    <row r="98" ht="28" customHeight="1">
      <c r="A98" s="106" t="n">
        <v>97</v>
      </c>
      <c r="B98" s="106" t="n">
        <v>105</v>
      </c>
      <c r="C98" s="68" t="inlineStr">
        <is>
          <t>Revisor B</t>
        </is>
      </c>
      <c r="D98" s="68" t="n"/>
      <c r="E98" s="106" t="n">
        <v>2018</v>
      </c>
      <c r="F98" s="68" t="inlineStr">
        <is>
          <t>Señales fisiológicas</t>
        </is>
      </c>
      <c r="G98" s="68" t="inlineStr">
        <is>
          <t>Híbrido</t>
        </is>
      </c>
      <c r="H98" s="68" t="inlineStr">
        <is>
          <t>https://doi.org/10.1155/2018/7186762</t>
        </is>
      </c>
      <c r="I98" s="67" t="inlineStr">
        <is>
          <t>A Novel Deep Learning Approach for Recognizing Stereotypical Motor Movements within and across Subjects on the Autism Spectrum Disorder</t>
        </is>
      </c>
      <c r="J98" s="68" t="inlineStr">
        <is>
          <t>Autism Spectrum Disorder (ASD) is a neurodevelopmental disorder characterized by persistent difficulties including repetitive patterns of behavior known as stereotypical motor movements (SMM). So far, several techniques have been implemented to track and identify SMMs. In this context, we propose a deep learning approach for SMM recognition, namely, convolutional neural networks (CNN) in time and frequency-domains. To solve the intrasubject SMM variability, we propose a robust CNN model for SMM detection within subjects, whose parameters are set according to a proper analysis of SMM signals, thereby outperforming state-of-the-art SMM classification works. And, to solve the intersubject variability, we propose a global, fast, and light-weight framework for SMM detection across subjects which combines a knowledge transfer technique with an SVM classifier, therefore resolving the "real-life" medical issue associated with the lack of supervised SMMs per testing subject in particular. We further show that applying transfer learning across domains instead of transfer learning within the same domain also generalizes to the SMM target domain, thus alleviating the problem of the lack of supervised SMMs in general.</t>
        </is>
      </c>
      <c r="K98" s="68" t="inlineStr">
        <is>
          <t>Supervised</t>
        </is>
      </c>
      <c r="L98" s="68" t="inlineStr">
        <is>
          <t>Random Forest</t>
        </is>
      </c>
      <c r="M98" s="68" t="inlineStr">
        <is>
          <t>Detection / segmentation</t>
        </is>
      </c>
      <c r="N98" s="68" t="inlineStr">
        <is>
          <t>Monitoring/intervention</t>
        </is>
      </c>
      <c r="O98" s="68" t="inlineStr">
        <is>
          <t>medium</t>
        </is>
      </c>
      <c r="P98" s="68" t="n">
        <v>0</v>
      </c>
      <c r="Q98" s="68" t="n">
        <v>0</v>
      </c>
      <c r="R98" s="68" t="n">
        <v>0</v>
      </c>
      <c r="S98" s="68" t="n">
        <v>0</v>
      </c>
      <c r="T98" s="68" t="n">
        <v>0</v>
      </c>
      <c r="U98" s="68" t="n">
        <v>0</v>
      </c>
      <c r="V98" s="68" t="n">
        <v>0</v>
      </c>
      <c r="W98" s="68" t="n">
        <v>0</v>
      </c>
      <c r="X98" s="68" t="n">
        <v>0</v>
      </c>
      <c r="Y98" s="68" t="n">
        <v>0</v>
      </c>
      <c r="Z98" s="68" t="n">
        <v>1</v>
      </c>
      <c r="AA98" s="68" t="n">
        <v>0</v>
      </c>
      <c r="AB98" s="68" t="n">
        <v>1</v>
      </c>
      <c r="AC98" s="68" t="n">
        <v>0</v>
      </c>
      <c r="AD98" s="68" t="n">
        <v>0</v>
      </c>
      <c r="AE98" s="68" t="n">
        <v>0</v>
      </c>
      <c r="AF98" s="68" t="n">
        <v>0</v>
      </c>
      <c r="AG98" s="68" t="n">
        <v>1</v>
      </c>
      <c r="AH98" s="68" t="n">
        <v>0</v>
      </c>
      <c r="AI98" s="67" t="n">
        <v>0</v>
      </c>
      <c r="AJ98" s="68" t="n">
        <v>0</v>
      </c>
      <c r="AK98" s="68" t="inlineStr">
        <is>
          <t>none_reported</t>
        </is>
      </c>
      <c r="AL98" s="67" t="inlineStr">
        <is>
          <t>para el escenario across-subjects combinan transfer learning + SVM classifier. Si tu Excel solo permite un algoritmo principal, deja CNN como principal y anota “SVM + transfer learning para across-subject”</t>
        </is>
      </c>
      <c r="AM98" s="68" t="inlineStr">
        <is>
          <t>RB</t>
        </is>
      </c>
      <c r="AN98" s="68" t="inlineStr">
        <is>
          <t>Tomado completo desde archivo RB según asignación</t>
        </is>
      </c>
      <c r="AO98" s="68" t="n">
        <v>0</v>
      </c>
      <c r="AP98" s="68" t="n"/>
      <c r="AQ98" s="68" t="n"/>
      <c r="AR98" s="68" t="n"/>
      <c r="AS98" s="68" t="n"/>
    </row>
    <row r="99" ht="28" customHeight="1">
      <c r="A99" s="106" t="n">
        <v>98</v>
      </c>
      <c r="B99" s="106" t="n">
        <v>106</v>
      </c>
      <c r="C99" s="68" t="inlineStr">
        <is>
          <t>Revisor B</t>
        </is>
      </c>
      <c r="D99" s="68" t="n"/>
      <c r="E99" s="106" t="n">
        <v>2025</v>
      </c>
      <c r="F99" s="68" t="inlineStr">
        <is>
          <t>No especificado</t>
        </is>
      </c>
      <c r="G99" s="68" t="inlineStr">
        <is>
          <t>Machine Learning</t>
        </is>
      </c>
      <c r="H99" s="68" t="inlineStr">
        <is>
          <t>https://doi.org/10.1371/journal.pone.0326022</t>
        </is>
      </c>
      <c r="I99" s="67" t="inlineStr">
        <is>
          <t>Analysis of variant interactions in families with autism points to genes involved in the development of the central nervous system</t>
        </is>
      </c>
      <c r="J99" s="68" t="inlineStr">
        <is>
          <t>Whole-genome sequencing data of simplex families with autism spectrum disorder (ASD) were analyzed by searching for statistical interactions between loci. The resulting variant pairs mapped to 411 genes, of which 368 had not been associated with ASD before. The variants were used to build an ASD predictor based on an open-source machine learning library. The predictor correctly classifies over 78% of samples from a test set with an average significance level of 8.9· 10-158. Gene Ontology (GO) enrichment analysis of the identified risk genes points to functions related to the development of the Central Nervous System (CNS). Clustering cases on the basis of risk variants improves predictor accuracy and reveals additional overrepresented GO terms. Some of the detected statistical interactions can be linked to known biological interactions between genes involved in the development of the CNS. Analysis of the statistical interactions also points to genes whose biological functions are not yet known.</t>
        </is>
      </c>
      <c r="K99" s="68" t="inlineStr">
        <is>
          <t>Supervised</t>
        </is>
      </c>
      <c r="L99" s="68" t="inlineStr">
        <is>
          <t>SVM</t>
        </is>
      </c>
      <c r="M99" s="68" t="inlineStr">
        <is>
          <t>Classification (binary/multi-class; incl. ASD vs control)/ multi-class)</t>
        </is>
      </c>
      <c r="N99" s="68" t="inlineStr">
        <is>
          <t>Diagnosis</t>
        </is>
      </c>
      <c r="O99" s="68" t="inlineStr">
        <is>
          <t>medium</t>
        </is>
      </c>
      <c r="P99" s="68" t="n">
        <v>0</v>
      </c>
      <c r="Q99" s="68" t="n">
        <v>0</v>
      </c>
      <c r="R99" s="68" t="n">
        <v>1</v>
      </c>
      <c r="S99" s="68" t="n">
        <v>0</v>
      </c>
      <c r="T99" s="68" t="n">
        <v>0</v>
      </c>
      <c r="U99" s="68" t="n">
        <v>0</v>
      </c>
      <c r="V99" s="68" t="n">
        <v>0</v>
      </c>
      <c r="W99" s="68" t="n">
        <v>0</v>
      </c>
      <c r="X99" s="68" t="n">
        <v>0</v>
      </c>
      <c r="Y99" s="68" t="n">
        <v>0</v>
      </c>
      <c r="Z99" s="68" t="n">
        <v>0</v>
      </c>
      <c r="AA99" s="68" t="n">
        <v>0</v>
      </c>
      <c r="AB99" s="68" t="n">
        <v>0</v>
      </c>
      <c r="AC99" s="68" t="n">
        <v>0</v>
      </c>
      <c r="AD99" s="68" t="n">
        <v>0</v>
      </c>
      <c r="AE99" s="68" t="n">
        <v>0</v>
      </c>
      <c r="AF99" s="68" t="n">
        <v>0</v>
      </c>
      <c r="AG99" s="68" t="n">
        <v>0</v>
      </c>
      <c r="AH99" s="68" t="n">
        <v>1</v>
      </c>
      <c r="AI99" s="67" t="n">
        <v>0</v>
      </c>
      <c r="AJ99" s="68" t="n">
        <v>0</v>
      </c>
      <c r="AK99" s="68" t="inlineStr">
        <is>
          <t>internal_validation_only</t>
        </is>
      </c>
      <c r="AL99" s="67" t="inlineStr">
        <is>
          <t>además del predictor supervisado, el paper también hace clustering de muestras para explorar heterogeneidad (menciona K-means y propone PAM/medoids por interpretabilidad en datos binarios)</t>
        </is>
      </c>
      <c r="AM99" s="68" t="inlineStr">
        <is>
          <t>RB</t>
        </is>
      </c>
      <c r="AN99" s="68" t="inlineStr">
        <is>
          <t>Tomado completo desde archivo RB según asignación</t>
        </is>
      </c>
      <c r="AO99" s="68" t="n">
        <v>0</v>
      </c>
      <c r="AP99" s="68" t="n"/>
      <c r="AQ99" s="68" t="n"/>
      <c r="AR99" s="68" t="n"/>
      <c r="AS99" s="68" t="n"/>
    </row>
    <row r="100" ht="28" customHeight="1">
      <c r="A100" s="106" t="n">
        <v>99</v>
      </c>
      <c r="B100" s="106" t="n">
        <v>107</v>
      </c>
      <c r="C100" s="68" t="inlineStr">
        <is>
          <t>Revisor B</t>
        </is>
      </c>
      <c r="D100" s="68" t="n"/>
      <c r="E100" s="106" t="n">
        <v>2020</v>
      </c>
      <c r="F100" s="68" t="inlineStr">
        <is>
          <t>Imagen</t>
        </is>
      </c>
      <c r="G100" s="68" t="inlineStr">
        <is>
          <t>Machine Learning</t>
        </is>
      </c>
      <c r="H100" s="68" t="inlineStr">
        <is>
          <t>https://doi.org/10.1109/TNSRE.2020.2991675</t>
        </is>
      </c>
      <c r="I100" s="67" t="inlineStr">
        <is>
          <t>Detecting High-Functioning Autism in Adults Using Eye Tracking and Machine Learning</t>
        </is>
      </c>
      <c r="J100" s="68" t="inlineStr">
        <is>
          <t>The purpose of this study is to test whether visual processing differences between adults with and without high-functioning autism captured through eye tracking can be used to detect autism. We record the eye movements of adult participants with and without autism while they look for information within web pages. We then use the recorded eye-tracking data to train machine learning classifiers to detect the condition. The data was collected as part of two separate studies involving a total of 71 unique participants (31 with autism and 40 control), which enabled the evaluation of the approach on two separate groups of participants, using different stimuli and tasks. We explore the effects of a number of gaze-based and other variables, showing that autism can be detected automatically with around 74% accuracy. These results confirm that eye-tracking data can be used for the automatic detection of high-functioning autism in adults and that visual processing differences between the two groups exist when processing web pages.</t>
        </is>
      </c>
      <c r="K100" s="68" t="inlineStr">
        <is>
          <t>Supervised</t>
        </is>
      </c>
      <c r="L100" s="68" t="inlineStr">
        <is>
          <t>Logistic Regression</t>
        </is>
      </c>
      <c r="M100" s="68" t="inlineStr">
        <is>
          <t>Classification (binary/multi-class; incl. ASD vs control)/ multi-class)</t>
        </is>
      </c>
      <c r="N100" s="68" t="inlineStr">
        <is>
          <t>Screening</t>
        </is>
      </c>
      <c r="O100" s="68" t="inlineStr">
        <is>
          <t>high</t>
        </is>
      </c>
      <c r="P100" s="68" t="n">
        <v>1</v>
      </c>
      <c r="Q100" s="68" t="n">
        <v>0</v>
      </c>
      <c r="R100" s="68" t="n">
        <v>1</v>
      </c>
      <c r="S100" s="68" t="n">
        <v>0</v>
      </c>
      <c r="T100" s="68" t="n">
        <v>0</v>
      </c>
      <c r="U100" s="68" t="n">
        <v>0</v>
      </c>
      <c r="V100" s="68" t="n">
        <v>0</v>
      </c>
      <c r="W100" s="68" t="n">
        <v>0</v>
      </c>
      <c r="X100" s="68" t="n">
        <v>0</v>
      </c>
      <c r="Y100" s="68" t="n">
        <v>0</v>
      </c>
      <c r="Z100" s="68" t="n">
        <v>0</v>
      </c>
      <c r="AA100" s="68" t="n">
        <v>0</v>
      </c>
      <c r="AB100" s="68" t="n">
        <v>1</v>
      </c>
      <c r="AC100" s="68" t="n">
        <v>0</v>
      </c>
      <c r="AD100" s="68" t="n">
        <v>0</v>
      </c>
      <c r="AE100" s="68" t="n">
        <v>0</v>
      </c>
      <c r="AF100" s="68" t="n">
        <v>0</v>
      </c>
      <c r="AG100" s="68" t="n">
        <v>0</v>
      </c>
      <c r="AH100" s="68" t="n">
        <v>2</v>
      </c>
      <c r="AI100" s="67" t="n">
        <v>0</v>
      </c>
      <c r="AJ100" s="68" t="n">
        <v>0</v>
      </c>
      <c r="AK100" s="68" t="inlineStr">
        <is>
          <t>multisource_integration</t>
        </is>
      </c>
      <c r="AL100" s="67" t="n"/>
      <c r="AM100" s="68" t="inlineStr">
        <is>
          <t>RB</t>
        </is>
      </c>
      <c r="AN100" s="68" t="inlineStr">
        <is>
          <t>Tomado completo desde archivo RB según asignación</t>
        </is>
      </c>
      <c r="AO100" s="68" t="n">
        <v>0</v>
      </c>
      <c r="AP100" s="68" t="n"/>
      <c r="AQ100" s="68" t="n"/>
      <c r="AR100" s="68" t="n"/>
      <c r="AS100" s="68" t="n"/>
    </row>
    <row r="101" ht="28" customHeight="1">
      <c r="A101" s="106" t="n">
        <v>100</v>
      </c>
      <c r="B101" s="106" t="n">
        <v>108</v>
      </c>
      <c r="C101" s="68" t="inlineStr">
        <is>
          <t>Ambos (piloto)</t>
        </is>
      </c>
      <c r="D101" s="68" t="inlineStr">
        <is>
          <t>RA</t>
        </is>
      </c>
      <c r="E101" s="106" t="n">
        <v>2013</v>
      </c>
      <c r="F101" s="68" t="inlineStr">
        <is>
          <t>Imagen</t>
        </is>
      </c>
      <c r="G101" s="68" t="inlineStr">
        <is>
          <t>Machine Learning</t>
        </is>
      </c>
      <c r="H101" s="68" t="inlineStr">
        <is>
          <t>https://doi.org/10.3389/FNHUM.2013.00670/FULL</t>
        </is>
      </c>
      <c r="I101" s="67" t="inlineStr">
        <is>
          <t>Identification of neural connectivity signatures of autism using machine learning</t>
        </is>
      </c>
      <c r="J101" s="68" t="inlineStr">
        <is>
          <t>Alterations in interregional neural connectivity have been suggested as a signature of the pathobiology of autism. There have been many reports of functional and anatomical connectivity being altered while individuals with autism are engaged in complex cognitive and social tasks. Although disrupted instantaneous correlation between cortical regions observed from functional MRI is considered to be an explanatory model for autism, the causal influence of a brain area on another (effective connectivity) is a vital link missing in these studies. The current study focuses on addressing this in an fMRI study of Theory-of-Mind (ToM) in 15 high-functioning adolescents and adults with autism and 15 typically developing control participants. Participants viewed a series of comic strip vignettes in the MRI scanner and were asked to choose the most logical end to the story from three alternatives, separately for trials involving physical and intentional causality. The mean time series, extracted from 18 activated regions of interest, were processed using a multivariate autoregressive model (MVAR) to obtain the causality matrices for each of the 30 participants. These causal connectivity weights, along with assessment scores, functional connectivity values, and fractional anisotropy obtained from DTI data for each participant, were submitted to a recursive cluster elimination based support vector machine classifier to determine the accuracy with which the classifier can predict a novel participant's group membership (autism or control). We found a maximum classification accuracy of 95.9% with 19 features which had the highest discriminative ability between the groups. All of the 19 features were effective connectivity paths, indicating that causal information may be critical in discriminating between autism and control groups. These effective connectivity paths were also found to be significantly greater in controls as compared to ASD participants and consisted predominantly of outputs from the fusiform face area and middle temporal gyrus indicating impaired connectivity in ASD participants, particularly in the social brain areas. These findings collectively point toward the fact that alterations in causal connectivity in the brain in ASD could serve as a potential non-invasive neuroimaging signature for autism. © 2013 Deshpande, Libero, Sreenivasan, Deshpande and Kana.</t>
        </is>
      </c>
      <c r="K101" s="68" t="inlineStr">
        <is>
          <t>Supervised</t>
        </is>
      </c>
      <c r="L101" s="68" t="inlineStr">
        <is>
          <t>SVM</t>
        </is>
      </c>
      <c r="M101" s="68" t="inlineStr">
        <is>
          <t>Classification (ASD vs control / multi-class)</t>
        </is>
      </c>
      <c r="N101" s="68" t="inlineStr">
        <is>
          <t>Diagnosis</t>
        </is>
      </c>
      <c r="O101" s="68" t="inlineStr">
        <is>
          <t>High</t>
        </is>
      </c>
      <c r="P101" s="68" t="n">
        <v>1</v>
      </c>
      <c r="Q101" s="68" t="n">
        <v>0</v>
      </c>
      <c r="R101" s="68" t="n">
        <v>0</v>
      </c>
      <c r="S101" s="68" t="n">
        <v>0</v>
      </c>
      <c r="T101" s="68" t="n">
        <v>0</v>
      </c>
      <c r="U101" s="68" t="n">
        <v>0</v>
      </c>
      <c r="V101" s="68" t="n">
        <v>0</v>
      </c>
      <c r="W101" s="68" t="n">
        <v>0</v>
      </c>
      <c r="X101" s="68" t="n">
        <v>0</v>
      </c>
      <c r="Y101" s="68" t="n">
        <v>1</v>
      </c>
      <c r="Z101" s="68" t="n">
        <v>0</v>
      </c>
      <c r="AA101" s="68" t="n">
        <v>0</v>
      </c>
      <c r="AB101" s="68" t="n">
        <v>1</v>
      </c>
      <c r="AC101" s="68" t="n"/>
      <c r="AD101" s="68" t="n"/>
      <c r="AE101" s="68" t="n"/>
      <c r="AF101" s="68" t="n"/>
      <c r="AG101" s="68" t="n">
        <v>0</v>
      </c>
      <c r="AH101" s="68" t="n">
        <v>1</v>
      </c>
      <c r="AI101" s="67" t="n"/>
      <c r="AJ101" s="68" t="n">
        <v>0</v>
      </c>
      <c r="AK101" s="68" t="inlineStr">
        <is>
          <t>none_reported</t>
        </is>
      </c>
      <c r="AL101" s="67" t="inlineStr">
        <is>
          <t>Se comparan varios modelos; se eligió el principal/mejor reportado</t>
        </is>
      </c>
      <c r="AM101" s="68" t="inlineStr">
        <is>
          <t>RA</t>
        </is>
      </c>
      <c r="AN101" s="68" t="inlineStr">
        <is>
          <t>Tomado completo desde archivo RA según asignación</t>
        </is>
      </c>
      <c r="AO101" s="68" t="n">
        <v>0</v>
      </c>
      <c r="AP101" s="68" t="n"/>
      <c r="AQ101" s="68" t="n"/>
      <c r="AR101" s="68" t="n"/>
      <c r="AS101" s="68" t="n"/>
    </row>
    <row r="102" ht="28" customHeight="1">
      <c r="A102" s="106" t="n">
        <v>101</v>
      </c>
      <c r="B102" s="106" t="n">
        <v>109</v>
      </c>
      <c r="C102" s="68" t="inlineStr">
        <is>
          <t>Ambos (piloto)</t>
        </is>
      </c>
      <c r="D102" s="68" t="inlineStr">
        <is>
          <t>RA</t>
        </is>
      </c>
      <c r="E102" s="106" t="n">
        <v>2014</v>
      </c>
      <c r="F102" s="68" t="inlineStr">
        <is>
          <t>Señales fisiológicas</t>
        </is>
      </c>
      <c r="G102" s="68" t="inlineStr">
        <is>
          <t>Machine Learning</t>
        </is>
      </c>
      <c r="H102" s="68" t="inlineStr">
        <is>
          <t>https://doi.org/10.1371/journal.pone.0113879</t>
        </is>
      </c>
      <c r="I102" s="67" t="inlineStr">
        <is>
          <t>Identifying autism from neural representations of social interactions: Neurocognitive markers of autism</t>
        </is>
      </c>
      <c r="J102" s="68" t="inlineStr">
        <is>
          <t>Autism is a psychiatric/neurological condition in which alterations in social interaction (among other symptoms) are diagnosed by behavioral psychiatric methods. The main goal of this study was to determine how the neural representations and meanings of social concepts (such as to insult) are altered in autism. A second goal was to determine whether these alterations can serve as neurocognitive markers of autism. The approach is based on previous advances in fMRI analysis methods that permit (a) the identification of a concept, such as the thought of a physical object, from its fMRI pattern, and (b) the ability to assess the semantic content of a concept from its fMRI pattern. These factor analysis and machine learning methods were applied to the fMRI activation patterns of 17 adults with high-functioning autism and matched controls, scanned while thinking about 16 social interactions. One prominent neural representation factor that emerged (manifested mainly in posterior midline regions) was related to self-representation, but this factor was present only for the control participants, and was near-absent in the autism group. Moreover, machine learning algorithms classified individuals as autistic or control with 97% accuracy from their fMRI neurocognitive markers. The findings suggest that psychiatric alterations of thought can begin to be biologically understood by assessing the form and content of the altered thought's underlying brain activation patterns.</t>
        </is>
      </c>
      <c r="K102" s="68" t="inlineStr">
        <is>
          <t>Supervised</t>
        </is>
      </c>
      <c r="L102" s="68" t="inlineStr">
        <is>
          <t>Other / Not clear</t>
        </is>
      </c>
      <c r="M102" s="68" t="inlineStr">
        <is>
          <t>Classification (ASD vs control / multi-class)</t>
        </is>
      </c>
      <c r="N102" s="68" t="inlineStr">
        <is>
          <t>Diagnosis</t>
        </is>
      </c>
      <c r="O102" s="68" t="inlineStr">
        <is>
          <t>Medium</t>
        </is>
      </c>
      <c r="P102" s="68" t="n">
        <v>1</v>
      </c>
      <c r="Q102" s="68" t="n">
        <v>0</v>
      </c>
      <c r="R102" s="68" t="n">
        <v>0</v>
      </c>
      <c r="S102" s="68" t="n">
        <v>0</v>
      </c>
      <c r="T102" s="68" t="n">
        <v>0</v>
      </c>
      <c r="U102" s="68" t="n">
        <v>0</v>
      </c>
      <c r="V102" s="68" t="n">
        <v>0</v>
      </c>
      <c r="W102" s="68" t="n">
        <v>0</v>
      </c>
      <c r="X102" s="68" t="n">
        <v>0</v>
      </c>
      <c r="Y102" s="68" t="n">
        <v>1</v>
      </c>
      <c r="Z102" s="68" t="n">
        <v>0</v>
      </c>
      <c r="AA102" s="68" t="n">
        <v>0</v>
      </c>
      <c r="AB102" s="68" t="n">
        <v>1</v>
      </c>
      <c r="AC102" s="68" t="n"/>
      <c r="AD102" s="68" t="n"/>
      <c r="AE102" s="68" t="n"/>
      <c r="AF102" s="68" t="n"/>
      <c r="AG102" s="68" t="n">
        <v>1</v>
      </c>
      <c r="AH102" s="68" t="n">
        <v>1</v>
      </c>
      <c r="AI102" s="67" t="n"/>
      <c r="AJ102" s="68" t="n">
        <v>0</v>
      </c>
      <c r="AK102" s="68" t="inlineStr">
        <is>
          <t>none_reported</t>
        </is>
      </c>
      <c r="AL102" s="67" t="inlineStr">
        <is>
          <t>Algoritmo principal no explícito o fuera del codebook; Confirmar algoritmo principal en full-text</t>
        </is>
      </c>
      <c r="AM102" s="68" t="inlineStr">
        <is>
          <t>RA</t>
        </is>
      </c>
      <c r="AN102" s="68" t="inlineStr">
        <is>
          <t>Tomado completo desde archivo RA según asignación</t>
        </is>
      </c>
      <c r="AO102" s="68" t="n">
        <v>0</v>
      </c>
      <c r="AP102" s="68" t="n"/>
      <c r="AQ102" s="68" t="n"/>
      <c r="AR102" s="68" t="n"/>
      <c r="AS102" s="68" t="n"/>
    </row>
    <row r="103" ht="28" customHeight="1">
      <c r="A103" s="106" t="n">
        <v>102</v>
      </c>
      <c r="B103" s="106" t="n">
        <v>110</v>
      </c>
      <c r="C103" s="68" t="inlineStr">
        <is>
          <t>Revisor B</t>
        </is>
      </c>
      <c r="D103" s="68" t="n"/>
      <c r="E103" s="106" t="n">
        <v>2020</v>
      </c>
      <c r="F103" s="68" t="inlineStr">
        <is>
          <t>Texto · NLP</t>
        </is>
      </c>
      <c r="G103" s="68" t="inlineStr">
        <is>
          <t>Deep Learning</t>
        </is>
      </c>
      <c r="H103" s="68" t="inlineStr">
        <is>
          <t>https://doi.org/10.1002/aur.2268</t>
        </is>
      </c>
      <c r="I103" s="67" t="inlineStr">
        <is>
          <t>Identifying Language and Cognitive Profiles in Children With ASD via a Cluster Analysis Exploration: Implications for the New ICD-11</t>
        </is>
      </c>
      <c r="J103" s="68" t="inlineStr">
        <is>
          <t>The new version of the International Classification of Diseases (ICD-11) mentions the existence of four different profiles in the verbal part of the Autism Spectrum Disorder (ASD), describing them as combinations of either spared or impaired functional language and intellectual abilities. The aim of the present study was to put ASD heterogeneity to the forefront by exploring whether clear profiles related to language and intellectual abilities emerge when investigation is extended to the entire spectrum, focusing on verbal children. Our study proposed a systematic investigation of both language (specifically, structural language abilities) and intellectual abilities (specifically, nonverbal cognitive abilities) in 51 6- to 12-year-old verbal children with ASD based on explicitly motivated measures. For structural language abilities, sentence repetition and nonword repetition tasks were selected; for nonverbal cognitive abilities, we chose Raven's Progressive Matrices, as well as Matrix Reasoning and Block Design from the Wechsler Scales. An integrative approach based on cluster analyses revealed five distinct profiles. Among these five profiles, all four logically possible combinations of structural language and nonverbal abilities mentioned in the ICD-11 were detected. Three profiles emerged among children with normal language abilities and two emerged among language-impaired children. Crucially, the existence of discrepant profiles of abilities suggests that children with ASD can display impaired language in presence of spared nonverbal intelligence or spared language in the presence of impaired nonverbal intelligence, reinforcing the hypothesis of the existence of a separate language module in the brain. Autism Res 2020, 13: 1155-1167. © 2020 International Society for Autism Research, Wiley Periodicals, Inc. Lay Summary: The present work put Autism Spectrum Disorder heterogeneity to the forefront by exploring whether clear profiles related to language and cognitive abilities emerge when investigation is extended to the entire spectrum (focusing on verbal children). The use of explicitly motivated measures of both language and cognitive abilities and of an unsupervised machine learning approach, the cluster analysis, (a) confirmed the existence of all four logically possible profiles evoked in the new ICD-11, (b) evoked the existence of (at least) a fifth profile of language/cognitive abilities, and (c) reinforced the hypothesis of a language module in the brain.</t>
        </is>
      </c>
      <c r="K103" s="68" t="inlineStr">
        <is>
          <t>Unsupervised</t>
        </is>
      </c>
      <c r="L103" s="68" t="inlineStr">
        <is>
          <t>Clustering (k-means / GMM / ...)</t>
        </is>
      </c>
      <c r="M103" s="68" t="inlineStr">
        <is>
          <t>Clustering / subtyping</t>
        </is>
      </c>
      <c r="N103" s="68" t="inlineStr">
        <is>
          <t>Monitoring/intervention</t>
        </is>
      </c>
      <c r="O103" s="68" t="inlineStr">
        <is>
          <t>high</t>
        </is>
      </c>
      <c r="P103" s="68" t="n">
        <v>0</v>
      </c>
      <c r="Q103" s="68" t="n">
        <v>0</v>
      </c>
      <c r="R103" s="68" t="n">
        <v>0</v>
      </c>
      <c r="S103" s="68" t="n">
        <v>0</v>
      </c>
      <c r="T103" s="68" t="n">
        <v>0</v>
      </c>
      <c r="U103" s="68" t="n">
        <v>0</v>
      </c>
      <c r="V103" s="68" t="n">
        <v>0</v>
      </c>
      <c r="W103" s="68" t="n">
        <v>0</v>
      </c>
      <c r="X103" s="68" t="n">
        <v>0</v>
      </c>
      <c r="Y103" s="68" t="n">
        <v>0</v>
      </c>
      <c r="Z103" s="68" t="n">
        <v>1</v>
      </c>
      <c r="AA103" s="68" t="n">
        <v>1</v>
      </c>
      <c r="AB103" s="68" t="n">
        <v>0</v>
      </c>
      <c r="AC103" s="68" t="n">
        <v>0</v>
      </c>
      <c r="AD103" s="68" t="n">
        <v>0</v>
      </c>
      <c r="AE103" s="68" t="n">
        <v>0</v>
      </c>
      <c r="AF103" s="68" t="n">
        <v>0</v>
      </c>
      <c r="AG103" s="68" t="n">
        <v>1</v>
      </c>
      <c r="AH103" s="68" t="n">
        <v>0</v>
      </c>
      <c r="AI103" s="67" t="n">
        <v>0</v>
      </c>
      <c r="AJ103" s="68" t="n">
        <v>0</v>
      </c>
      <c r="AK103" s="68" t="inlineStr">
        <is>
          <t>none_reported</t>
        </is>
      </c>
      <c r="AL103" s="67" t="n"/>
      <c r="AM103" s="68" t="inlineStr">
        <is>
          <t>RB</t>
        </is>
      </c>
      <c r="AN103" s="68" t="inlineStr">
        <is>
          <t>Tomado completo desde archivo RB según asignación</t>
        </is>
      </c>
      <c r="AO103" s="68" t="n">
        <v>0</v>
      </c>
      <c r="AP103" s="68" t="n"/>
      <c r="AQ103" s="68" t="n"/>
      <c r="AR103" s="68" t="n"/>
      <c r="AS103" s="68" t="n"/>
    </row>
    <row r="104" ht="28" customHeight="1">
      <c r="A104" s="106" t="n">
        <v>103</v>
      </c>
      <c r="B104" s="106" t="n">
        <v>111</v>
      </c>
      <c r="C104" s="68" t="inlineStr">
        <is>
          <t>Revisor A</t>
        </is>
      </c>
      <c r="D104" s="68" t="inlineStr">
        <is>
          <t>RA</t>
        </is>
      </c>
      <c r="E104" s="106" t="n">
        <v>2023</v>
      </c>
      <c r="F104" s="68" t="inlineStr">
        <is>
          <t>No especificado</t>
        </is>
      </c>
      <c r="G104" s="68" t="inlineStr">
        <is>
          <t>Híbrido</t>
        </is>
      </c>
      <c r="H104" s="68" t="inlineStr">
        <is>
          <t>https://doi.org/10.1016/j.irbm.2023.100780</t>
        </is>
      </c>
      <c r="I104" s="67" t="inlineStr">
        <is>
          <t>On the Utility of Parents' Historical Data to Investigate the Causes of Autism Spectrum Disorder: A Data Mining-Based Framework</t>
        </is>
      </c>
      <c r="J104" s="68" t="inlineStr">
        <is>
          <t>Objective: Autism Spectrum Disorder (ASD) is acknowledged as a challenge that influences the learning ability of adolescents and also negatively impacts their families. Autism may be caused due to environmental exposure or genetically inherited disorder, however, no definitive or universally customary reasons are known. This makes the issue fairly challenging. Material and methods: This work focuses on identifying the reasons of ASD utilizing computational methods. For this, data is collected that focuses on parental history for finding the trigged features by reviewing antenatal, perinatal, and infant hazard factors of ASD. Afterwards, ML techniques are applied on the collected instances to develop a predictive model and identify the reasons to ASD. While collecting the data, samples are obtained for ASD and non-ASD individuals both. A total of 115 features are obtained from each subject. The collected dataset has 47% samples of the subjects with ASD. Dimensionality reduction, and four feature selection methods are applied on the data to eliminate noise and least valued features. The data is verified using two clustering techniques, i.e., k-means and k-medoid. To validate the clustering results five clustering validation indices are used. Later, three classifiers, i.e. k-nearest neighbor (k-NN), Support Vector Machine (SVM), and Artificial Neural Network (ANN) are trained to predict cases with ASD. The frequent items mining technique and the descriptive analysis of the clustered data are utilized to identify the factors that may cause ASD. Results: The proposed framework enables to identify the features that may contribute towards ASD. Whereas, for the classification part, SVM classifier performs better than others do with an average accuracy of 98.34% in predicting the ASD cases. Conclusion: The results identified stress as the dominant feature and environmental factors, like frequent use of canned food and plastic/steel bottles during fertilization period that may contribute towards ASD.</t>
        </is>
      </c>
      <c r="K104" s="68" t="inlineStr">
        <is>
          <t>Supervised</t>
        </is>
      </c>
      <c r="L104" s="68" t="inlineStr">
        <is>
          <t>SVM</t>
        </is>
      </c>
      <c r="M104" s="68" t="inlineStr">
        <is>
          <t>Classification (ASD vs control / multi-class)</t>
        </is>
      </c>
      <c r="N104" s="68" t="inlineStr">
        <is>
          <t>Prescreening</t>
        </is>
      </c>
      <c r="O104" s="68" t="inlineStr">
        <is>
          <t>High</t>
        </is>
      </c>
      <c r="P104" s="68" t="n">
        <v>0</v>
      </c>
      <c r="Q104" s="68" t="n">
        <v>0</v>
      </c>
      <c r="R104" s="68" t="n">
        <v>0</v>
      </c>
      <c r="S104" s="68" t="n">
        <v>0</v>
      </c>
      <c r="T104" s="68" t="n">
        <v>1</v>
      </c>
      <c r="U104" s="68" t="n">
        <v>0</v>
      </c>
      <c r="V104" s="68" t="n">
        <v>0</v>
      </c>
      <c r="W104" s="68" t="n">
        <v>1</v>
      </c>
      <c r="X104" s="68" t="n">
        <v>0</v>
      </c>
      <c r="Y104" s="68" t="n">
        <v>0</v>
      </c>
      <c r="Z104" s="68" t="n">
        <v>0</v>
      </c>
      <c r="AA104" s="68" t="n">
        <v>0</v>
      </c>
      <c r="AB104" s="68" t="n">
        <v>0</v>
      </c>
      <c r="AC104" s="68" t="n"/>
      <c r="AD104" s="68" t="n"/>
      <c r="AE104" s="68" t="n"/>
      <c r="AF104" s="68" t="n"/>
      <c r="AG104" s="68" t="n">
        <v>1</v>
      </c>
      <c r="AH104" s="68" t="n">
        <v>1</v>
      </c>
      <c r="AI104" s="67" t="n"/>
      <c r="AJ104" s="68" t="n">
        <v>0</v>
      </c>
      <c r="AK104" s="68" t="inlineStr">
        <is>
          <t>explainability_or_interpretability</t>
        </is>
      </c>
      <c r="AL104" s="67" t="inlineStr">
        <is>
          <t>Usa historia parental/perinatal estructurada para modelar riesgo/causas; mezcla clustering y predicción sin algoritmo principal claro.</t>
        </is>
      </c>
      <c r="AM104" s="68" t="inlineStr">
        <is>
          <t>RA</t>
        </is>
      </c>
      <c r="AN104" s="68" t="inlineStr">
        <is>
          <t>Tomado completo desde archivo RA según asignación</t>
        </is>
      </c>
      <c r="AO104" s="68" t="n">
        <v>0</v>
      </c>
      <c r="AP104" s="68" t="n"/>
      <c r="AQ104" s="68" t="n"/>
      <c r="AR104" s="68" t="n"/>
      <c r="AS104" s="68" t="n"/>
    </row>
    <row r="105" ht="28" customHeight="1">
      <c r="A105" s="106" t="n">
        <v>104</v>
      </c>
      <c r="B105" s="106" t="n">
        <v>112</v>
      </c>
      <c r="C105" s="68" t="inlineStr">
        <is>
          <t>Ambos (piloto)</t>
        </is>
      </c>
      <c r="D105" s="68" t="inlineStr">
        <is>
          <t>RA</t>
        </is>
      </c>
      <c r="E105" s="106" t="n">
        <v>2023</v>
      </c>
      <c r="F105" s="68" t="inlineStr">
        <is>
          <t>Texto · NLP</t>
        </is>
      </c>
      <c r="G105" s="68" t="inlineStr">
        <is>
          <t>No especificado</t>
        </is>
      </c>
      <c r="H105" s="68" t="inlineStr">
        <is>
          <t>https://doi.org/10.1016/j.xhgg.2022.100150</t>
        </is>
      </c>
      <c r="I105" s="67" t="inlineStr">
        <is>
          <t>Structural variants identified using non-Mendelian inheritance patterns advance the mechanistic understanding of autism spectrum disorder</t>
        </is>
      </c>
      <c r="J105" s="68" t="inlineStr">
        <is>
          <t>The heritability of autism spectrum disorder (ASD), based on 680,000 families and five countries, is estimated to be nearly 80%, yet heritability reported from SNP-based studies are consistently lower, and few significant loci have been identified with genome-wide association studies. This gap in genomic information may reside in rare variants, interaction among variants (epistasis), or cryptic structural variation (SV) and may provide mechanisms that underlie ASD. Here we use a method to identify potential SVs based on non-Mendelian inheritance patterns in pedigrees using parent-child genotypes from ASD families and demonstrate that they are enriched in ASD-risk genes. Most are in non-coding genic space and are over-represented in expression quantitative trait loci, suggesting that they affect gene regulation, which we confirm with their overlap of differentially expressed genes in postmortem brain tissue of ASD individuals. We then identify an SV in the GRIK2 gene that alters RNA splicing and a regulatory region of the ACMSD gene in the kynurenine pathway as significantly associated with a non-verbal ASD phenotype, supporting our hypothesis that these currently excluded loci can provide a clearer mechanistic understanding of ASD. Finally, we use an explainable artificial intelligence approach to define subgroups demonstrating their use in the context of precision medicine.</t>
        </is>
      </c>
      <c r="K105" s="68" t="inlineStr">
        <is>
          <t>Unsupervised</t>
        </is>
      </c>
      <c r="L105" s="68" t="inlineStr">
        <is>
          <t>Clustering (k-means / GMM / ...)</t>
        </is>
      </c>
      <c r="M105" s="68" t="inlineStr">
        <is>
          <t>Clustering / subtyping</t>
        </is>
      </c>
      <c r="N105" s="68" t="inlineStr">
        <is>
          <t>Diagnosis</t>
        </is>
      </c>
      <c r="O105" s="68" t="inlineStr">
        <is>
          <t>Medium</t>
        </is>
      </c>
      <c r="P105" s="68" t="n">
        <v>0</v>
      </c>
      <c r="Q105" s="68" t="n">
        <v>0</v>
      </c>
      <c r="R105" s="68" t="n">
        <v>0</v>
      </c>
      <c r="S105" s="68" t="n">
        <v>0</v>
      </c>
      <c r="T105" s="68" t="n">
        <v>0</v>
      </c>
      <c r="U105" s="68" t="n">
        <v>1</v>
      </c>
      <c r="V105" s="68" t="n">
        <v>0</v>
      </c>
      <c r="W105" s="68" t="n">
        <v>0</v>
      </c>
      <c r="X105" s="68" t="n">
        <v>0</v>
      </c>
      <c r="Y105" s="68" t="n">
        <v>1</v>
      </c>
      <c r="Z105" s="68" t="n">
        <v>0</v>
      </c>
      <c r="AA105" s="68" t="n">
        <v>0</v>
      </c>
      <c r="AB105" s="68" t="n">
        <v>1</v>
      </c>
      <c r="AC105" s="68" t="n"/>
      <c r="AD105" s="68" t="n"/>
      <c r="AE105" s="68" t="n"/>
      <c r="AF105" s="68" t="n"/>
      <c r="AG105" s="68" t="n">
        <v>1</v>
      </c>
      <c r="AH105" s="68" t="n">
        <v>1</v>
      </c>
      <c r="AI105" s="67" t="n"/>
      <c r="AJ105" s="68" t="n">
        <v>0</v>
      </c>
      <c r="AK105" s="68" t="inlineStr">
        <is>
          <t>explainability_or_interpretability</t>
        </is>
      </c>
      <c r="AL105" s="67" t="inlineStr">
        <is>
          <t>Estudio genómico/estructural sin sistema IA clínico claramente codificable en el abstract.</t>
        </is>
      </c>
      <c r="AM105" s="68" t="inlineStr">
        <is>
          <t>RA</t>
        </is>
      </c>
      <c r="AN105" s="68" t="inlineStr">
        <is>
          <t>Tomado completo desde archivo RA según asignación</t>
        </is>
      </c>
      <c r="AO105" s="68" t="n">
        <v>0</v>
      </c>
      <c r="AP105" s="68" t="n"/>
      <c r="AQ105" s="68" t="n"/>
      <c r="AR105" s="68" t="n"/>
      <c r="AS105" s="68" t="n"/>
    </row>
    <row r="106" ht="28" customHeight="1">
      <c r="A106" s="106" t="n">
        <v>105</v>
      </c>
      <c r="B106" s="106" t="n">
        <v>113</v>
      </c>
      <c r="C106" s="68" t="inlineStr">
        <is>
          <t>Revisor B</t>
        </is>
      </c>
      <c r="D106" s="68" t="n"/>
      <c r="E106" s="106" t="n">
        <v>2023</v>
      </c>
      <c r="F106" s="68" t="inlineStr">
        <is>
          <t>No especificado</t>
        </is>
      </c>
      <c r="G106" s="68" t="inlineStr">
        <is>
          <t>Machine Learning</t>
        </is>
      </c>
      <c r="H106" s="68" t="inlineStr">
        <is>
          <t>https://doi.org/10.1016/j.bbr.2022.114149</t>
        </is>
      </c>
      <c r="I106" s="67" t="inlineStr">
        <is>
          <t>Transient hearing abnormalities precede social deficits in a mouse model of autism</t>
        </is>
      </c>
      <c r="J106" s="68" t="inlineStr">
        <is>
          <t>Hearing abnormalities are important symptoms of autism spectrum disorders (ASDs), a neurological and developmental disorder. However, the characteristics of hearing abnormalities associated with ASD during development have not been fully investigated. We found that in Shank3B knockout mice (a high-confidence mouse model of ASD), transient hearing abnormalities can be found in auditory brainstem response, auditory cortical activity, as well as acoustic startle response. More importantly, all hearing abnormalities at 4 weeks were most prominent and preceded the onset of social deficits at 6 weeks. These hearing abnormalities gradually recovered with age. In addition, analysis of ABR data at 4 weeks using Support Vector Machine (SVM) can faithfully predict the genotype of mice with an accuracy of 85.71%. These findings not only revealed hearing changes in Shank3B knockout autistic-like mice during development, but also suggested that hearing abnormalities could potentially be used as an early and effective indicator of ASD risk.</t>
        </is>
      </c>
      <c r="K106" s="68" t="inlineStr">
        <is>
          <t>Supervised</t>
        </is>
      </c>
      <c r="L106" s="68" t="inlineStr">
        <is>
          <t>SVM</t>
        </is>
      </c>
      <c r="M106" s="68" t="inlineStr">
        <is>
          <t>Classification (binary/multi-class; incl. ASD vs control)/ multi-class)</t>
        </is>
      </c>
      <c r="N106" s="68" t="inlineStr">
        <is>
          <t>Prognosis</t>
        </is>
      </c>
      <c r="O106" s="68" t="inlineStr">
        <is>
          <t>high</t>
        </is>
      </c>
      <c r="P106" s="68" t="n">
        <v>0</v>
      </c>
      <c r="Q106" s="68" t="n">
        <v>0</v>
      </c>
      <c r="R106" s="68" t="n">
        <v>1</v>
      </c>
      <c r="S106" s="68" t="n">
        <v>0</v>
      </c>
      <c r="T106" s="68" t="n">
        <v>0</v>
      </c>
      <c r="U106" s="68" t="n">
        <v>0</v>
      </c>
      <c r="V106" s="68" t="n">
        <v>0</v>
      </c>
      <c r="W106" s="68" t="n">
        <v>0</v>
      </c>
      <c r="X106" s="68" t="n">
        <v>1</v>
      </c>
      <c r="Y106" s="68" t="n">
        <v>1</v>
      </c>
      <c r="Z106" s="68" t="n">
        <v>1</v>
      </c>
      <c r="AA106" s="68" t="n">
        <v>1</v>
      </c>
      <c r="AB106" s="68" t="n">
        <v>1</v>
      </c>
      <c r="AC106" s="68" t="n">
        <v>0</v>
      </c>
      <c r="AD106" s="68" t="n">
        <v>0</v>
      </c>
      <c r="AE106" s="68" t="n">
        <v>0</v>
      </c>
      <c r="AF106" s="68" t="n">
        <v>0</v>
      </c>
      <c r="AG106" s="68" t="n">
        <v>0</v>
      </c>
      <c r="AH106" s="68" t="n">
        <v>1</v>
      </c>
      <c r="AI106" s="67" t="n">
        <v>0</v>
      </c>
      <c r="AJ106" s="68" t="n">
        <v>1</v>
      </c>
      <c r="AK106" s="68" t="inlineStr">
        <is>
          <t>none_reported</t>
        </is>
      </c>
      <c r="AL106" s="67" t="inlineStr">
        <is>
          <t>Animal model; ML predicts genotype from ABR features (not ASD-vs-control clinical classification). Used as early risk indicator</t>
        </is>
      </c>
      <c r="AM106" s="68" t="inlineStr">
        <is>
          <t>RB</t>
        </is>
      </c>
      <c r="AN106" s="68" t="inlineStr">
        <is>
          <t>Tomado completo desde archivo RB según asignación</t>
        </is>
      </c>
      <c r="AO106" s="68" t="n">
        <v>0</v>
      </c>
      <c r="AP106" s="68" t="n"/>
      <c r="AQ106" s="68" t="n"/>
      <c r="AR106" s="68" t="n"/>
      <c r="AS106" s="68" t="n"/>
    </row>
    <row r="107" ht="28" customHeight="1">
      <c r="A107" s="106" t="n">
        <v>106</v>
      </c>
      <c r="B107" s="106" t="n">
        <v>114</v>
      </c>
      <c r="C107" s="68" t="inlineStr">
        <is>
          <t>Revisor B</t>
        </is>
      </c>
      <c r="D107" s="68" t="n"/>
      <c r="E107" s="106" t="n">
        <v>2024</v>
      </c>
      <c r="F107" s="68" t="inlineStr">
        <is>
          <t>Imagen</t>
        </is>
      </c>
      <c r="G107" s="68" t="inlineStr">
        <is>
          <t>Machine Learning</t>
        </is>
      </c>
      <c r="H107" s="68" t="inlineStr">
        <is>
          <t>https://doi.org/10.1016/B978-0-443-19073-5.00018-5</t>
        </is>
      </c>
      <c r="I107" s="67" t="inlineStr">
        <is>
          <t>Early-stage identification of autism in children using gesture monitoring based on artificial intelligence</t>
        </is>
      </c>
      <c r="J107" s="68" t="inlineStr">
        <is>
          <t>This chapter explores the innovative integration of artificial intelligence (AI) and gesture monitoring for the early-stage recognition of autism spectrum disorder (ASD) in children. Early detection of ASD is crucial for initiating timely interventions that can improve developmental outcomes. This chapter begins with an overview of ASD, highlighting its definition, characteristics, prevalence, and risk factors. The impact of late diagnosis on children with ASD is discussed. This chapter presents the purpose and scope of the research, focusing on the potential of AI-based gesture monitoring in revolutionizing ASD screening and diagnosis. It outlines the current screening and diagnostic methods and challenges. To overcome these challenges, this chapter explores the advantages of early detection, emphasizing the critical role of gestures in child development and their association with ASD. Further, this chapter delves into the role of AI in health care and ASD diagnosis, with a particular focus on the application of machine learning (ML) algorithms for gesture analysis. It discusses the selection of participants, data collection techniques, and ethical considerations to ensure responsible research practices. Model training, validation, and performance metrics are also detailed to ensure the reliability and accuracy of AI models. This chapter highlights the potential impact of AI-based gesture analysis on public health, emphasizing its role in providing personalized care, supporting caregivers, and advancing research in the field. It discusses the challenges faced in implementing AI technologies and suggests improvements. In conclusion, this chapter underscores the transformative potential of AI-based gesture monitoring for early ASD identification. By addressing the challenges and leveraging the advantages of AI technologies, this chapter paves the way for innovative solutions that can significantly enhance the quality of life for those with ASD and their families.</t>
        </is>
      </c>
      <c r="K107" s="68" t="n"/>
      <c r="L107" s="68" t="n"/>
      <c r="M107" s="68" t="n"/>
      <c r="N107" s="68" t="inlineStr">
        <is>
          <t>screening</t>
        </is>
      </c>
      <c r="O107" s="68" t="inlineStr">
        <is>
          <t>high</t>
        </is>
      </c>
      <c r="P107" s="68" t="n">
        <v>0</v>
      </c>
      <c r="Q107" s="68" t="n">
        <v>0</v>
      </c>
      <c r="R107" s="68" t="n">
        <v>0</v>
      </c>
      <c r="S107" s="68" t="n">
        <v>0</v>
      </c>
      <c r="T107" s="68" t="n">
        <v>0</v>
      </c>
      <c r="U107" s="68" t="n">
        <v>0</v>
      </c>
      <c r="V107" s="68" t="n">
        <v>0</v>
      </c>
      <c r="W107" s="68" t="n">
        <v>0</v>
      </c>
      <c r="X107" s="68" t="n">
        <v>1</v>
      </c>
      <c r="Y107" s="68" t="n">
        <v>1</v>
      </c>
      <c r="Z107" s="68" t="n">
        <v>0</v>
      </c>
      <c r="AA107" s="68" t="n">
        <v>1</v>
      </c>
      <c r="AB107" s="68" t="n">
        <v>1</v>
      </c>
      <c r="AC107" s="68" t="n">
        <v>0</v>
      </c>
      <c r="AD107" s="68" t="n">
        <v>0</v>
      </c>
      <c r="AE107" s="68" t="n">
        <v>0</v>
      </c>
      <c r="AF107" s="68" t="n">
        <v>0</v>
      </c>
      <c r="AG107" s="68" t="n">
        <v>1</v>
      </c>
      <c r="AH107" s="68" t="n">
        <v>0</v>
      </c>
      <c r="AI107" s="67" t="n">
        <v>0</v>
      </c>
      <c r="AJ107" s="68" t="n">
        <v>1</v>
      </c>
      <c r="AK107" s="68" t="inlineStr">
        <is>
          <t>none_reported</t>
        </is>
      </c>
      <c r="AL107" s="67" t="n"/>
      <c r="AM107" s="68" t="inlineStr">
        <is>
          <t>RB</t>
        </is>
      </c>
      <c r="AN107" s="68" t="inlineStr">
        <is>
          <t>Tomado completo desde archivo RB según asignación</t>
        </is>
      </c>
      <c r="AO107" s="68" t="n">
        <v>0</v>
      </c>
      <c r="AP107" s="68" t="n"/>
      <c r="AQ107" s="68" t="n"/>
      <c r="AR107" s="68" t="n"/>
      <c r="AS107" s="68" t="n"/>
    </row>
    <row r="108" ht="28" customHeight="1">
      <c r="A108" s="106" t="n">
        <v>107</v>
      </c>
      <c r="B108" s="106" t="n">
        <v>115</v>
      </c>
      <c r="C108" s="68" t="inlineStr">
        <is>
          <t>Revisor A</t>
        </is>
      </c>
      <c r="D108" s="68" t="inlineStr">
        <is>
          <t>RA</t>
        </is>
      </c>
      <c r="E108" s="106" t="n">
        <v>2025</v>
      </c>
      <c r="F108" s="68" t="inlineStr">
        <is>
          <t>No especificado</t>
        </is>
      </c>
      <c r="G108" s="68" t="inlineStr">
        <is>
          <t>Híbrido</t>
        </is>
      </c>
      <c r="H108" s="68" t="inlineStr">
        <is>
          <t>https://doi.org/10.1002/jdn.70034</t>
        </is>
      </c>
      <c r="I108" s="67" t="inlineStr">
        <is>
          <t>Electromagnetic Interaction Algorithm (EIA)-Based Feature Selection With Adaptive Kernel Attention Network (AKAttNet) for Autism Spectrum Disorder Classification</t>
        </is>
      </c>
      <c r="J108" s="68" t="inlineStr">
        <is>
          <t>Background and Objective: Autism spectrum disorder (ASD) is a complex neurological condition that impacts cognitive, social and behavioural abilities. Early and accurate diagnosis is crucial for effective intervention and treatment. Traditional diagnostic methods lack accuracy, efficient feature selection and computational efficiency. This study proposes an integrated approach that combines the electromagnetic interaction algorithm (EIA) for feature selection with the adaptive kernel attention network (AKAttNet) for classification, aiming to improve ASD detection performance across multiple datasets. Methods: The proposed methodology consists of two core components: (1) EIA, which optimises feature selection by identifying the most relevant attributes for ASD classification, and (2) AKAttNet, a deep learning model leveraging adaptive kernel attention mechanisms to enhance classification accuracy. The framework is evaluated using four publicly available ASD datasets. The classification performance of AKAttNet is compared against traditional machine learning methods, including logistic regression (LR), support vector machine (SVM) and random forest (RF), as well as competing deep learning models. Statistical evaluation includes precision, recall (sensitivity), specificity and overall accuracy metrics. Results: The proposed model outperforms conventional machine learning and deep learning approaches, demonstrating higher classification accuracy and robustness across multiple datasets. AKAttNet, combined with EIA-based feature selection, achieves an accuracy improvement ranging from 0.901 to 0.9827, Cohen's kappa values between 0.7789 and 0.9685 and Jaccard similarity scores from 0.8041 to 0.9709 across four different datasets. Comparative analysis highlights the efficiency of the EIA algorithm in reducing feature dimensionality while maintaining high model performance. Additionally, the proposed method exhibits lower computational time and enhanced generalizability, making it a promising approach for ASD detection. Conclusions: This study presents a practical ASD detection framework integrating EIA for feature selection with AKAttNet for classification. The results indicate that this hybrid approach enhances diagnostic accuracy while reducing computational overhead, making it a promising tool for early ASD diagnosis. The findings support the potential of deep learning and optimisation techniques in developing more efficient and reliable ASD screening systems. Future work can explore real-world clinical applications and further refinement of the feature selection process.</t>
        </is>
      </c>
      <c r="K108" s="68" t="inlineStr">
        <is>
          <t>Supervised</t>
        </is>
      </c>
      <c r="L108" s="68" t="inlineStr">
        <is>
          <t>CNN</t>
        </is>
      </c>
      <c r="M108" s="68" t="inlineStr">
        <is>
          <t>Classification (ASD vs control / multi-class)</t>
        </is>
      </c>
      <c r="N108" s="68" t="inlineStr">
        <is>
          <t>Screening</t>
        </is>
      </c>
      <c r="O108" s="68" t="inlineStr">
        <is>
          <t>Medium</t>
        </is>
      </c>
      <c r="P108" s="68" t="n">
        <v>0</v>
      </c>
      <c r="Q108" s="68" t="n">
        <v>0</v>
      </c>
      <c r="R108" s="68" t="n">
        <v>0</v>
      </c>
      <c r="S108" s="68" t="n">
        <v>0</v>
      </c>
      <c r="T108" s="68" t="n">
        <v>1</v>
      </c>
      <c r="U108" s="68" t="n">
        <v>0</v>
      </c>
      <c r="V108" s="68" t="n">
        <v>0</v>
      </c>
      <c r="W108" s="68" t="n">
        <v>0</v>
      </c>
      <c r="X108" s="68" t="n">
        <v>1</v>
      </c>
      <c r="Y108" s="68" t="n">
        <v>1</v>
      </c>
      <c r="Z108" s="68" t="n">
        <v>0</v>
      </c>
      <c r="AA108" s="68" t="n">
        <v>0</v>
      </c>
      <c r="AB108" s="68" t="n">
        <v>1</v>
      </c>
      <c r="AC108" s="68" t="n"/>
      <c r="AD108" s="68" t="n"/>
      <c r="AE108" s="68" t="n"/>
      <c r="AF108" s="68" t="n"/>
      <c r="AG108" s="68" t="n">
        <v>1</v>
      </c>
      <c r="AH108" s="68" t="n">
        <v>1</v>
      </c>
      <c r="AI108" s="67" t="n"/>
      <c r="AJ108" s="68" t="n">
        <v>0</v>
      </c>
      <c r="AK108" s="68" t="inlineStr">
        <is>
          <t>none_reported</t>
        </is>
      </c>
      <c r="AL108" s="67" t="inlineStr">
        <is>
          <t>Algoritmo principal no explícito o fuera del codebook; Confirmar algoritmo principal en full-text; Se comparan varios modelos; se eligió el principal/mejor reportado</t>
        </is>
      </c>
      <c r="AM108" s="68" t="inlineStr">
        <is>
          <t>RA</t>
        </is>
      </c>
      <c r="AN108" s="68" t="inlineStr">
        <is>
          <t>Tomado completo desde archivo RA según asignación</t>
        </is>
      </c>
      <c r="AO108" s="68" t="n">
        <v>0</v>
      </c>
      <c r="AP108" s="68" t="n"/>
      <c r="AQ108" s="68" t="n"/>
      <c r="AR108" s="68" t="n"/>
      <c r="AS108" s="68" t="n"/>
    </row>
    <row r="109" ht="28" customHeight="1">
      <c r="A109" s="106" t="n">
        <v>108</v>
      </c>
      <c r="B109" s="106" t="n">
        <v>116</v>
      </c>
      <c r="C109" s="68" t="inlineStr">
        <is>
          <t>Revisor A</t>
        </is>
      </c>
      <c r="D109" s="68" t="inlineStr">
        <is>
          <t>RA</t>
        </is>
      </c>
      <c r="E109" s="106" t="n">
        <v>2016</v>
      </c>
      <c r="F109" s="68" t="inlineStr">
        <is>
          <t>No especificado</t>
        </is>
      </c>
      <c r="G109" s="68" t="inlineStr">
        <is>
          <t>Deep Learning</t>
        </is>
      </c>
      <c r="H109" s="68" t="inlineStr">
        <is>
          <t>https://doi.org/10.1038/tp.2015.221</t>
        </is>
      </c>
      <c r="I109" s="67" t="inlineStr">
        <is>
          <t>Use of machine learning for behavioral distinction of autism and ADHD</t>
        </is>
      </c>
      <c r="J109" s="68" t="inlineStr">
        <is>
          <t>Although autism spectrum disorder (ASD) and attention deficit hyperactivity disorder (ADHD) continue to rise in prevalence, together affecting &gt;10% of today’s pediatric population, the methods of diagnosis remain subjective, cumbersome and time intensive. With gaps upward of a year between initial suspicion and diagnosis, valuable time where treatments and behavioral interventions could be applied is lost as these disorders remain undetected. Methods to quickly and accurately assess risk for these, and other, developmental disorders are necessary to streamline the process of diagnosis and provide families access to much-needed therapies sooner. Using forward feature selection, as well as undersampling and 10-fold cross-validation, we trained and tested six machine learning models on complete 65-item Social Responsiveness Scale score sheets from 2925 individuals with either ASD (n = 2775) or ADHD (n = 150). We found that five of the 65 behaviors measured by this screening tool were sufficient to distinguish ASD from ADHD with high accuracy (area under the curve = 0.965). These results support the hypotheses that (1) machine learning can be used to discern between autism and ADHD with high accuracy and (2) this distinction can be made using a small number of commonly measured behaviors. Our findings show promise for use as an electronically administered, caregiver-directed resource for preliminary risk evaluation and/or pre-clinical screening and triage that could help to speed the diagnosis of these disorders.</t>
        </is>
      </c>
      <c r="K109" s="68" t="inlineStr">
        <is>
          <t>Supervised</t>
        </is>
      </c>
      <c r="L109" s="68" t="inlineStr">
        <is>
          <t>Other / Not clear</t>
        </is>
      </c>
      <c r="M109" s="68" t="inlineStr">
        <is>
          <t>Classification (ASD vs control / multi-class)</t>
        </is>
      </c>
      <c r="N109" s="68" t="inlineStr">
        <is>
          <t>Screening</t>
        </is>
      </c>
      <c r="O109" s="68" t="inlineStr">
        <is>
          <t>Medium</t>
        </is>
      </c>
      <c r="P109" s="68" t="n">
        <v>0</v>
      </c>
      <c r="Q109" s="68" t="n">
        <v>0</v>
      </c>
      <c r="R109" s="68" t="n">
        <v>0</v>
      </c>
      <c r="S109" s="68" t="n">
        <v>0</v>
      </c>
      <c r="T109" s="68" t="n">
        <v>1</v>
      </c>
      <c r="U109" s="68" t="n">
        <v>0</v>
      </c>
      <c r="V109" s="68" t="n">
        <v>0</v>
      </c>
      <c r="W109" s="68" t="n">
        <v>0</v>
      </c>
      <c r="X109" s="68" t="n">
        <v>1</v>
      </c>
      <c r="Y109" s="68" t="n">
        <v>0</v>
      </c>
      <c r="Z109" s="68" t="n">
        <v>0</v>
      </c>
      <c r="AA109" s="68" t="n">
        <v>0</v>
      </c>
      <c r="AB109" s="68" t="n">
        <v>1</v>
      </c>
      <c r="AC109" s="68" t="n"/>
      <c r="AD109" s="68" t="n"/>
      <c r="AE109" s="68" t="n"/>
      <c r="AF109" s="68" t="n"/>
      <c r="AG109" s="68" t="n">
        <v>1</v>
      </c>
      <c r="AH109" s="68" t="n">
        <v>1</v>
      </c>
      <c r="AI109" s="67" t="n"/>
      <c r="AJ109" s="68" t="n">
        <v>0</v>
      </c>
      <c r="AK109" s="68" t="inlineStr">
        <is>
          <t>internal_validation_only</t>
        </is>
      </c>
      <c r="AL109" s="67" t="inlineStr">
        <is>
          <t>Usa puntajes SRS para distinguir ASD vs ADHD; aunque es herramienta de cribado, el objetivo es distinción diagnóstica diferencial.</t>
        </is>
      </c>
      <c r="AM109" s="68" t="inlineStr">
        <is>
          <t>RA</t>
        </is>
      </c>
      <c r="AN109" s="68" t="inlineStr">
        <is>
          <t>Tomado completo desde archivo RA según asignación</t>
        </is>
      </c>
      <c r="AO109" s="68" t="n">
        <v>0</v>
      </c>
      <c r="AP109" s="68" t="n"/>
      <c r="AQ109" s="68" t="n"/>
      <c r="AR109" s="68" t="n"/>
      <c r="AS109" s="68" t="n"/>
    </row>
    <row r="110" ht="28" customHeight="1">
      <c r="A110" s="106" t="n">
        <v>109</v>
      </c>
      <c r="B110" s="106" t="n">
        <v>117</v>
      </c>
      <c r="C110" s="68" t="inlineStr">
        <is>
          <t>Ambos (piloto)</t>
        </is>
      </c>
      <c r="D110" s="68" t="inlineStr">
        <is>
          <t>RA</t>
        </is>
      </c>
      <c r="E110" s="106" t="n">
        <v>2019</v>
      </c>
      <c r="F110" s="68" t="inlineStr">
        <is>
          <t>No especificado</t>
        </is>
      </c>
      <c r="G110" s="68" t="inlineStr">
        <is>
          <t>Deep Learning</t>
        </is>
      </c>
      <c r="H110" s="68" t="inlineStr">
        <is>
          <t>https://doi.org/10.1097/DBP.0000000000000668</t>
        </is>
      </c>
      <c r="I110" s="67" t="inlineStr">
        <is>
          <t>A Machine Learning Strategy for Autism Screening in Toddlers</t>
        </is>
      </c>
      <c r="J110" s="68" t="inlineStr">
        <is>
          <t>Objective:Autism spectrum disorder (ASD) screening can improve prognosis via early diagnosis and intervention, but lack of time and training can deter pediatric screening. The Modified Checklist for Autism in Toddlers, Revised (M-CHAT-R) is a widely used screener but requires follow-up questions and error-prone human scoring and interpretation. We consider an automated machine learning (ML) method for overcoming barriers to ASD screening, specifically using the feedforward neural network (fNN).Methods:The fNN technique was applied using archival M-CHAT-R data of 14,995 toddlers (age 16-30 months, 46.51% male). The 20 M-CHAT-R items were inputs, and ASD diagnosis after follow-up and diagnostic evaluation (i.e., ASD or not ASD) was the output. The sample was divided into subgroups by race (i.e., white and black), sex (i.e., boys and girls), and maternal education (i.e., below and above 15 years of education completed) to examine subgroup differences. Each subgroup was evaluated for best-performing fNN models.Results:For the total sample, best results yielded 99.72% correct classification using 18 items. Best results yielded 99.92% correct classification using 14 items for white toddlers and 99.79% correct classification using 18 items for black toddlers. In boys, best results yielded 99.64% correct classification using 18 items, whereas best results yielded 99.95% correct classification using 18 items in girls. For the case when maternal education is 15 years or less (i.e., associate degree and below), best results were 99.75% correct classification when using 16 items. Results were essentially the same when maternal education was 16 years or more (i.e., above associate degree); that is, 99.70% correct classification was obtained using 16 items.Conclusion:The ML method was comparable to the M-CHAT-R with follow-up items in accuracy of ASD diagnosis while using fewer items. Therefore, ML may be a beneficial tool in implementing automatic, efficient scoring that negates the need for labor-intensive follow-up and circumvents human error, providing an advantage over previous screening methods.</t>
        </is>
      </c>
      <c r="K110" s="68" t="inlineStr">
        <is>
          <t>Supervised</t>
        </is>
      </c>
      <c r="L110" s="68" t="inlineStr">
        <is>
          <t>MLP</t>
        </is>
      </c>
      <c r="M110" s="68" t="inlineStr">
        <is>
          <t>Classification (ASD vs control / multi-class)</t>
        </is>
      </c>
      <c r="N110" s="68" t="inlineStr">
        <is>
          <t>Screening</t>
        </is>
      </c>
      <c r="O110" s="68" t="inlineStr">
        <is>
          <t>High</t>
        </is>
      </c>
      <c r="P110" s="68" t="n">
        <v>0</v>
      </c>
      <c r="Q110" s="68" t="n">
        <v>0</v>
      </c>
      <c r="R110" s="68" t="n">
        <v>0</v>
      </c>
      <c r="S110" s="68" t="n">
        <v>0</v>
      </c>
      <c r="T110" s="68" t="n">
        <v>1</v>
      </c>
      <c r="U110" s="68" t="n">
        <v>0</v>
      </c>
      <c r="V110" s="68" t="n">
        <v>0</v>
      </c>
      <c r="W110" s="68" t="n">
        <v>0</v>
      </c>
      <c r="X110" s="68" t="n">
        <v>1</v>
      </c>
      <c r="Y110" s="68" t="n">
        <v>0</v>
      </c>
      <c r="Z110" s="68" t="n">
        <v>0</v>
      </c>
      <c r="AA110" s="68" t="n">
        <v>0</v>
      </c>
      <c r="AB110" s="68" t="n">
        <v>1</v>
      </c>
      <c r="AC110" s="68" t="n"/>
      <c r="AD110" s="68" t="n"/>
      <c r="AE110" s="68" t="n"/>
      <c r="AF110" s="68" t="n"/>
      <c r="AG110" s="68" t="n">
        <v>0</v>
      </c>
      <c r="AH110" s="68" t="n">
        <v>1</v>
      </c>
      <c r="AI110" s="67" t="n"/>
      <c r="AJ110" s="68" t="n">
        <v>0</v>
      </c>
      <c r="AK110" s="68" t="inlineStr">
        <is>
          <t>explainability_or_interpretability</t>
        </is>
      </c>
      <c r="AL110" s="67" t="inlineStr">
        <is>
          <t>Feedforward neural network aplicado a M-CHAT-R para cribado en toddlers.</t>
        </is>
      </c>
      <c r="AM110" s="68" t="inlineStr">
        <is>
          <t>RA</t>
        </is>
      </c>
      <c r="AN110" s="68" t="inlineStr">
        <is>
          <t>Tomado completo desde archivo RA según asignación</t>
        </is>
      </c>
      <c r="AO110" s="68" t="n">
        <v>0</v>
      </c>
      <c r="AP110" s="68" t="n"/>
      <c r="AQ110" s="68" t="n"/>
      <c r="AR110" s="68" t="n"/>
      <c r="AS110" s="68" t="n"/>
    </row>
    <row r="111" ht="28" customHeight="1">
      <c r="A111" s="106" t="n">
        <v>110</v>
      </c>
      <c r="B111" s="106" t="n">
        <v>118</v>
      </c>
      <c r="C111" s="68" t="inlineStr">
        <is>
          <t>Revisor B</t>
        </is>
      </c>
      <c r="D111" s="68" t="n"/>
      <c r="E111" s="106" t="n">
        <v>2023</v>
      </c>
      <c r="F111" s="68" t="inlineStr">
        <is>
          <t>Imagen</t>
        </is>
      </c>
      <c r="G111" s="68" t="inlineStr">
        <is>
          <t>Deep Learning</t>
        </is>
      </c>
      <c r="H111" s="68" t="inlineStr">
        <is>
          <t>https://doi.org/10.1038/s41591-023-02574-3</t>
        </is>
      </c>
      <c r="I111" s="67" t="inlineStr">
        <is>
          <t>Early detection of autism using digital behavioral phenotyping</t>
        </is>
      </c>
      <c r="J111" s="68" t="inlineStr">
        <is>
          <t>Early detection of autism, a neurodevelopmental condition associated with challenges in social communication, ensures timely access to intervention. Autism screening questionnaires have been shown to have lower accuracy when used in real-world settings, such as primary care, as compared to research studies, particularly for children of color and girls. 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 The app displayed stimuli that elicited behavioral signs of autism, quantified using computer vision and machine learning. An algorithm combining multiple digital phenotypes showed high diagnostic accuracy with the area under the receiver operating characteristic curve = 0.90, sensitivity = 87.8%, specificity = 80.8%, negative predictive value = 97.8% and positive predictive value = 40.6%. The algorithm had similar sensitivity performance across subgroups as defined by sex, race and ethnicity. These results demonstrate the potential for digital phenotyping to provide an objective, scalable approach to autism screening in real-world settings. Moreover, combining results from digital phenotyping and caregiver questionnaires may increase autism screening accuracy and help reduce disparities in access to diagnosis and intervention.</t>
        </is>
      </c>
      <c r="K111" s="68" t="inlineStr">
        <is>
          <t>Supervised</t>
        </is>
      </c>
      <c r="L111" s="68" t="inlineStr">
        <is>
          <t>XGBoost / GBDT</t>
        </is>
      </c>
      <c r="M111" s="68" t="inlineStr">
        <is>
          <t>Classification (binary/multi-class; incl. ASD vs control)/ multi-class)</t>
        </is>
      </c>
      <c r="N111" s="68" t="inlineStr">
        <is>
          <t>Screening</t>
        </is>
      </c>
      <c r="O111" s="68" t="inlineStr">
        <is>
          <t>high</t>
        </is>
      </c>
      <c r="P111" s="68" t="n">
        <v>0</v>
      </c>
      <c r="Q111" s="68" t="n">
        <v>1</v>
      </c>
      <c r="R111" s="68" t="n">
        <v>0</v>
      </c>
      <c r="S111" s="68" t="n">
        <v>0</v>
      </c>
      <c r="T111" s="68" t="n">
        <v>0</v>
      </c>
      <c r="U111" s="68" t="n">
        <v>0</v>
      </c>
      <c r="V111" s="68" t="n">
        <v>0</v>
      </c>
      <c r="W111" s="68" t="n">
        <v>0</v>
      </c>
      <c r="X111" s="68" t="n">
        <v>0</v>
      </c>
      <c r="Y111" s="68" t="n">
        <v>1</v>
      </c>
      <c r="Z111" s="68" t="n">
        <v>0</v>
      </c>
      <c r="AA111" s="68" t="n">
        <v>1</v>
      </c>
      <c r="AB111" s="68" t="n">
        <v>1</v>
      </c>
      <c r="AC111" s="68" t="n">
        <v>0</v>
      </c>
      <c r="AD111" s="68" t="n">
        <v>0</v>
      </c>
      <c r="AE111" s="68" t="n">
        <v>0</v>
      </c>
      <c r="AF111" s="68" t="n">
        <v>0</v>
      </c>
      <c r="AG111" s="68" t="n">
        <v>1</v>
      </c>
      <c r="AH111" s="68" t="n">
        <v>1</v>
      </c>
      <c r="AI111" s="67" t="n">
        <v>0</v>
      </c>
      <c r="AJ111" s="68" t="n">
        <v>1</v>
      </c>
      <c r="AK111" s="68" t="inlineStr">
        <is>
          <t>external_validation; prospective_evaluation</t>
        </is>
      </c>
      <c r="AL111" s="67" t="n"/>
      <c r="AM111" s="68" t="inlineStr">
        <is>
          <t>RB</t>
        </is>
      </c>
      <c r="AN111" s="68" t="inlineStr">
        <is>
          <t>Tomado completo desde archivo RB según asignación</t>
        </is>
      </c>
      <c r="AO111" s="68" t="n">
        <v>0</v>
      </c>
      <c r="AP111" s="68" t="n"/>
      <c r="AQ111" s="68" t="n"/>
      <c r="AR111" s="68" t="n"/>
      <c r="AS111" s="68" t="n"/>
    </row>
    <row r="112" ht="28" customHeight="1">
      <c r="A112" s="106" t="n">
        <v>111</v>
      </c>
      <c r="B112" s="106" t="n">
        <v>119</v>
      </c>
      <c r="C112" s="68" t="inlineStr">
        <is>
          <t>Revisor B</t>
        </is>
      </c>
      <c r="D112" s="68" t="n"/>
      <c r="E112" s="106" t="n">
        <v>2016</v>
      </c>
      <c r="F112" s="68" t="inlineStr">
        <is>
          <t>No especificado</t>
        </is>
      </c>
      <c r="G112" s="68" t="inlineStr">
        <is>
          <t>Machine Learning</t>
        </is>
      </c>
      <c r="H112" s="68" t="inlineStr">
        <is>
          <t>https://doi.org/10.1109/EMBC.2016.7591440</t>
        </is>
      </c>
      <c r="I112" s="67" t="inlineStr">
        <is>
          <t>Ensemble statistical and subspace clustering model for analysis of autism spectrum disorder phenotypes</t>
        </is>
      </c>
      <c r="J112" s="68" t="inlineStr">
        <is>
          <t>Heterogeneity in Autism Spectrum Disorder (ASD) is complex including variability in behavioral phenotype as well as clinical, physiologic, and pathologic parameters. The fifth edition of the Diagnostic and Statistical Manual of Mental Disorders (DSM-5) now diagnoses ASD using a 2-dimensional model based social communication deficits and fixated interests and repetitive behaviors. Sorting out heterogeneity is crucial for study of etiology, diagnosis, treatment and prognosis. In this paper, we present an ensemble model for analyzing ASD phenotypes using several machine learning techniques and a k-dimensional subspace clustering algorithm. Our ensemble also incorporates statistical methods at several stages of analysis. We apply this model to a sample of 208 probands drawn from the Simon Simplex Collection Missouri Site patients. The results provide useful evidence that is helpful in elucidating the phenotype complexity within ASD. Our model can be extended to other disorders that exhibit a diverse range of heterogeneity.</t>
        </is>
      </c>
      <c r="K112" s="68" t="inlineStr">
        <is>
          <t>Unsupervised</t>
        </is>
      </c>
      <c r="L112" s="68" t="inlineStr">
        <is>
          <t>Clustering (k-means / GMM / ...)</t>
        </is>
      </c>
      <c r="M112" s="68" t="inlineStr">
        <is>
          <t>Clustering / subtyping</t>
        </is>
      </c>
      <c r="N112" s="68" t="inlineStr">
        <is>
          <t>Monitoring/intervention</t>
        </is>
      </c>
      <c r="O112" s="68" t="inlineStr">
        <is>
          <t>high</t>
        </is>
      </c>
      <c r="P112" s="68" t="n">
        <v>0</v>
      </c>
      <c r="Q112" s="68" t="n">
        <v>0</v>
      </c>
      <c r="R112" s="68" t="n">
        <v>1</v>
      </c>
      <c r="S112" s="68" t="n">
        <v>1</v>
      </c>
      <c r="T112" s="68" t="n">
        <v>0</v>
      </c>
      <c r="U112" s="68" t="n">
        <v>0</v>
      </c>
      <c r="V112" s="68" t="n">
        <v>1</v>
      </c>
      <c r="W112" s="68" t="n">
        <v>0</v>
      </c>
      <c r="X112" s="68" t="n">
        <v>1</v>
      </c>
      <c r="Y112" s="68" t="n">
        <v>1</v>
      </c>
      <c r="Z112" s="68" t="n">
        <v>0</v>
      </c>
      <c r="AA112" s="68" t="n">
        <v>0</v>
      </c>
      <c r="AB112" s="68" t="n">
        <v>1</v>
      </c>
      <c r="AC112" s="68" t="n">
        <v>0</v>
      </c>
      <c r="AD112" s="68" t="n">
        <v>0</v>
      </c>
      <c r="AE112" s="68" t="n">
        <v>0</v>
      </c>
      <c r="AF112" s="68" t="n">
        <v>0</v>
      </c>
      <c r="AG112" s="68" t="n">
        <v>0</v>
      </c>
      <c r="AH112" s="68" t="n">
        <v>3</v>
      </c>
      <c r="AI112" s="67" t="n">
        <v>1</v>
      </c>
      <c r="AJ112" s="68" t="n">
        <v>1</v>
      </c>
      <c r="AK112" s="68" t="inlineStr">
        <is>
          <t>multisource_integration</t>
        </is>
      </c>
      <c r="AL112" s="67" t="inlineStr">
        <is>
          <t>Estudio de subtipificación/heterogeneidad en una cohorte ASD ya confirmada (SSC; ADI-R/ADOS); no clasifica ASD vs control como endpoint principal</t>
        </is>
      </c>
      <c r="AM112" s="68" t="inlineStr">
        <is>
          <t>RB</t>
        </is>
      </c>
      <c r="AN112" s="68" t="inlineStr">
        <is>
          <t>Tomado completo desde archivo RB según asignación</t>
        </is>
      </c>
      <c r="AO112" s="68" t="n">
        <v>0</v>
      </c>
      <c r="AP112" s="68" t="n"/>
      <c r="AQ112" s="68" t="n"/>
      <c r="AR112" s="68" t="n"/>
      <c r="AS112" s="68" t="n"/>
    </row>
    <row r="113" ht="28" customHeight="1">
      <c r="A113" s="106" t="n">
        <v>112</v>
      </c>
      <c r="B113" s="106" t="n">
        <v>120</v>
      </c>
      <c r="C113" s="68" t="inlineStr">
        <is>
          <t>Revisor A</t>
        </is>
      </c>
      <c r="D113" s="68" t="inlineStr">
        <is>
          <t>RA</t>
        </is>
      </c>
      <c r="E113" s="106" t="n">
        <v>2025</v>
      </c>
      <c r="F113" s="68" t="inlineStr">
        <is>
          <t>Imagen</t>
        </is>
      </c>
      <c r="G113" s="68" t="inlineStr">
        <is>
          <t>Machine Learning</t>
        </is>
      </c>
      <c r="H113" s="68" t="inlineStr">
        <is>
          <t>https://doi.org/10.1038/s41598-025-01500-6</t>
        </is>
      </c>
      <c r="I113" s="67" t="inlineStr">
        <is>
          <t>Screening autism spectrum disorder in children using machine learning on speech transcripts</t>
        </is>
      </c>
      <c r="J113" s="68" t="inlineStr">
        <is>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is>
      </c>
      <c r="K113" s="68" t="inlineStr">
        <is>
          <t>Supervised</t>
        </is>
      </c>
      <c r="L113" s="68" t="inlineStr">
        <is>
          <t>Other / Not clear</t>
        </is>
      </c>
      <c r="M113" s="68" t="inlineStr">
        <is>
          <t>Classification (ASD vs control / multi-class)</t>
        </is>
      </c>
      <c r="N113" s="68" t="inlineStr">
        <is>
          <t>Screening</t>
        </is>
      </c>
      <c r="O113" s="68" t="inlineStr">
        <is>
          <t>Medium</t>
        </is>
      </c>
      <c r="P113" s="68" t="n">
        <v>0</v>
      </c>
      <c r="Q113" s="68" t="n">
        <v>0</v>
      </c>
      <c r="R113" s="68" t="n">
        <v>0</v>
      </c>
      <c r="S113" s="68" t="n">
        <v>1</v>
      </c>
      <c r="T113" s="68" t="n">
        <v>1</v>
      </c>
      <c r="U113" s="68" t="n">
        <v>0</v>
      </c>
      <c r="V113" s="68" t="n">
        <v>0</v>
      </c>
      <c r="W113" s="68" t="n">
        <v>0</v>
      </c>
      <c r="X113" s="68" t="n">
        <v>1</v>
      </c>
      <c r="Y113" s="68" t="n">
        <v>0</v>
      </c>
      <c r="Z113" s="68" t="n">
        <v>0</v>
      </c>
      <c r="AA113" s="68" t="n">
        <v>0</v>
      </c>
      <c r="AB113" s="68" t="n">
        <v>1</v>
      </c>
      <c r="AC113" s="68" t="n"/>
      <c r="AD113" s="68" t="n"/>
      <c r="AE113" s="68" t="n"/>
      <c r="AF113" s="68" t="n"/>
      <c r="AG113" s="68" t="n">
        <v>1</v>
      </c>
      <c r="AH113" s="68" t="n">
        <v>2</v>
      </c>
      <c r="AI113" s="67" t="inlineStr">
        <is>
          <t>text / transcripts</t>
        </is>
      </c>
      <c r="AJ113" s="68" t="n">
        <v>0</v>
      </c>
      <c r="AK113" s="68" t="inlineStr">
        <is>
          <t>multisource_integration</t>
        </is>
      </c>
      <c r="AL113" s="67" t="inlineStr">
        <is>
          <t>Algoritmo principal no explícito o fuera del codebook; Confirmar algoritmo principal en full-text</t>
        </is>
      </c>
      <c r="AM113" s="68" t="inlineStr">
        <is>
          <t>RA</t>
        </is>
      </c>
      <c r="AN113" s="68" t="inlineStr">
        <is>
          <t>Tomado completo desde archivo RA según asignación</t>
        </is>
      </c>
      <c r="AO113" s="68" t="n">
        <v>0</v>
      </c>
      <c r="AP113" s="68" t="n"/>
      <c r="AQ113" s="68" t="n"/>
      <c r="AR113" s="68" t="n"/>
      <c r="AS113" s="68" t="n"/>
    </row>
    <row r="114" ht="28" customHeight="1">
      <c r="A114" s="106" t="n">
        <v>113</v>
      </c>
      <c r="B114" s="106" t="n">
        <v>121</v>
      </c>
      <c r="C114" s="68" t="inlineStr">
        <is>
          <t>Revisor B</t>
        </is>
      </c>
      <c r="D114" s="68" t="n"/>
      <c r="E114" s="106" t="n">
        <v>2016</v>
      </c>
      <c r="F114" s="68" t="inlineStr">
        <is>
          <t>Texto · NLP</t>
        </is>
      </c>
      <c r="G114" s="68" t="inlineStr">
        <is>
          <t>Deep Learning</t>
        </is>
      </c>
      <c r="H114" s="68" t="inlineStr">
        <is>
          <t>https://doi.org/10.1016/j.jaac.2016.07.715</t>
        </is>
      </c>
      <c r="I114" s="67" t="inlineStr">
        <is>
          <t>46.3 ARTIFICIAL INTELLIGENCE: UTILIZING GOOGLE GLASS AND OTHER MOBILE APPLICATIONS FOR SOCIAL SKILLS TRAINING IN AUTISM SPECTRUM DISORDERS</t>
        </is>
      </c>
      <c r="J114" s="68" t="inlineStr">
        <is>
          <t>Objectives: Deficits in social communication are defining features of ASD. Although prognosis can be improved significantly with intervention, existing interventions are resource intensive and often do not generalize to new contexts. Technology-aided interventions (TAI) can help overcome current limitations by providing a motivating, low cost, and versatile treatment option. Although early studies support the feasibility and potential effectiveness of TAI for social skills training in ASD, existing approaches have been criticized for their focus on human-to-computer interaction. A Google Glass-based application (app) was developed to guide children with ASD through human-to-human social interactions. Upon completion of this Clinical Perspectives, participants will be able to do the following: 1) summarize novel applications and research findings of TAI for children with ASD, including results from a usability study with the Google Glass; and 2) apply information learned regarding TAI to the daily clinical practice of treating youth with ASD. Methods: Children (n = 10; mean age = 13.2 years, sigma = 1.5; verbal IQ score = 104.4, sigma = 20.9; Social Communication Questionnaire score = 19, sigma = 3.5) with ASD were recruited to be participants. During each session, the participants used the app while engaging in a structured restaurant-themed interaction with a research assistant. Based on International Organization for Standardization 9241 (ISO 9241), the app was evaluated on its efficiency and user satisfaction. Results: The app's detection accuracy and recognition accuracy were 97 and 89 percent, respectively. The users' average response time was 2.5 seconds, and the system's average response time was -0.25 seconds. Notable user feedback on perceived experience (based on a 5-point Likert scale) includes the participant's belief that the app can help them in daily life (4.0/5) and that the app can help children communicate to people (4.0/5). Conclusions: To the best of our knowledge, this system is the first TAI for ASD that uses human-to-human coaching in naturalistic settings, and the results show that the device is an appropriate medium for treatment delivery. An effective application of technology can overcome many of the current barriers to treatment and, ultimately, help deliver higher-quality treatments to a larger and more diverse population of children.</t>
        </is>
      </c>
      <c r="K114" s="68" t="n"/>
      <c r="L114" s="68" t="n"/>
      <c r="M114" s="68" t="inlineStr">
        <is>
          <t>Technology-assisted social-skills intervention</t>
        </is>
      </c>
      <c r="N114" s="68" t="inlineStr">
        <is>
          <t>Monitoring/intervention</t>
        </is>
      </c>
      <c r="O114" s="68" t="n"/>
      <c r="P114" s="68" t="n"/>
      <c r="Q114" s="68" t="n"/>
      <c r="R114" s="68" t="n"/>
      <c r="S114" s="68" t="n"/>
      <c r="T114" s="68" t="n"/>
      <c r="U114" s="68" t="n"/>
      <c r="V114" s="68" t="n"/>
      <c r="W114" s="68" t="n">
        <v>0</v>
      </c>
      <c r="X114" s="68" t="n">
        <v>0</v>
      </c>
      <c r="Y114" s="68" t="n">
        <v>0</v>
      </c>
      <c r="Z114" s="68" t="n">
        <v>0</v>
      </c>
      <c r="AA114" s="68" t="n">
        <v>1</v>
      </c>
      <c r="AB114" s="68" t="n">
        <v>1</v>
      </c>
      <c r="AC114" s="68" t="n">
        <v>0</v>
      </c>
      <c r="AD114" s="68" t="n">
        <v>0</v>
      </c>
      <c r="AE114" s="68" t="n">
        <v>0</v>
      </c>
      <c r="AF114" s="68" t="n">
        <v>0</v>
      </c>
      <c r="AG114" s="68" t="n"/>
      <c r="AH114" s="68" t="n"/>
      <c r="AI114" s="67" t="n"/>
      <c r="AJ114" s="68" t="n">
        <v>1</v>
      </c>
      <c r="AK114" s="68" t="inlineStr">
        <is>
          <t>none_reported</t>
        </is>
      </c>
      <c r="AL114" s="67" t="inlineStr">
        <is>
          <t>Sin señal explícita Q3 en título/abstract.</t>
        </is>
      </c>
      <c r="AM114" s="68" t="inlineStr">
        <is>
          <t>RA_fallback</t>
        </is>
      </c>
      <c r="AN114" s="68" t="inlineStr">
        <is>
          <t>Fallback a RA porque el ID no está en RB</t>
        </is>
      </c>
      <c r="AO114" s="68" t="n">
        <v>1</v>
      </c>
      <c r="AP114" s="68" t="n"/>
      <c r="AQ114" s="68" t="n"/>
      <c r="AR114" s="68" t="n"/>
      <c r="AS114" s="68" t="n"/>
    </row>
    <row r="115" ht="28" customHeight="1">
      <c r="A115" s="106" t="n">
        <v>114</v>
      </c>
      <c r="B115" s="106" t="n">
        <v>122</v>
      </c>
      <c r="C115" s="68" t="inlineStr">
        <is>
          <t>Revisor B</t>
        </is>
      </c>
      <c r="D115" s="68" t="n"/>
      <c r="E115" s="106" t="n">
        <v>2025</v>
      </c>
      <c r="F115" s="68" t="inlineStr">
        <is>
          <t>Señales fisiológicas</t>
        </is>
      </c>
      <c r="G115" s="68" t="inlineStr">
        <is>
          <t>Híbrido</t>
        </is>
      </c>
      <c r="H115" s="68" t="inlineStr">
        <is>
          <t>https://doi.org/10.1109/ACCESS.2025.3531979</t>
        </is>
      </c>
      <c r="I115" s="67" t="inlineStr">
        <is>
          <t>A Quantum-Based Machine Learning Approach for Autism Detection Using Common Spatial Patterns of EEG Signals</t>
        </is>
      </c>
      <c r="J115" s="68" t="inlineStr">
        <is>
          <t>Autism Spectrum Disorder (ASD) significantly impacts social communication, interaction, and behavior. Early diagnosis and timely intervention can improve outcomes by enabling tailored therapeutic strategies. Electroencephalography (EEG) has emerged as a non-invasive tool to capture brain activity and facilitate the early detection of ASD using machine learning techniques. However, attaining high accuracy with minimal EEG channels remains a challenge. This study analyzed EEG data from 10 children with ASD and 10 Typically Developed (TD) children using three electrode combinations: C3-C4, C3-Cz, and C4-Cz. EEG signals were spatially filtered using a wavelet-based regularized filter bank common spatial pattern. Key features, including peak-to-peak amplitude, were extracted, and correlation-based feature selection identified the most informative features. Classification with Support Vector Machine (SVM) identified the C4-Cz pair as the most effective, achieving the highest accuracy. Further analysis applied Neural Networks (NN), Quantum Support Vector Machines (QSVM), and Quantum Neural Networks (QNN) to classify data from the C4-Cz pair. QSVM with amplitude embedding feature map outperformed others, achieving an accuracy of 94.7%. Performance was further improved by incorporating an enhanced feature set comprising peak frequency, Stockwell transform coefficients, and peak-to-peak amplitude. The proposed system, leveraging these refined features and QSVM, achieved an exceptional accuracy of 98.9%. To our knowledge, this is the first study utilizing an enhanced feature set derived from reduced brain lobes and quantum machine learning for ASD classification, offering a novel and highly accurate diagnostic approach.</t>
        </is>
      </c>
      <c r="K115" s="68" t="inlineStr">
        <is>
          <t>Supervised</t>
        </is>
      </c>
      <c r="L115" s="68" t="inlineStr">
        <is>
          <t>SVM</t>
        </is>
      </c>
      <c r="M115" s="68" t="inlineStr">
        <is>
          <t>Classification (binary/multi-class; incl. ASD vs control)/ multi-class)</t>
        </is>
      </c>
      <c r="N115" s="68" t="inlineStr">
        <is>
          <t>Diagnosis</t>
        </is>
      </c>
      <c r="O115" s="68" t="inlineStr">
        <is>
          <t>high</t>
        </is>
      </c>
      <c r="P115" s="68" t="n">
        <v>0</v>
      </c>
      <c r="Q115" s="68" t="n">
        <v>0</v>
      </c>
      <c r="R115" s="68" t="n">
        <v>0</v>
      </c>
      <c r="S115" s="68" t="n">
        <v>1</v>
      </c>
      <c r="T115" s="68" t="n">
        <v>0</v>
      </c>
      <c r="U115" s="68" t="n">
        <v>0</v>
      </c>
      <c r="V115" s="68" t="n">
        <v>0</v>
      </c>
      <c r="W115" s="68" t="n">
        <v>0</v>
      </c>
      <c r="X115" s="68" t="n">
        <v>1</v>
      </c>
      <c r="Y115" s="68" t="n">
        <v>1</v>
      </c>
      <c r="Z115" s="68" t="n">
        <v>0</v>
      </c>
      <c r="AA115" s="68" t="n">
        <v>1</v>
      </c>
      <c r="AB115" s="68" t="n">
        <v>1</v>
      </c>
      <c r="AC115" s="68" t="n">
        <v>0</v>
      </c>
      <c r="AD115" s="68" t="n">
        <v>0</v>
      </c>
      <c r="AE115" s="68" t="n">
        <v>0</v>
      </c>
      <c r="AF115" s="68" t="n">
        <v>0</v>
      </c>
      <c r="AG115" s="68" t="n">
        <v>0</v>
      </c>
      <c r="AH115" s="68" t="n">
        <v>1</v>
      </c>
      <c r="AI115" s="67" t="n">
        <v>0</v>
      </c>
      <c r="AJ115" s="68" t="n">
        <v>0</v>
      </c>
      <c r="AK115" s="68" t="inlineStr">
        <is>
          <t>none_reported</t>
        </is>
      </c>
      <c r="AL115" s="67" t="n"/>
      <c r="AM115" s="68" t="inlineStr">
        <is>
          <t>RB</t>
        </is>
      </c>
      <c r="AN115" s="68" t="inlineStr">
        <is>
          <t>Tomado completo desde archivo RB según asignación</t>
        </is>
      </c>
      <c r="AO115" s="68" t="n">
        <v>0</v>
      </c>
      <c r="AP115" s="68" t="n"/>
      <c r="AQ115" s="68" t="n"/>
      <c r="AR115" s="68" t="n"/>
      <c r="AS115" s="68" t="n"/>
    </row>
    <row r="116" ht="28" customHeight="1">
      <c r="A116" s="106" t="n">
        <v>115</v>
      </c>
      <c r="B116" s="106" t="n">
        <v>124</v>
      </c>
      <c r="C116" s="68" t="inlineStr">
        <is>
          <t>Revisor B</t>
        </is>
      </c>
      <c r="D116" s="68" t="n"/>
      <c r="E116" s="106" t="n">
        <v>2023</v>
      </c>
      <c r="F116" s="68" t="inlineStr">
        <is>
          <t>Imagen</t>
        </is>
      </c>
      <c r="G116" s="68" t="inlineStr">
        <is>
          <t>Deep Learning</t>
        </is>
      </c>
      <c r="H116" s="68" t="inlineStr">
        <is>
          <t>https://doi.org/10.1016/j.heliyon.2023.e21530</t>
        </is>
      </c>
      <c r="I116" s="67" t="inlineStr">
        <is>
          <t>ASD2-TL∗ GTO: Autism spectrum disorders detection via transfer learning with gorilla troops optimizer framework</t>
        </is>
      </c>
      <c r="J116" s="68" t="inlineStr">
        <is>
          <t>Autism Spectrum Disorder (ASD) treatment requires accurate diagnosis and effective rehabilitation. Artificial intelligence (AI) techniques in medical diagnosis and rehabilitation can aid doctors in detecting a wide range of diseases more effectively. Nevertheless, due to its highly heterogeneous symptoms and complicated nature, ASD diagnostics continues to be a challenge for researchers. This study introduces an intelligent system based on the Artificial Gorilla Troops Optimizer (GTO) metaheuristic optimizer to detect ASD using Deep Learning and Machine Learning. Kaggle and UCI ML Repository are the data sources used in this study. The first dataset is the Autistic Children Data Set, which contains 3,374 facial images of children divided into Autistic and Non-Autistic categories. The second dataset is a compilation of data from three numerical repositories: (1) Autism Screening Adults, (2) Autistic Spectrum Disorder Screening Data for Adolescents, and (3) Autistic Spectrum Disorder Screening Data for Children. When it comes to image dataset experiments, the most notable results are (1) a TF learning ratio greater than or equal to 50 is recommended, (2) all models recommend data augmentation, and (3) the DenseNet169 model reports the lowest loss value of 0.512. Concerning the numeric dataset, five experiments recommend standardization and the final five attributes are optional in the classification process. The performance metrics demonstrate the worthiness of the proposed feature selection technique using GTO more than counterparts in the literature review.</t>
        </is>
      </c>
      <c r="K116" s="68" t="inlineStr">
        <is>
          <t>Supervised</t>
        </is>
      </c>
      <c r="L116" s="68" t="inlineStr">
        <is>
          <t>CNN</t>
        </is>
      </c>
      <c r="M116" s="68" t="inlineStr">
        <is>
          <t>Classification (binary/multi-class; incl. ASD vs control)/ multi-class)</t>
        </is>
      </c>
      <c r="N116" s="68" t="inlineStr">
        <is>
          <t>Screening</t>
        </is>
      </c>
      <c r="O116" s="68" t="inlineStr">
        <is>
          <t>high</t>
        </is>
      </c>
      <c r="P116" s="68" t="n">
        <v>1</v>
      </c>
      <c r="Q116" s="68" t="n">
        <v>0</v>
      </c>
      <c r="R116" s="68" t="n">
        <v>0</v>
      </c>
      <c r="S116" s="68" t="n">
        <v>0</v>
      </c>
      <c r="T116" s="68" t="n">
        <v>0</v>
      </c>
      <c r="U116" s="68" t="n">
        <v>0</v>
      </c>
      <c r="V116" s="68" t="n">
        <v>0</v>
      </c>
      <c r="W116" s="68" t="n">
        <v>0</v>
      </c>
      <c r="X116" s="68" t="n">
        <v>0</v>
      </c>
      <c r="Y116" s="68" t="n">
        <v>1</v>
      </c>
      <c r="Z116" s="68" t="n">
        <v>1</v>
      </c>
      <c r="AA116" s="68" t="n">
        <v>1</v>
      </c>
      <c r="AB116" s="68" t="n">
        <v>1</v>
      </c>
      <c r="AC116" s="68" t="n">
        <v>0</v>
      </c>
      <c r="AD116" s="68" t="n">
        <v>0</v>
      </c>
      <c r="AE116" s="68" t="n">
        <v>0</v>
      </c>
      <c r="AF116" s="68" t="n">
        <v>0</v>
      </c>
      <c r="AG116" s="68" t="n">
        <v>0</v>
      </c>
      <c r="AH116" s="68" t="n">
        <v>1</v>
      </c>
      <c r="AI116" s="67" t="n">
        <v>0</v>
      </c>
      <c r="AJ116" s="68" t="n">
        <v>1</v>
      </c>
      <c r="AK116" s="68" t="inlineStr">
        <is>
          <t>none_reported</t>
        </is>
      </c>
      <c r="AL116" s="67" t="inlineStr">
        <is>
          <t>El “main” encaja mejor como CNN porque usa transfer learning con DenseNet169 para imágenes faciales; además usa un metaheurístico (GTO) para selección de características y también experimentos con datos de screening (UCI). GTO no aparece en tu lista; por eso debe ir en comentario</t>
        </is>
      </c>
      <c r="AM116" s="68" t="inlineStr">
        <is>
          <t>RB</t>
        </is>
      </c>
      <c r="AN116" s="68" t="inlineStr">
        <is>
          <t>Tomado completo desde archivo RB según asignación</t>
        </is>
      </c>
      <c r="AO116" s="68" t="n">
        <v>0</v>
      </c>
      <c r="AP116" s="68" t="n"/>
      <c r="AQ116" s="68" t="n"/>
      <c r="AR116" s="68" t="n"/>
      <c r="AS116" s="68" t="n"/>
    </row>
    <row r="117" ht="28" customHeight="1">
      <c r="A117" s="106" t="n">
        <v>116</v>
      </c>
      <c r="B117" s="106" t="n">
        <v>125</v>
      </c>
      <c r="C117" s="68" t="inlineStr">
        <is>
          <t>Revisor B</t>
        </is>
      </c>
      <c r="D117" s="68" t="n"/>
      <c r="E117" s="106" t="n">
        <v>2019</v>
      </c>
      <c r="F117" s="68" t="inlineStr">
        <is>
          <t>Imagen</t>
        </is>
      </c>
      <c r="G117" s="68" t="inlineStr">
        <is>
          <t>Deep Learning</t>
        </is>
      </c>
      <c r="H117" s="68" t="inlineStr">
        <is>
          <t>https://doi.org/10.1007/s10278-019-00196-1</t>
        </is>
      </c>
      <c r="I117" s="67" t="inlineStr">
        <is>
          <t>Diagnosis of Autism Spectrum Disorders in Young Children Based on Resting-State Functional Magnetic Resonance Imaging Data Using Convolutional Neural Networks</t>
        </is>
      </c>
      <c r="J117" s="68" t="inlineStr">
        <is>
          <t>Statistics show that the risk of autism spectrum disorder (ASD) is increasing in the world. Early diagnosis is most important factor in treatment of ASD. Thus far, the childhood diagnosis of ASD has been done based on clinical interviews and behavioral observations. There is a significant need to reduce the use of traditional diagnostic techniques and to diagnose this disorder in the right time and before the manifestation of behavioral symptoms. The purpose of this study is to present the intelligent model to diagnose ASD in young children based on resting-state functional magnetic resonance imaging (rs-fMRI) data using convolutional neural networks (CNNs). CNNs, which are by far one of the most powerful deep learning algorithms, are mainly trained using datasets with large numbers of samples. However, obtaining comprehensive datasets such as ImageNet and achieving acceptable results in medical imaging domain have become challenges. In order to overcome these two challenges, the two methods of “combining classifiers,” both dynamic (mixture of experts) and static (simple ‌Bayes) approaches, and “transfer learning” were used in this analysis. In addition, since diagnosis of ASD will be much more effective at an early age, samples ranging in age from 5 to 10 years from global Autism Brain Imaging Data Exchange I and II (ABIDE I and ABIDE II) datasets were used in this research. The accuracy, sensitivity, and specificity of presented model outperform the results of previous studies conducted on ABIDE I dataset (the best results obtained from Adamax optimization technique: accuracy = 0.7273, sensitivity = 0.712, specificity = 0.7348). Furthermore, acceptable classification results were obtained from ABIDE II dataset (the best results obtained from Adamax optimization technique: accuracy = 0.7, sensitivity = 0.582, specificity = 0.804) and the combination of ABIDE I and ABIDE II datasets (the best results obtained from Adam optimization technique: accuracy = 0.7045, sensitivity = 0.679, specificity = 0.7421). We can conclude that the proposed architecture can be considered as an efficient tool for diagnosis of ASD in young children. From another perspective, this proposed method can be applied to analyzing rs-fMRI data related to brain dysfunctions.</t>
        </is>
      </c>
      <c r="K117" s="68" t="inlineStr">
        <is>
          <t>Supervised</t>
        </is>
      </c>
      <c r="L117" s="68" t="inlineStr">
        <is>
          <t>CNN</t>
        </is>
      </c>
      <c r="M117" s="68" t="inlineStr">
        <is>
          <t>Classification (binary/multi-class; incl. ASD vs control)/ multi-class)</t>
        </is>
      </c>
      <c r="N117" s="68" t="inlineStr">
        <is>
          <t>Diagnosis</t>
        </is>
      </c>
      <c r="O117" s="68" t="inlineStr">
        <is>
          <t>high</t>
        </is>
      </c>
      <c r="P117" s="68" t="n">
        <v>0</v>
      </c>
      <c r="Q117" s="68" t="n">
        <v>0</v>
      </c>
      <c r="R117" s="68" t="n">
        <v>1</v>
      </c>
      <c r="S117" s="68" t="n">
        <v>0</v>
      </c>
      <c r="T117" s="68" t="n">
        <v>0</v>
      </c>
      <c r="U117" s="68" t="n">
        <v>0</v>
      </c>
      <c r="V117" s="68" t="n">
        <v>0</v>
      </c>
      <c r="W117" s="68" t="n">
        <v>0</v>
      </c>
      <c r="X117" s="68" t="n">
        <v>1</v>
      </c>
      <c r="Y117" s="68" t="n">
        <v>1</v>
      </c>
      <c r="Z117" s="68" t="n">
        <v>0</v>
      </c>
      <c r="AA117" s="68" t="n">
        <v>0</v>
      </c>
      <c r="AB117" s="68" t="n">
        <v>1</v>
      </c>
      <c r="AC117" s="68" t="n">
        <v>0</v>
      </c>
      <c r="AD117" s="68" t="n">
        <v>0</v>
      </c>
      <c r="AE117" s="68" t="n">
        <v>0</v>
      </c>
      <c r="AF117" s="68" t="n">
        <v>0</v>
      </c>
      <c r="AG117" s="68" t="n">
        <v>0</v>
      </c>
      <c r="AH117" s="68" t="n">
        <v>1</v>
      </c>
      <c r="AI117" s="67" t="n">
        <v>0</v>
      </c>
      <c r="AJ117" s="68" t="n">
        <v>1</v>
      </c>
      <c r="AK117" s="68" t="inlineStr">
        <is>
          <t>multisite_dataset_broad</t>
        </is>
      </c>
      <c r="AL117" s="67" t="inlineStr">
        <is>
          <t>demás de CNN, reporta transfer learning y combinación de clasificadores (mixture of experts / simple Bayes), pero el núcleo es CNN para clasificar ASD vs no-ASD con rs-fMRI (ABIDE).</t>
        </is>
      </c>
      <c r="AM117" s="68" t="inlineStr">
        <is>
          <t>RB</t>
        </is>
      </c>
      <c r="AN117" s="68" t="inlineStr">
        <is>
          <t>Tomado completo desde archivo RB según asignación</t>
        </is>
      </c>
      <c r="AO117" s="68" t="n">
        <v>0</v>
      </c>
      <c r="AP117" s="68" t="n"/>
      <c r="AQ117" s="68" t="n"/>
      <c r="AR117" s="68" t="n"/>
      <c r="AS117" s="68" t="n"/>
    </row>
    <row r="118" ht="28" customHeight="1">
      <c r="A118" s="106" t="n">
        <v>117</v>
      </c>
      <c r="B118" s="106" t="n">
        <v>128</v>
      </c>
      <c r="C118" s="68" t="inlineStr">
        <is>
          <t>Revisor B</t>
        </is>
      </c>
      <c r="D118" s="68" t="n"/>
      <c r="E118" s="106" t="n">
        <v>2018</v>
      </c>
      <c r="F118" s="68" t="inlineStr">
        <is>
          <t>Imagen</t>
        </is>
      </c>
      <c r="G118" s="68" t="inlineStr">
        <is>
          <t>Deep Learning</t>
        </is>
      </c>
      <c r="H118" s="68" t="inlineStr">
        <is>
          <t>https://doi.org/10.2196/mental.9631</t>
        </is>
      </c>
      <c r="I118" s="67" t="inlineStr">
        <is>
          <t>Improvement of attention-deficit/hyperactivity disorder symptoms in school-aged children, adolescents, and young adults with autism via a digital smartglasses-based socioemotional coaching aid: Short-term, uncontrolled pilot study</t>
        </is>
      </c>
      <c r="J118" s="68" t="inlineStr">
        <is>
          <t>Background: People with autism spectrum disorder (ASD) commonly experience symptoms related to attention-deficit/hyperactivity disorder (ADHD), including hyperactivity, inattention, and impulsivity. One-third of ASD cases may be complicated by the presence of ADHD. Individuals with dual diagnoses face greater barriers to accessing treatment for ADHD and respond less positively to primary pharmacologic interventions. Nonpharmacologic technology-aided tools for hyperactivity and inattention in people with ASD are being developed, although research into their efficacy and safety remains limited. Objective: The objective of this preliminary study was to describe the changes in ADHD-related symptoms in children, adolescents, and young adults with ASD immediately after use of the Empowered Brain system, a behavioral and social communication aid for ASD running on augmented reality smartglasses. Methods: We recruited 8 children, adolescents, and young adults with ASD (male to female ratio of 7:1, mean age 15 years, range 11.7-20.5 years) through a Web-based research signup form. The baseline score on the hyperactivity subscale of the Aberrant Behavioral Checklist (ABC-H), a measure of hyperactivity, inattention, and impulsivity, determined their classification into a high ADHD-related symptom group (n=4, ABC-H=13) and a low ADHD-related symptom group (n=4, ABC-H&lt;13). All participants received an intervention with Empowered Brain, where they used smartglasses-based social communication and behavioral modules while interacting with their caregiver. We then calculated caregiver-reported ABC-H scores at 24 and 48 hours after the session. Results: All 8 participants were able to complete the intervention session. Postintervention ABC-H scores were lower for most participants at 24 hours (n=6, 75%) and for all participants at 48 hours (n=8, 100%). At 24 hours after the session, average participant ABC-H scores decreased by 54.9% in the high ADHD symptom group and by 20% in the low ADHD symptom group. At 48 hours after the session, ABC-H scores compared with baseline decreased by 56.4% in the high ADHD symptom group and by 66.3% in the low ADHD symptom group. Conclusions: This study provides initial evidence for the possible potential of the Empowered Brain system to reduce ADHD-related symptoms, such as hyperactivity, inattention, and impulsivity, in school-aged children, adolescents, and young adults with ASD. This digital smartglasses intervention can potentially be targeted at a broader array of mental health conditions that exhibit transdiagnostic attentional and social communication deficits, including schizophrenia and bipolar disorder. Further research is required to understand the clinical importance of these observed changes and to conduct longitudinal studies on this intervention with control groups and larger sample sizes.</t>
        </is>
      </c>
      <c r="K118" s="68" t="n"/>
      <c r="L118" s="68" t="n"/>
      <c r="M118" s="68" t="n"/>
      <c r="N118" s="68" t="inlineStr">
        <is>
          <t>screening</t>
        </is>
      </c>
      <c r="O118" s="68" t="inlineStr">
        <is>
          <t>high</t>
        </is>
      </c>
      <c r="P118" s="68" t="n">
        <v>0</v>
      </c>
      <c r="Q118" s="68" t="n">
        <v>0</v>
      </c>
      <c r="R118" s="68" t="n">
        <v>0</v>
      </c>
      <c r="S118" s="68" t="n">
        <v>0</v>
      </c>
      <c r="T118" s="68" t="n">
        <v>0</v>
      </c>
      <c r="U118" s="68" t="n">
        <v>0</v>
      </c>
      <c r="V118" s="68" t="n">
        <v>0</v>
      </c>
      <c r="W118" s="68" t="n">
        <v>0</v>
      </c>
      <c r="X118" s="68" t="n">
        <v>1</v>
      </c>
      <c r="Y118" s="68" t="n">
        <v>1</v>
      </c>
      <c r="Z118" s="68" t="n">
        <v>0</v>
      </c>
      <c r="AA118" s="68" t="n">
        <v>0</v>
      </c>
      <c r="AB118" s="68" t="n">
        <v>1</v>
      </c>
      <c r="AC118" s="68" t="n">
        <v>0</v>
      </c>
      <c r="AD118" s="68" t="n">
        <v>0</v>
      </c>
      <c r="AE118" s="68" t="n">
        <v>0</v>
      </c>
      <c r="AF118" s="68" t="n">
        <v>0</v>
      </c>
      <c r="AG118" s="68" t="n">
        <v>1</v>
      </c>
      <c r="AH118" s="68" t="n">
        <v>0</v>
      </c>
      <c r="AI118" s="67" t="n">
        <v>0</v>
      </c>
      <c r="AJ118" s="68" t="n">
        <v>1</v>
      </c>
      <c r="AK118" s="68" t="inlineStr">
        <is>
          <t>none_reported</t>
        </is>
      </c>
      <c r="AL118" s="67" t="n"/>
      <c r="AM118" s="68" t="inlineStr">
        <is>
          <t>RB</t>
        </is>
      </c>
      <c r="AN118" s="68" t="inlineStr">
        <is>
          <t>Tomado completo desde archivo RB según asignación</t>
        </is>
      </c>
      <c r="AO118" s="68" t="n">
        <v>0</v>
      </c>
      <c r="AP118" s="68" t="n"/>
      <c r="AQ118" s="68" t="n"/>
      <c r="AR118" s="68" t="n"/>
      <c r="AS118" s="68" t="n"/>
    </row>
    <row r="119" ht="28" customHeight="1">
      <c r="A119" s="106" t="n">
        <v>118</v>
      </c>
      <c r="B119" s="106" t="n">
        <v>129</v>
      </c>
      <c r="C119" s="68" t="inlineStr">
        <is>
          <t>Revisor B</t>
        </is>
      </c>
      <c r="D119" s="68" t="n"/>
      <c r="E119" s="106" t="n">
        <v>2025</v>
      </c>
      <c r="F119" s="68" t="inlineStr">
        <is>
          <t>No especificado</t>
        </is>
      </c>
      <c r="G119" s="68" t="inlineStr">
        <is>
          <t>Deep Learning</t>
        </is>
      </c>
      <c r="H119" s="68" t="inlineStr">
        <is>
          <t>https://doi.org/10.1007/978-981-96-6960-8_26</t>
        </is>
      </c>
      <c r="I119" s="67" t="inlineStr">
        <is>
          <t>Investigating Diagnostic Data and Performance Implications in the Autism AI Dataset</t>
        </is>
      </c>
      <c r="J119" s="68" t="inlineStr">
        <is>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is>
      </c>
      <c r="K119" s="68" t="inlineStr">
        <is>
          <t>Supervised</t>
        </is>
      </c>
      <c r="L119" s="68" t="inlineStr">
        <is>
          <t>Random Forest</t>
        </is>
      </c>
      <c r="M119" s="68" t="inlineStr">
        <is>
          <t>Classification (binary/multi-class; incl. ASD vs control)/ multi-class)</t>
        </is>
      </c>
      <c r="N119" s="68" t="inlineStr">
        <is>
          <t>Screening</t>
        </is>
      </c>
      <c r="O119" s="68" t="inlineStr">
        <is>
          <t>high</t>
        </is>
      </c>
      <c r="P119" s="68" t="n">
        <v>0</v>
      </c>
      <c r="Q119" s="68" t="n">
        <v>0</v>
      </c>
      <c r="R119" s="68" t="n">
        <v>1</v>
      </c>
      <c r="S119" s="68" t="n">
        <v>0</v>
      </c>
      <c r="T119" s="68" t="n">
        <v>1</v>
      </c>
      <c r="U119" s="68" t="n">
        <v>0</v>
      </c>
      <c r="V119" s="68" t="n">
        <v>0</v>
      </c>
      <c r="W119" s="68" t="n">
        <v>0</v>
      </c>
      <c r="X119" s="68" t="n">
        <v>0</v>
      </c>
      <c r="Y119" s="68" t="n">
        <v>1</v>
      </c>
      <c r="Z119" s="68" t="n">
        <v>1</v>
      </c>
      <c r="AA119" s="68" t="n">
        <v>0</v>
      </c>
      <c r="AB119" s="68" t="n">
        <v>1</v>
      </c>
      <c r="AC119" s="68" t="n">
        <v>0</v>
      </c>
      <c r="AD119" s="68" t="n">
        <v>0</v>
      </c>
      <c r="AE119" s="68" t="n">
        <v>0</v>
      </c>
      <c r="AF119" s="68" t="n">
        <v>0</v>
      </c>
      <c r="AG119" s="68" t="n">
        <v>0</v>
      </c>
      <c r="AH119" s="68" t="n">
        <v>2</v>
      </c>
      <c r="AI119" s="67" t="n">
        <v>0</v>
      </c>
      <c r="AJ119" s="68" t="n">
        <v>0</v>
      </c>
      <c r="AK119" s="68" t="inlineStr">
        <is>
          <t>multisource_integration</t>
        </is>
      </c>
      <c r="AL119" s="67" t="n"/>
      <c r="AM119" s="68" t="inlineStr">
        <is>
          <t>RB</t>
        </is>
      </c>
      <c r="AN119" s="68" t="inlineStr">
        <is>
          <t>Tomado completo desde archivo RB según asignación</t>
        </is>
      </c>
      <c r="AO119" s="68" t="n">
        <v>0</v>
      </c>
      <c r="AP119" s="68" t="n"/>
      <c r="AQ119" s="68" t="n"/>
      <c r="AR119" s="68" t="n"/>
      <c r="AS119" s="68" t="n"/>
    </row>
    <row r="120" ht="28" customHeight="1">
      <c r="A120" s="106" t="n">
        <v>119</v>
      </c>
      <c r="B120" s="106" t="n">
        <v>130</v>
      </c>
      <c r="C120" s="68" t="inlineStr">
        <is>
          <t>Revisor A</t>
        </is>
      </c>
      <c r="D120" s="68" t="inlineStr">
        <is>
          <t>RA</t>
        </is>
      </c>
      <c r="E120" s="106" t="n">
        <v>2025</v>
      </c>
      <c r="F120" s="68" t="inlineStr">
        <is>
          <t>Texto · NLP</t>
        </is>
      </c>
      <c r="G120" s="68" t="inlineStr">
        <is>
          <t>Deep Learning</t>
        </is>
      </c>
      <c r="H120" s="68" t="inlineStr">
        <is>
          <t>https://doi.org/10.1038/s41562-025-02132-6</t>
        </is>
      </c>
      <c r="I120" s="67" t="inlineStr">
        <is>
          <t>Large-scale examination of early-age sex differences in neurotypical toddlers and those with autism spectrum disorder or other developmental conditions</t>
        </is>
      </c>
      <c r="J120" s="68" t="inlineStr">
        <is>
          <t>Autism spectrum disorder (ASD) is clinically heterogeneous, with ongoing debates about phenotypic differences between boys and girls. Understanding these differences, particularly at the age of first symptom onset, is critical for advancing early detection, uncovering aetiological mechanisms and improving interventions. Leveraging the Get SET Early programme, we analysed a cohort of 2,618 toddlers (mean age: ~27 months) through cross-sectional, longitudinal and clustering analyses, performed using statistical and machine learning approaches, to assess sex differences in groups with ASD, developmental delay and typical development across standardized and experimental measures, including eye tracking. The results revealed no significant sex differences in toddlers with ASD across 17 of 18 measures, including symptom severity based on the Autism Diagnostic Observation Schedule, receptive and expressive language based on the Mullen Scales of Early Learning and social attention based on the GeoPref eye-tracking test. In contrast, girls with typical development outperformed boys on several measures. Subtyping analyses stratifying toddlers into low, medium and high clusters similarly showed virtually no sex differences in ASD. Overall, our findings suggest that phenotypic sex differences are minimal or non-existent in those with ASD at the time of first symptom onset.</t>
        </is>
      </c>
      <c r="K120" s="68" t="inlineStr">
        <is>
          <t>Unsupervised</t>
        </is>
      </c>
      <c r="L120" s="68" t="inlineStr">
        <is>
          <t>Clustering (k-means / GMM / ...)</t>
        </is>
      </c>
      <c r="M120" s="68" t="inlineStr">
        <is>
          <t>Clustering / subtyping</t>
        </is>
      </c>
      <c r="N120" s="68" t="inlineStr">
        <is>
          <t>Diagnosis</t>
        </is>
      </c>
      <c r="O120" s="68" t="inlineStr">
        <is>
          <t>Medium</t>
        </is>
      </c>
      <c r="P120" s="68" t="n">
        <v>0</v>
      </c>
      <c r="Q120" s="68" t="n">
        <v>1</v>
      </c>
      <c r="R120" s="68" t="n">
        <v>0</v>
      </c>
      <c r="S120" s="68" t="n">
        <v>0</v>
      </c>
      <c r="T120" s="68" t="n">
        <v>1</v>
      </c>
      <c r="U120" s="68" t="n">
        <v>0</v>
      </c>
      <c r="V120" s="68" t="n">
        <v>0</v>
      </c>
      <c r="W120" s="68" t="n">
        <v>0</v>
      </c>
      <c r="X120" s="68" t="n">
        <v>0</v>
      </c>
      <c r="Y120" s="68" t="n">
        <v>1</v>
      </c>
      <c r="Z120" s="68" t="n">
        <v>0</v>
      </c>
      <c r="AA120" s="68" t="n">
        <v>0</v>
      </c>
      <c r="AB120" s="68" t="n">
        <v>0</v>
      </c>
      <c r="AC120" s="68" t="n"/>
      <c r="AD120" s="68" t="n"/>
      <c r="AE120" s="68" t="n"/>
      <c r="AF120" s="68" t="n"/>
      <c r="AG120" s="68" t="n">
        <v>1</v>
      </c>
      <c r="AH120" s="68" t="n">
        <v>2</v>
      </c>
      <c r="AI120" s="67" t="n"/>
      <c r="AJ120" s="68" t="n">
        <v>0</v>
      </c>
      <c r="AK120" s="68" t="inlineStr">
        <is>
          <t>multisource_integration</t>
        </is>
      </c>
      <c r="AL120" s="67" t="inlineStr">
        <is>
          <t>Examen de diferencias por sexo/edad; no queda claro el algoritmo o la tarea principal de IA.</t>
        </is>
      </c>
      <c r="AM120" s="68" t="inlineStr">
        <is>
          <t>RA</t>
        </is>
      </c>
      <c r="AN120" s="68" t="inlineStr">
        <is>
          <t>Tomado completo desde archivo RA según asignación</t>
        </is>
      </c>
      <c r="AO120" s="68" t="n">
        <v>0</v>
      </c>
      <c r="AP120" s="68" t="n"/>
      <c r="AQ120" s="68" t="n"/>
      <c r="AR120" s="68" t="n"/>
      <c r="AS120" s="68" t="n"/>
    </row>
    <row r="121" ht="28" customHeight="1">
      <c r="A121" s="106" t="n">
        <v>120</v>
      </c>
      <c r="B121" s="106" t="n">
        <v>131</v>
      </c>
      <c r="C121" s="68" t="inlineStr">
        <is>
          <t>Revisor A</t>
        </is>
      </c>
      <c r="D121" s="68" t="inlineStr">
        <is>
          <t>RA</t>
        </is>
      </c>
      <c r="E121" s="106" t="n">
        <v>2016</v>
      </c>
      <c r="F121" s="68" t="inlineStr">
        <is>
          <t>Texto · NLP</t>
        </is>
      </c>
      <c r="G121" s="68" t="inlineStr">
        <is>
          <t>Machine Learning</t>
        </is>
      </c>
      <c r="H121" s="68" t="inlineStr">
        <is>
          <t>https://doi.org/10.2196/jmir.5439</t>
        </is>
      </c>
      <c r="I121" s="67" t="inlineStr">
        <is>
          <t>Online concerns of parents suspecting autism spectrum disorder in their child: Content analysis of signs and automated prediction of risk</t>
        </is>
      </c>
      <c r="J121" s="68" t="inlineStr">
        <is>
          <t>Background: Online communities are used as platforms by parents to verify developmental and health concerns related to their child. The increasing public awareness of autism spectrum disorders (ASD) leads more parents to suspect ASD in their child. Early identification of ASD is important for early intervention. Objective: To characterize the symptoms mentioned in online queries posed by parents who suspect that their child might have ASD and determine whether they are age-specific. To test the efficacy of machine learning tools in classifying the child's risk of ASD based on the parent's narrative. Methods: To this end, we analyzed online queries posed by parents who were concerned that their child might have ASD and categorized the warning signs they mentioned according to ASD-specific and non-ASD-specific domains. We then used the data to test the efficacy with which a trained machine learning tool classified the degree of ASD risk. Yahoo Answers, a social site for posting queries and finding answers, was mined for queries of parents asking the community whether their child has ASD. A total of 195 queries were sampled for this study (mean child age=38.0 months; 84.7% [160/189] boys). Content text analysis of the queries aimed to categorize the types of symptoms described and obtain clinical judgment of the child's ASD-risk level. Results: Concerns related to repetitive and restricted behaviors and interests (RRBI) were the most prevalent (75.4%, 147/195), followed by concerns related to language (61.5%, 120/195) and emotional markers (50.3%, 98/195). Of the 195 queries, 18.5% (36/195) were rated by clinical experts as low-risk, 30.8% (60/195) as medium-risk, and 50.8% (99/195) as high-risk. Risk groups differed significantly (P&lt;.001) in the rate of concerns in the language, social, communication, and RRBI domains. When testing whether an automatic classifier (decision tree) could predict if a query was medium- or high-risk based on the text of the query and the coded symptoms, performance reached an area under the receiver operating curve (ROC) curve of 0.67 (CI 95% 0.50-0.78), whereas predicting from the text and the coded signs resulted in an area under the curve of 0.82 (0.80-0.86). Conclusions: Findings call for health care providers to closely listen to parental ASD-related concerns, as recommended by screening guidelines. They also demonstrate the need for Internet-based screening systems that utilize parents' narratives using a decision tree questioning method.</t>
        </is>
      </c>
      <c r="K121" s="68" t="inlineStr">
        <is>
          <t>Supervised</t>
        </is>
      </c>
      <c r="L121" s="68" t="inlineStr">
        <is>
          <t>Decision Tree</t>
        </is>
      </c>
      <c r="M121" s="68" t="inlineStr">
        <is>
          <t>Classification (ASD vs control / multi-class)</t>
        </is>
      </c>
      <c r="N121" s="68" t="inlineStr">
        <is>
          <t>Prescreening</t>
        </is>
      </c>
      <c r="O121" s="68" t="inlineStr">
        <is>
          <t>High</t>
        </is>
      </c>
      <c r="P121" s="68" t="n">
        <v>0</v>
      </c>
      <c r="Q121" s="68" t="n">
        <v>0</v>
      </c>
      <c r="R121" s="68" t="n">
        <v>0</v>
      </c>
      <c r="S121" s="68" t="n">
        <v>1</v>
      </c>
      <c r="T121" s="68" t="n">
        <v>1</v>
      </c>
      <c r="U121" s="68" t="n">
        <v>0</v>
      </c>
      <c r="V121" s="68" t="n">
        <v>0</v>
      </c>
      <c r="W121" s="68" t="n">
        <v>1</v>
      </c>
      <c r="X121" s="68" t="n">
        <v>0</v>
      </c>
      <c r="Y121" s="68" t="n">
        <v>0</v>
      </c>
      <c r="Z121" s="68" t="n">
        <v>0</v>
      </c>
      <c r="AA121" s="68" t="n">
        <v>0</v>
      </c>
      <c r="AB121" s="68" t="n">
        <v>1</v>
      </c>
      <c r="AC121" s="68" t="n"/>
      <c r="AD121" s="68" t="n"/>
      <c r="AE121" s="68" t="n"/>
      <c r="AF121" s="68" t="n"/>
      <c r="AG121" s="68" t="n">
        <v>0</v>
      </c>
      <c r="AH121" s="68" t="n">
        <v>2</v>
      </c>
      <c r="AI121" s="67" t="inlineStr">
        <is>
          <t>text / NLP</t>
        </is>
      </c>
      <c r="AJ121" s="68" t="n">
        <v>0</v>
      </c>
      <c r="AK121" s="68" t="inlineStr">
        <is>
          <t>multisource_integration</t>
        </is>
      </c>
      <c r="AL121" s="67" t="n"/>
      <c r="AM121" s="68" t="inlineStr">
        <is>
          <t>RA</t>
        </is>
      </c>
      <c r="AN121" s="68" t="inlineStr">
        <is>
          <t>Tomado completo desde archivo RA según asignación</t>
        </is>
      </c>
      <c r="AO121" s="68" t="n">
        <v>0</v>
      </c>
      <c r="AP121" s="68" t="n"/>
      <c r="AQ121" s="68" t="n"/>
      <c r="AR121" s="68" t="n"/>
      <c r="AS121" s="68" t="n"/>
    </row>
    <row r="122" ht="28" customHeight="1">
      <c r="A122" s="106" t="n">
        <v>121</v>
      </c>
      <c r="B122" s="106" t="n">
        <v>132</v>
      </c>
      <c r="C122" s="68" t="inlineStr">
        <is>
          <t>Revisor B</t>
        </is>
      </c>
      <c r="D122" s="68" t="n"/>
      <c r="E122" s="106" t="n">
        <v>2016</v>
      </c>
      <c r="F122" s="68" t="inlineStr">
        <is>
          <t>Texto · NLP</t>
        </is>
      </c>
      <c r="G122" s="68" t="inlineStr">
        <is>
          <t>Machine Learning</t>
        </is>
      </c>
      <c r="H122" s="68" t="inlineStr">
        <is>
          <t>https://doi.org/10.1111/JCPP.12559</t>
        </is>
      </c>
      <c r="I122" s="67" t="inlineStr">
        <is>
          <t>Use of machine learning to improve autism screening and diagnostic instruments: Effectiveness, efficiency, and multi‐instrument fusion</t>
        </is>
      </c>
      <c r="J122" s="68" t="inlineStr">
        <is>
          <t>Background: Machine learning (ML) provides novel opportunities for human behavior research and clinical translation, yet its application can have noted pitfalls (Bone et al., 2015). In this work, we fastidiously utilize ML to derive autism spectrum disorder (ASD) instrument algorithms in an attempt to improve upon widely used ASD screening and diagnostic tools. Methods: The data consisted of Autism Diagnostic Interview-Revised (ADI-R) and Social Responsiveness Scale (SRS) scores for 1,264 verbal individuals with ASD and 462 verbal individuals with non-ASD developmental or psychiatric disorders, split at age 10. Algorithms were created via a robust ML classifier, support vector machine, while targeting best-estimate clinical diagnosis of ASD versus non-ASD. Parameter settings were tuned in multiple levels of cross-validation. Results: The created algorithms were more effective (higher performing) than the current algorithms, were tunable (sensitivity and specificity can be differentially weighted), and were more efficient (achieving near-peak performance with five or fewer codes). Results from ML-based fusion of ADI-R and SRS are reported. We present a screener algorithm for below (above) age 10 that reached 89.2% (86.7%) sensitivity and 59.0% (53.4%) specificity with only five behavioral codes. Conclusions: ML is useful for creating robust, customizable instrument algorithms. In a unique dataset comprised of controls with other difficulties, our findings highlight the limitations of current caregiver-report instruments and indicate possible avenues for improving ASD screening and diagnostic tools.</t>
        </is>
      </c>
      <c r="K122" s="68" t="inlineStr">
        <is>
          <t>Supervised</t>
        </is>
      </c>
      <c r="L122" s="68" t="inlineStr">
        <is>
          <t>SVM</t>
        </is>
      </c>
      <c r="M122" s="68" t="inlineStr">
        <is>
          <t>Classification (binary/multi-class; incl. ASD vs control)/ multi-class)</t>
        </is>
      </c>
      <c r="N122" s="68" t="inlineStr">
        <is>
          <t>Screening</t>
        </is>
      </c>
      <c r="O122" s="68" t="inlineStr">
        <is>
          <t>high</t>
        </is>
      </c>
      <c r="P122" s="68" t="n">
        <v>0</v>
      </c>
      <c r="Q122" s="68" t="n">
        <v>0</v>
      </c>
      <c r="R122" s="68" t="n">
        <v>0</v>
      </c>
      <c r="S122" s="68" t="n">
        <v>0</v>
      </c>
      <c r="T122" s="68" t="n">
        <v>1</v>
      </c>
      <c r="U122" s="68" t="n">
        <v>0</v>
      </c>
      <c r="V122" s="68" t="n">
        <v>0</v>
      </c>
      <c r="W122" s="68" t="n">
        <v>0</v>
      </c>
      <c r="X122" s="68" t="n">
        <v>0</v>
      </c>
      <c r="Y122" s="68" t="n">
        <v>1</v>
      </c>
      <c r="Z122" s="68" t="n">
        <v>0</v>
      </c>
      <c r="AA122" s="68" t="n">
        <v>0</v>
      </c>
      <c r="AB122" s="68" t="n">
        <v>1</v>
      </c>
      <c r="AC122" s="68" t="n">
        <v>0</v>
      </c>
      <c r="AD122" s="68" t="n">
        <v>0</v>
      </c>
      <c r="AE122" s="68" t="n">
        <v>0</v>
      </c>
      <c r="AF122" s="68" t="n">
        <v>0</v>
      </c>
      <c r="AG122" s="68" t="n">
        <v>1</v>
      </c>
      <c r="AH122" s="68" t="n">
        <v>1</v>
      </c>
      <c r="AI122" s="67" t="n">
        <v>0</v>
      </c>
      <c r="AJ122" s="68" t="n">
        <v>1</v>
      </c>
      <c r="AK122" s="68" t="inlineStr">
        <is>
          <t>multisource_integration; internal_validation_only</t>
        </is>
      </c>
      <c r="AL122" s="67" t="n"/>
      <c r="AM122" s="68" t="inlineStr">
        <is>
          <t>RB</t>
        </is>
      </c>
      <c r="AN122" s="68" t="inlineStr">
        <is>
          <t>Tomado completo desde archivo RB según asignación</t>
        </is>
      </c>
      <c r="AO122" s="68" t="n">
        <v>0</v>
      </c>
      <c r="AP122" s="68" t="n"/>
      <c r="AQ122" s="68" t="n"/>
      <c r="AR122" s="68" t="n"/>
      <c r="AS122" s="68" t="n"/>
    </row>
    <row r="123" ht="28" customHeight="1">
      <c r="A123" s="106" t="n">
        <v>122</v>
      </c>
      <c r="B123" s="106" t="n">
        <v>133</v>
      </c>
      <c r="C123" s="68" t="inlineStr">
        <is>
          <t>Revisor A</t>
        </is>
      </c>
      <c r="D123" s="68" t="inlineStr">
        <is>
          <t>RA</t>
        </is>
      </c>
      <c r="E123" s="106" t="n">
        <v>2022</v>
      </c>
      <c r="F123" s="68" t="inlineStr">
        <is>
          <t>No especificado</t>
        </is>
      </c>
      <c r="G123" s="68" t="inlineStr">
        <is>
          <t>Machine Learning</t>
        </is>
      </c>
      <c r="H123" s="68" t="inlineStr">
        <is>
          <t>https://doi.org/10.1038/s41598-022-21719-x</t>
        </is>
      </c>
      <c r="I123" s="67" t="inlineStr">
        <is>
          <t>A data driven machine learning approach to differentiate between autism spectrum disorder and attention-deficit/hyperactivity disorder based on the best-practice diagnostic instruments for autism</t>
        </is>
      </c>
      <c r="J123" s="68" t="inlineStr">
        <is>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is>
      </c>
      <c r="K123" s="68" t="inlineStr">
        <is>
          <t>Supervised</t>
        </is>
      </c>
      <c r="L123" s="68" t="inlineStr">
        <is>
          <t>SVM</t>
        </is>
      </c>
      <c r="M123" s="68" t="inlineStr">
        <is>
          <t>Classification (ASD vs control / multi-class)</t>
        </is>
      </c>
      <c r="N123" s="68" t="inlineStr">
        <is>
          <t>Diagnosis</t>
        </is>
      </c>
      <c r="O123" s="68" t="inlineStr">
        <is>
          <t>High</t>
        </is>
      </c>
      <c r="P123" s="68" t="n">
        <v>0</v>
      </c>
      <c r="Q123" s="68" t="n">
        <v>0</v>
      </c>
      <c r="R123" s="68" t="n">
        <v>0</v>
      </c>
      <c r="S123" s="68" t="n">
        <v>0</v>
      </c>
      <c r="T123" s="68" t="n">
        <v>1</v>
      </c>
      <c r="U123" s="68" t="n">
        <v>0</v>
      </c>
      <c r="V123" s="68" t="n">
        <v>0</v>
      </c>
      <c r="W123" s="68" t="n">
        <v>0</v>
      </c>
      <c r="X123" s="68" t="n">
        <v>0</v>
      </c>
      <c r="Y123" s="68" t="n">
        <v>1</v>
      </c>
      <c r="Z123" s="68" t="n">
        <v>0</v>
      </c>
      <c r="AA123" s="68" t="n">
        <v>0</v>
      </c>
      <c r="AB123" s="68" t="n">
        <v>1</v>
      </c>
      <c r="AC123" s="68" t="n"/>
      <c r="AD123" s="68" t="n"/>
      <c r="AE123" s="68" t="n"/>
      <c r="AF123" s="68" t="n"/>
      <c r="AG123" s="68" t="n">
        <v>0</v>
      </c>
      <c r="AH123" s="68" t="n">
        <v>1</v>
      </c>
      <c r="AI123" s="67" t="n"/>
      <c r="AJ123" s="68" t="n">
        <v>0</v>
      </c>
      <c r="AK123" s="68" t="inlineStr">
        <is>
          <t>none_reported</t>
        </is>
      </c>
      <c r="AL123" s="67" t="n"/>
      <c r="AM123" s="68" t="inlineStr">
        <is>
          <t>RA</t>
        </is>
      </c>
      <c r="AN123" s="68" t="inlineStr">
        <is>
          <t>Tomado completo desde archivo RA según asignación</t>
        </is>
      </c>
      <c r="AO123" s="68" t="n">
        <v>0</v>
      </c>
      <c r="AP123" s="68" t="n"/>
      <c r="AQ123" s="68" t="n"/>
      <c r="AR123" s="68" t="n"/>
      <c r="AS123" s="68" t="n"/>
    </row>
    <row r="124" ht="28" customHeight="1">
      <c r="A124" s="106" t="n">
        <v>123</v>
      </c>
      <c r="B124" s="106" t="n">
        <v>134</v>
      </c>
      <c r="C124" s="68" t="inlineStr">
        <is>
          <t>Revisor A</t>
        </is>
      </c>
      <c r="D124" s="68" t="inlineStr">
        <is>
          <t>RA</t>
        </is>
      </c>
      <c r="E124" s="106" t="n">
        <v>2021</v>
      </c>
      <c r="F124" s="68" t="inlineStr">
        <is>
          <t>No especificado</t>
        </is>
      </c>
      <c r="G124" s="68" t="inlineStr">
        <is>
          <t>Deep Learning</t>
        </is>
      </c>
      <c r="H124" s="68" t="inlineStr">
        <is>
          <t>https://doi.org/10.1016/B978-0-12-822822-7.00011-9</t>
        </is>
      </c>
      <c r="I124" s="67" t="inlineStr">
        <is>
          <t>A deep learning predictive classifier for autism screening and diagnosis</t>
        </is>
      </c>
      <c r="J124" s="68" t="inlineStr">
        <is>
          <t>Autism spectrum disorder (ASD) is a developmental disorder that affects communication and behavior. An early diagnosis of neurodevelopmental disorders can improve treatment and significantly decrease associated health-care costs, which reveals an urgent need for the development of ASD screening. However, the data used for ASD screening are heterogenous and multisource, resulting in existing screening tools for ASD screening which are expensive, time-intensive, and sometimes fall short in predictive accuracy. In this chapter, we apply novel feature engineering and feature encoding techniques, along with a deep learning classifier for ASD screening. Algorithms were created via a robust deep learning classifier and deep embedding representation for categorical variables to diagnose ASD on the basis of behavioral features and individual characteristics. The proposed algorithm is effective compared with baselines, achieving 99% sensitivity and 99% specificity. The results suggest that deep embedding representation learning is a reliable method for ASD screening.</t>
        </is>
      </c>
      <c r="K124" s="68" t="inlineStr">
        <is>
          <t>Supervised</t>
        </is>
      </c>
      <c r="L124" s="68" t="inlineStr">
        <is>
          <t>MLP</t>
        </is>
      </c>
      <c r="M124" s="68" t="inlineStr">
        <is>
          <t>Classification (ASD vs control / multi-class)</t>
        </is>
      </c>
      <c r="N124" s="68" t="inlineStr">
        <is>
          <t>Screening</t>
        </is>
      </c>
      <c r="O124" s="68" t="inlineStr">
        <is>
          <t>High</t>
        </is>
      </c>
      <c r="P124" s="68" t="n">
        <v>0</v>
      </c>
      <c r="Q124" s="68" t="n">
        <v>0</v>
      </c>
      <c r="R124" s="68" t="n">
        <v>0</v>
      </c>
      <c r="S124" s="68" t="n">
        <v>0</v>
      </c>
      <c r="T124" s="68" t="n">
        <v>1</v>
      </c>
      <c r="U124" s="68" t="n">
        <v>0</v>
      </c>
      <c r="V124" s="68" t="n">
        <v>0</v>
      </c>
      <c r="W124" s="68" t="n">
        <v>0</v>
      </c>
      <c r="X124" s="68" t="n">
        <v>1</v>
      </c>
      <c r="Y124" s="68" t="n">
        <v>0</v>
      </c>
      <c r="Z124" s="68" t="n">
        <v>0</v>
      </c>
      <c r="AA124" s="68" t="n">
        <v>0</v>
      </c>
      <c r="AB124" s="68" t="n">
        <v>1</v>
      </c>
      <c r="AC124" s="68" t="n"/>
      <c r="AD124" s="68" t="n"/>
      <c r="AE124" s="68" t="n"/>
      <c r="AF124" s="68" t="n"/>
      <c r="AG124" s="68" t="n">
        <v>1</v>
      </c>
      <c r="AH124" s="68" t="n">
        <v>1</v>
      </c>
      <c r="AI124" s="67" t="n"/>
      <c r="AJ124" s="68" t="n">
        <v>0</v>
      </c>
      <c r="AK124" s="68" t="inlineStr">
        <is>
          <t>none_reported</t>
        </is>
      </c>
      <c r="AL124" s="67" t="inlineStr">
        <is>
          <t>Algoritmo principal no explícito o fuera del codebook; Confirmar algoritmo principal en full-text; Se comparan varios modelos; se eligió el principal/mejor reportado</t>
        </is>
      </c>
      <c r="AM124" s="68" t="inlineStr">
        <is>
          <t>RA</t>
        </is>
      </c>
      <c r="AN124" s="68" t="inlineStr">
        <is>
          <t>Tomado completo desde archivo RA según asignación</t>
        </is>
      </c>
      <c r="AO124" s="68" t="n">
        <v>0</v>
      </c>
      <c r="AP124" s="68" t="n"/>
      <c r="AQ124" s="68" t="n"/>
      <c r="AR124" s="68" t="n"/>
      <c r="AS124" s="68" t="n"/>
    </row>
    <row r="125" ht="28" customHeight="1">
      <c r="A125" s="106" t="n">
        <v>124</v>
      </c>
      <c r="B125" s="106" t="n">
        <v>135</v>
      </c>
      <c r="C125" s="68" t="inlineStr">
        <is>
          <t>Revisor A</t>
        </is>
      </c>
      <c r="D125" s="68" t="inlineStr">
        <is>
          <t>RA</t>
        </is>
      </c>
      <c r="E125" s="106" t="n">
        <v>2022</v>
      </c>
      <c r="F125" s="68" t="inlineStr">
        <is>
          <t>Audio · Voz</t>
        </is>
      </c>
      <c r="G125" s="68" t="inlineStr">
        <is>
          <t>Deep Learning</t>
        </is>
      </c>
      <c r="H125" s="68" t="inlineStr">
        <is>
          <t>https://doi.org/10.1007/s10803-021-05141-2</t>
        </is>
      </c>
      <c r="I125" s="67" t="inlineStr">
        <is>
          <t>A Deep Neural Network-Based Model for Screening Autism Spectrum Disorder Using the Quantitative Checklist for Autism in Toddlers (QCHAT)</t>
        </is>
      </c>
      <c r="J125" s="68" t="inlineStr">
        <is>
          <t>Autism spectrum disorder (ASD) is an abnormal condition of brain development characterized by impaired cognitive ability, speech and human interactions, in addition to a set of repetitive and stereotyped patterns of behaviours. Although no cure for autism exists, early medical intervention can improve the associated symptoms and quality of life. Several manually executed screening tools help to identify the ASD-related behavioural traits in the children that assists the specialist in diagnosing the disease accurately. The quantitative checklist for autism in toddlers (QCHAT) is one of the efficient screening tools used worldwide for ASD screening. ASD diagnosis requires many different manually administered procedures; hence long delay is encountered in getting final results. In recent years, deep neural network (DNN) popularity has been immensely increasing due to its supremacy in solving complex problems. The objective of this research is to apply algorithms, based on the deep neural network (DNN) to identify patients with ASD from the QCHAT datasets. We have used two datasets, the QCHAT and QCHAT-10, in our study. The results obtained show that related to contemporary techniques, the proposed method brings better performance.</t>
        </is>
      </c>
      <c r="K125" s="68" t="inlineStr">
        <is>
          <t>Supervised</t>
        </is>
      </c>
      <c r="L125" s="68" t="inlineStr">
        <is>
          <t>MLP</t>
        </is>
      </c>
      <c r="M125" s="68" t="inlineStr">
        <is>
          <t>Classification (ASD vs control / multi-class)</t>
        </is>
      </c>
      <c r="N125" s="68" t="inlineStr">
        <is>
          <t>Screening</t>
        </is>
      </c>
      <c r="O125" s="68" t="inlineStr">
        <is>
          <t>High</t>
        </is>
      </c>
      <c r="P125" s="68" t="n">
        <v>0</v>
      </c>
      <c r="Q125" s="68" t="n">
        <v>0</v>
      </c>
      <c r="R125" s="68" t="n">
        <v>0</v>
      </c>
      <c r="S125" s="68" t="n">
        <v>0</v>
      </c>
      <c r="T125" s="68" t="n">
        <v>1</v>
      </c>
      <c r="U125" s="68" t="n">
        <v>0</v>
      </c>
      <c r="V125" s="68" t="n">
        <v>0</v>
      </c>
      <c r="W125" s="68" t="n">
        <v>0</v>
      </c>
      <c r="X125" s="68" t="n">
        <v>1</v>
      </c>
      <c r="Y125" s="68" t="n">
        <v>0</v>
      </c>
      <c r="Z125" s="68" t="n">
        <v>0</v>
      </c>
      <c r="AA125" s="68" t="n">
        <v>0</v>
      </c>
      <c r="AB125" s="68" t="n">
        <v>1</v>
      </c>
      <c r="AC125" s="68" t="n"/>
      <c r="AD125" s="68" t="n"/>
      <c r="AE125" s="68" t="n"/>
      <c r="AF125" s="68" t="n"/>
      <c r="AG125" s="68" t="n">
        <v>1</v>
      </c>
      <c r="AH125" s="68" t="n">
        <v>1</v>
      </c>
      <c r="AI125" s="67" t="n"/>
      <c r="AJ125" s="68" t="n">
        <v>0</v>
      </c>
      <c r="AK125" s="68" t="inlineStr">
        <is>
          <t>none_reported</t>
        </is>
      </c>
      <c r="AL125" s="67" t="inlineStr">
        <is>
          <t>Algoritmo principal no explícito o fuera del codebook; Confirmar algoritmo principal en full-text</t>
        </is>
      </c>
      <c r="AM125" s="68" t="inlineStr">
        <is>
          <t>RA</t>
        </is>
      </c>
      <c r="AN125" s="68" t="inlineStr">
        <is>
          <t>Tomado completo desde archivo RA según asignación</t>
        </is>
      </c>
      <c r="AO125" s="68" t="n">
        <v>0</v>
      </c>
      <c r="AP125" s="68" t="n"/>
      <c r="AQ125" s="68" t="n"/>
      <c r="AR125" s="68" t="n"/>
      <c r="AS125" s="68" t="n"/>
    </row>
    <row r="126" ht="28" customHeight="1">
      <c r="A126" s="106" t="n">
        <v>125</v>
      </c>
      <c r="B126" s="106" t="n">
        <v>136</v>
      </c>
      <c r="C126" s="68" t="inlineStr">
        <is>
          <t>Revisor B</t>
        </is>
      </c>
      <c r="D126" s="68" t="n"/>
      <c r="E126" s="106" t="n">
        <v>2022</v>
      </c>
      <c r="F126" s="68" t="inlineStr">
        <is>
          <t>Señales fisiológicas</t>
        </is>
      </c>
      <c r="G126" s="68" t="inlineStr">
        <is>
          <t>Deep Learning</t>
        </is>
      </c>
      <c r="H126" s="68" t="inlineStr">
        <is>
          <t>https://doi.org/10.1016/j.neucom.2022.02.017</t>
        </is>
      </c>
      <c r="I126" s="67" t="inlineStr">
        <is>
          <t>A semi-supervised autoencoder for autism disease diagnosis</t>
        </is>
      </c>
      <c r="J126" s="68" t="inlineStr">
        <is>
          <t>Autism spectrum disorder (ASD) is a neurological developmental disorder that typically causes impaired communication and compromised social interactions. The current clinical assessment of ASD is typically based on behavioral observations and lack of the understanding of the neurological mechanism and the progression of the brain development. The functional magnetic resonance imaging (fMRI) data is one of the commonly-used imaging modalities for understanding human brain mechanisms as well as the diagnosis and treatment of brain disorders such as ASD. In this paper, we proposed a semi-supervised autoencoder (AE) for autism diagnosis using functional connectivity (FC) pattern obtained from resting-state fMRI. An unsupervised autoencoder in combination with the supervised classification networks enables semi-supervised learning in which an autoencoder for learning hidden features and a neural network based classifier are trained together. Compared to train the autoencoder and classifier in separate phases, the proposed semi-supervised learning essentially helps tune the latent feature representation learning towards the goal of classification, and thus leads to improvements in autism diagnosis performance. The proposed model is evaluated by using cross-validation methods on ABIDE I database. Experimental results demonstrate that the proposed model achieves improved classification performance, and that the proposed semi-supervised learning framework can integrate unlabelled fMRI data for better feature learning and improved classification accuracy.</t>
        </is>
      </c>
      <c r="K126" s="68" t="inlineStr">
        <is>
          <t>Semi-supervised</t>
        </is>
      </c>
      <c r="L126" s="68" t="inlineStr">
        <is>
          <t>Autoencoder</t>
        </is>
      </c>
      <c r="M126" s="68" t="inlineStr">
        <is>
          <t>Classification (binary/multi-class; incl. ASD vs control)/ multi-class)</t>
        </is>
      </c>
      <c r="N126" s="68" t="inlineStr">
        <is>
          <t>diagnosis</t>
        </is>
      </c>
      <c r="O126" s="68" t="inlineStr">
        <is>
          <t>high</t>
        </is>
      </c>
      <c r="P126" s="68" t="n">
        <v>0</v>
      </c>
      <c r="Q126" s="68" t="n">
        <v>0</v>
      </c>
      <c r="R126" s="68" t="n">
        <v>1</v>
      </c>
      <c r="S126" s="68" t="n">
        <v>0</v>
      </c>
      <c r="T126" s="68" t="n">
        <v>0</v>
      </c>
      <c r="U126" s="68" t="n">
        <v>0</v>
      </c>
      <c r="V126" s="68" t="n">
        <v>0</v>
      </c>
      <c r="W126" s="68" t="n">
        <v>0</v>
      </c>
      <c r="X126" s="68" t="n">
        <v>0</v>
      </c>
      <c r="Y126" s="68" t="n">
        <v>1</v>
      </c>
      <c r="Z126" s="68" t="n">
        <v>0</v>
      </c>
      <c r="AA126" s="68" t="n">
        <v>0</v>
      </c>
      <c r="AB126" s="68" t="n">
        <v>1</v>
      </c>
      <c r="AC126" s="68" t="n">
        <v>0</v>
      </c>
      <c r="AD126" s="68" t="n">
        <v>1</v>
      </c>
      <c r="AE126" s="68" t="n">
        <v>0</v>
      </c>
      <c r="AF126" s="68" t="n">
        <v>0</v>
      </c>
      <c r="AG126" s="68" t="n">
        <v>0</v>
      </c>
      <c r="AH126" s="68" t="n">
        <v>1</v>
      </c>
      <c r="AI126" s="67" t="n">
        <v>0</v>
      </c>
      <c r="AJ126" s="68" t="n">
        <v>0</v>
      </c>
      <c r="AK126" s="68" t="inlineStr">
        <is>
          <t>multisite_dataset_broad; internal_validation_only</t>
        </is>
      </c>
      <c r="AL126" s="67" t="n"/>
      <c r="AM126" s="68" t="inlineStr">
        <is>
          <t>RB</t>
        </is>
      </c>
      <c r="AN126" s="68" t="inlineStr">
        <is>
          <t>Tomado completo desde archivo RB según asignación</t>
        </is>
      </c>
      <c r="AO126" s="68" t="n">
        <v>0</v>
      </c>
      <c r="AP126" s="68" t="n"/>
      <c r="AQ126" s="68" t="n"/>
      <c r="AR126" s="68" t="n"/>
      <c r="AS126" s="68" t="n"/>
    </row>
    <row r="127" ht="28" customHeight="1">
      <c r="A127" s="106" t="n">
        <v>126</v>
      </c>
      <c r="B127" s="106" t="n">
        <v>137</v>
      </c>
      <c r="C127" s="68" t="inlineStr">
        <is>
          <t>Revisor A</t>
        </is>
      </c>
      <c r="D127" s="68" t="inlineStr">
        <is>
          <t>RA</t>
        </is>
      </c>
      <c r="E127" s="106" t="n">
        <v>2021</v>
      </c>
      <c r="F127" s="68" t="inlineStr">
        <is>
          <t>Imagen</t>
        </is>
      </c>
      <c r="G127" s="68" t="inlineStr">
        <is>
          <t>Machine Learning</t>
        </is>
      </c>
      <c r="H127" s="68" t="inlineStr">
        <is>
          <t>https://doi.org/10.1177/1460458221991882</t>
        </is>
      </c>
      <c r="I127" s="67" t="inlineStr">
        <is>
          <t>Applying machine learning on home videos for remote autism diagnosis: Further study and analysis</t>
        </is>
      </c>
      <c r="J127" s="68" t="inlineStr">
        <is>
          <t>Autism Spectrum Disorder (Autism) is a developmental disorder that impedes the social and communication capabilities of a person through out his life. Early detection of autism is critical in contributing to better prognosis. In this study, the use of home videos to provide accessible diagnosis is investigated. A machine learning approach is adopted to detect autism from home videos. Feature selection and state-of-the-art classification methods are applied to provide a sound diagnosis based on home video ratings obtained from non-clinicians feedback. Our models results indicate that home videos can effectively detect autistic group with True Positive Rate reaching 94.05% using Support Vector Machines and backwards feature selection. In this study, human-interpretable models are presented to elucidate the reasoning behind the classification process and its subsequent decision. In addition, the prime features that need to be monitored for early autism detection are revealed.</t>
        </is>
      </c>
      <c r="K127" s="68" t="inlineStr">
        <is>
          <t>Supervised</t>
        </is>
      </c>
      <c r="L127" s="68" t="inlineStr">
        <is>
          <t>SVM</t>
        </is>
      </c>
      <c r="M127" s="68" t="inlineStr">
        <is>
          <t>Classification (ASD vs control / multi-class)</t>
        </is>
      </c>
      <c r="N127" s="68" t="inlineStr">
        <is>
          <t>Screening</t>
        </is>
      </c>
      <c r="O127" s="68" t="inlineStr">
        <is>
          <t>High</t>
        </is>
      </c>
      <c r="P127" s="68" t="n">
        <v>0</v>
      </c>
      <c r="Q127" s="68" t="n">
        <v>0</v>
      </c>
      <c r="R127" s="68" t="n">
        <v>1</v>
      </c>
      <c r="S127" s="68" t="n">
        <v>0</v>
      </c>
      <c r="T127" s="68" t="n">
        <v>0</v>
      </c>
      <c r="U127" s="68" t="n">
        <v>0</v>
      </c>
      <c r="V127" s="68" t="n">
        <v>0</v>
      </c>
      <c r="W127" s="68" t="n">
        <v>1</v>
      </c>
      <c r="X127" s="68" t="n">
        <v>1</v>
      </c>
      <c r="Y127" s="68" t="n">
        <v>0</v>
      </c>
      <c r="Z127" s="68" t="n">
        <v>0</v>
      </c>
      <c r="AA127" s="68" t="n">
        <v>0</v>
      </c>
      <c r="AB127" s="68" t="n">
        <v>1</v>
      </c>
      <c r="AC127" s="68" t="n"/>
      <c r="AD127" s="68" t="n"/>
      <c r="AE127" s="68" t="n"/>
      <c r="AF127" s="68" t="n"/>
      <c r="AG127" s="68" t="n">
        <v>1</v>
      </c>
      <c r="AH127" s="68" t="n">
        <v>1</v>
      </c>
      <c r="AI127" s="67" t="n"/>
      <c r="AJ127" s="68" t="n">
        <v>0</v>
      </c>
      <c r="AK127" s="68" t="inlineStr">
        <is>
          <t>explainability_or_interpretability</t>
        </is>
      </c>
      <c r="AL127" s="67" t="inlineStr">
        <is>
          <t>Algoritmo principal no explícito o fuera del codebook; Confirmar algoritmo principal en full-text</t>
        </is>
      </c>
      <c r="AM127" s="68" t="inlineStr">
        <is>
          <t>RA</t>
        </is>
      </c>
      <c r="AN127" s="68" t="inlineStr">
        <is>
          <t>Tomado completo desde archivo RA según asignación</t>
        </is>
      </c>
      <c r="AO127" s="68" t="n">
        <v>0</v>
      </c>
      <c r="AP127" s="68" t="n"/>
      <c r="AQ127" s="68" t="n"/>
      <c r="AR127" s="68" t="n"/>
      <c r="AS127" s="68" t="n"/>
    </row>
    <row r="128" ht="28" customHeight="1">
      <c r="A128" s="106" t="n">
        <v>127</v>
      </c>
      <c r="B128" s="106" t="n">
        <v>138</v>
      </c>
      <c r="C128" s="68" t="inlineStr">
        <is>
          <t>Revisor A</t>
        </is>
      </c>
      <c r="D128" s="68" t="inlineStr">
        <is>
          <t>RA</t>
        </is>
      </c>
      <c r="E128" s="106" t="n">
        <v>2024</v>
      </c>
      <c r="F128" s="68" t="inlineStr">
        <is>
          <t>No especificado</t>
        </is>
      </c>
      <c r="G128" s="68" t="inlineStr">
        <is>
          <t>No especificado</t>
        </is>
      </c>
      <c r="H128" s="68" t="inlineStr">
        <is>
          <t>https://doi.org/10.1038/s41598-024-64299-8</t>
        </is>
      </c>
      <c r="I128" s="67" t="inlineStr">
        <is>
          <t>ASD-SWNet: a novel shared-weight feature extraction and classification network for autism spectrum disorder diagnosis</t>
        </is>
      </c>
      <c r="J128" s="68" t="inlineStr">
        <is>
          <t>The traditional diagnostic process for autism spectrum disorder (ASD) is subjective, where early and accurate diagnosis significantly affects treatment outcomes and life quality. Thus, improving ASD diagnostic methods is critical. This paper proposes ASD-SWNet, a new shared-weight feature extraction and classification network. It resolves the issue found in previous studies of inefficiently integrating unsupervised and supervised learning, thereby enhancing diagnostic precision. The approach utilizes functional magnetic resonance imaging to improve diagnostic accuracy, featuring an autoencoder (AE) with Gaussian noise for robust feature extraction and a tailored convolutional neural network (CNN) for classification. The shared-weight mechanism utilizes features learned by the AE to initialize the convolutional layer weights of the CNN, thereby integrating AE and CNN for joint training. A novel data augmentation strategy for time-series medical data is also introduced, tackling the problem of small sample sizes. Tested on the ABIDE-I dataset through nested ten-fold cross-validation, the method achieved an accuracy of 76.52% and an AUC of 0.81. This approach surpasses existing methods, showing significant enhancements in diagnostic accuracy and robustness. The contribution of this paper lies not only in proposing new methods for ASD diagnosis but also in offering new approaches for other neurological brain diseases.</t>
        </is>
      </c>
      <c r="K128" s="68" t="inlineStr">
        <is>
          <t>Semi-supervised</t>
        </is>
      </c>
      <c r="L128" s="68" t="inlineStr">
        <is>
          <t>CNN</t>
        </is>
      </c>
      <c r="M128" s="68" t="inlineStr">
        <is>
          <t>Classification (ASD vs control / multi-class)</t>
        </is>
      </c>
      <c r="N128" s="68" t="inlineStr">
        <is>
          <t>Diagnosis</t>
        </is>
      </c>
      <c r="O128" s="68" t="inlineStr">
        <is>
          <t>High</t>
        </is>
      </c>
      <c r="P128" s="68" t="n">
        <v>1</v>
      </c>
      <c r="Q128" s="68" t="n">
        <v>0</v>
      </c>
      <c r="R128" s="68" t="n">
        <v>0</v>
      </c>
      <c r="S128" s="68" t="n">
        <v>0</v>
      </c>
      <c r="T128" s="68" t="n">
        <v>0</v>
      </c>
      <c r="U128" s="68" t="n">
        <v>0</v>
      </c>
      <c r="V128" s="68" t="n">
        <v>0</v>
      </c>
      <c r="W128" s="68" t="n">
        <v>0</v>
      </c>
      <c r="X128" s="68" t="n">
        <v>0</v>
      </c>
      <c r="Y128" s="68" t="n">
        <v>1</v>
      </c>
      <c r="Z128" s="68" t="n">
        <v>0</v>
      </c>
      <c r="AA128" s="68" t="n">
        <v>0</v>
      </c>
      <c r="AB128" s="68" t="n">
        <v>1</v>
      </c>
      <c r="AC128" s="68" t="n"/>
      <c r="AD128" s="68" t="n"/>
      <c r="AE128" s="68" t="n"/>
      <c r="AF128" s="68" t="n"/>
      <c r="AG128" s="68" t="n">
        <v>0</v>
      </c>
      <c r="AH128" s="68" t="n">
        <v>1</v>
      </c>
      <c r="AI128" s="67" t="n"/>
      <c r="AJ128" s="68" t="n">
        <v>0</v>
      </c>
      <c r="AK128" s="68" t="inlineStr">
        <is>
          <t>multisite_dataset_broad; internal_validation_only</t>
        </is>
      </c>
      <c r="AL128" s="67" t="n"/>
      <c r="AM128" s="68" t="inlineStr">
        <is>
          <t>RA</t>
        </is>
      </c>
      <c r="AN128" s="68" t="inlineStr">
        <is>
          <t>Tomado completo desde archivo RA según asignación</t>
        </is>
      </c>
      <c r="AO128" s="68" t="n">
        <v>0</v>
      </c>
      <c r="AP128" s="68" t="n"/>
      <c r="AQ128" s="68" t="n"/>
      <c r="AR128" s="68" t="n"/>
      <c r="AS128" s="68" t="n"/>
    </row>
    <row r="129" ht="28" customHeight="1">
      <c r="A129" s="106" t="n">
        <v>128</v>
      </c>
      <c r="B129" s="106" t="n">
        <v>140</v>
      </c>
      <c r="C129" s="68" t="inlineStr">
        <is>
          <t>Revisor B</t>
        </is>
      </c>
      <c r="D129" s="68" t="n"/>
      <c r="E129" s="106" t="n">
        <v>2023</v>
      </c>
      <c r="F129" s="68" t="inlineStr">
        <is>
          <t>Imagen</t>
        </is>
      </c>
      <c r="G129" s="68" t="inlineStr">
        <is>
          <t>Deep Learning</t>
        </is>
      </c>
      <c r="H129" s="68" t="inlineStr">
        <is>
          <t>https://doi.org/10.1007/s11517-023-02859-2</t>
        </is>
      </c>
      <c r="I129" s="67" t="inlineStr">
        <is>
          <t>Autism spectrum disorder diagnosis based on deep unrolling-based spatial constraint representation.</t>
        </is>
      </c>
      <c r="J129" s="68" t="inlineStr">
        <is>
          <t>Accurate diagnosis of autism spectrum disorder (ASD) is crucial for effective treatment and prognosis. Functional brain networks (FBNs) constructed from functional magnetic resonance imaging (fMRI) have become a popular tool for ASD diagnosis. However, existing model-driven approaches used to construct FBNs lack the ability to capture potential non-linear relationships between data and labels. Moreover, most existing studies treat the FBNs construction and disease classification as separate steps, leading to large inter-subject variability in the estimated FBNs and reducing the statistical power of subsequent group comparison. To address these limitations, we propose a new approach to FBNs construction called the deep unrolling-based spatial constraint representation (DUSCR) model and integrate it with a convolutional classifier to create an end-to-end framework for ASD recognition. Specifically, the model spatial constraint representation (SCR) is solved using a proximal gradient descent algorithm, and we unroll it into deep networks using the deep unrolling algorithm. Classification is then performed using a convolutional prototype learning model. We evaluated the effectiveness of the proposed method on the ABIDE I dataset and observed a significant improvement in model performance and classification accuracy. The resting state fMRI images are preprocessed into time series data and 3D coordinates of each region of interest. The data are fed into the DUSCR model, a model for building functional brain networks using deep learning instead of traditional models, that we propose, and then the outputs are fed into the convolutional classifier with prototype learning to determine whether the patient has ASD disease.</t>
        </is>
      </c>
      <c r="K129" s="68" t="inlineStr">
        <is>
          <t>Supervised</t>
        </is>
      </c>
      <c r="L129" s="68" t="inlineStr">
        <is>
          <t>CNN</t>
        </is>
      </c>
      <c r="M129" s="68" t="inlineStr">
        <is>
          <t>Classification (binary/multi-class; incl. ASD vs control)/ multi-class)</t>
        </is>
      </c>
      <c r="N129" s="68" t="inlineStr">
        <is>
          <t>Diagnosis</t>
        </is>
      </c>
      <c r="O129" s="68" t="inlineStr">
        <is>
          <t>high</t>
        </is>
      </c>
      <c r="P129" s="68" t="n">
        <v>0</v>
      </c>
      <c r="Q129" s="68" t="n">
        <v>0</v>
      </c>
      <c r="R129" s="68" t="n">
        <v>0</v>
      </c>
      <c r="S129" s="68" t="n">
        <v>1</v>
      </c>
      <c r="T129" s="68" t="n">
        <v>0</v>
      </c>
      <c r="U129" s="68" t="n">
        <v>0</v>
      </c>
      <c r="V129" s="68" t="n">
        <v>0</v>
      </c>
      <c r="W129" s="68" t="n">
        <v>0</v>
      </c>
      <c r="X129" s="68" t="n">
        <v>1</v>
      </c>
      <c r="Y129" s="68" t="n">
        <v>0</v>
      </c>
      <c r="Z129" s="68" t="n">
        <v>1</v>
      </c>
      <c r="AA129" s="68" t="n">
        <v>1</v>
      </c>
      <c r="AB129" s="68" t="n">
        <v>1</v>
      </c>
      <c r="AC129" s="68" t="n">
        <v>0</v>
      </c>
      <c r="AD129" s="68" t="n">
        <v>0</v>
      </c>
      <c r="AE129" s="68" t="n">
        <v>0</v>
      </c>
      <c r="AF129" s="68" t="n">
        <v>0</v>
      </c>
      <c r="AG129" s="68" t="n">
        <v>0</v>
      </c>
      <c r="AH129" s="68" t="n">
        <v>1</v>
      </c>
      <c r="AI129" s="67" t="n">
        <v>0</v>
      </c>
      <c r="AJ129" s="68" t="n">
        <v>0</v>
      </c>
      <c r="AK129" s="68" t="inlineStr">
        <is>
          <t>multisite_dataset_broad</t>
        </is>
      </c>
      <c r="AL129" s="67" t="n"/>
      <c r="AM129" s="68" t="inlineStr">
        <is>
          <t>RB</t>
        </is>
      </c>
      <c r="AN129" s="68" t="inlineStr">
        <is>
          <t>Tomado completo desde archivo RB según asignación</t>
        </is>
      </c>
      <c r="AO129" s="68" t="n">
        <v>0</v>
      </c>
      <c r="AP129" s="68" t="n"/>
      <c r="AQ129" s="68" t="n"/>
      <c r="AR129" s="68" t="n"/>
      <c r="AS129" s="68" t="n"/>
    </row>
    <row r="130" ht="28" customHeight="1">
      <c r="A130" s="106" t="n">
        <v>129</v>
      </c>
      <c r="B130" s="106" t="n">
        <v>141</v>
      </c>
      <c r="C130" s="68" t="inlineStr">
        <is>
          <t>Revisor B</t>
        </is>
      </c>
      <c r="D130" s="68" t="n"/>
      <c r="E130" s="106" t="n">
        <v>2025</v>
      </c>
      <c r="F130" s="68" t="inlineStr">
        <is>
          <t>Audio · Voz</t>
        </is>
      </c>
      <c r="G130" s="68" t="inlineStr">
        <is>
          <t>Deep Learning</t>
        </is>
      </c>
      <c r="H130" s="68" t="inlineStr">
        <is>
          <t>https://doi.org/10.1007/s10803-025-06811-1</t>
        </is>
      </c>
      <c r="I130" s="67" t="inlineStr">
        <is>
          <t>Automatic Cry Analysis: Deep Learning for Screening of Autism Spectrum Disorder in Early Childhood</t>
        </is>
      </c>
      <c r="J130" s="68" t="inlineStr">
        <is>
          <t>Purpose: The objective of this study is to identify the acoustic characteristics of cries of Typically Developing (TD) and Autism Spectrum Disorder (ASD) children via Deep Learning (DL) techniques to support clinicians in the early detection of ASD._x000D_
_x000D_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children._x000D_
_x000D_
Results: We found a statistical significant increase in jitter and shimmer for ASD cries compared to TD, as well as a decrease in HNR for ASD cries. Additionally, the DL algorithm achieved an accuracy of 90.28% in differentiating ASD cries from TD._x000D_
_x000D_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is>
      </c>
      <c r="K130" s="68" t="inlineStr">
        <is>
          <t>Supervised</t>
        </is>
      </c>
      <c r="L130" s="68" t="inlineStr">
        <is>
          <t>Not clear</t>
        </is>
      </c>
      <c r="M130" s="68" t="inlineStr">
        <is>
          <t>Classification (binary/multi-class; incl. ASD vs control)/ multi-class)</t>
        </is>
      </c>
      <c r="N130" s="68" t="inlineStr">
        <is>
          <t>Prescreening</t>
        </is>
      </c>
      <c r="O130" s="68" t="inlineStr">
        <is>
          <t>high</t>
        </is>
      </c>
      <c r="P130" s="68" t="n">
        <v>0</v>
      </c>
      <c r="Q130" s="68" t="n">
        <v>0</v>
      </c>
      <c r="R130" s="68" t="n">
        <v>1</v>
      </c>
      <c r="S130" s="68" t="n">
        <v>1</v>
      </c>
      <c r="T130" s="68" t="n">
        <v>1</v>
      </c>
      <c r="U130" s="68" t="n">
        <v>0</v>
      </c>
      <c r="V130" s="68" t="n">
        <v>0</v>
      </c>
      <c r="W130" s="68" t="n">
        <v>0</v>
      </c>
      <c r="X130" s="68" t="n">
        <v>0</v>
      </c>
      <c r="Y130" s="68" t="n">
        <v>1</v>
      </c>
      <c r="Z130" s="68" t="n">
        <v>1</v>
      </c>
      <c r="AA130" s="68" t="n">
        <v>0</v>
      </c>
      <c r="AB130" s="68" t="n">
        <v>1</v>
      </c>
      <c r="AC130" s="68" t="n">
        <v>0</v>
      </c>
      <c r="AD130" s="68" t="n">
        <v>0</v>
      </c>
      <c r="AE130" s="68" t="n">
        <v>0</v>
      </c>
      <c r="AF130" s="68" t="n">
        <v>1</v>
      </c>
      <c r="AG130" s="68" t="n">
        <v>0</v>
      </c>
      <c r="AH130" s="68" t="n">
        <v>3</v>
      </c>
      <c r="AI130" s="67" t="n">
        <v>0</v>
      </c>
      <c r="AJ130" s="68" t="n">
        <v>1</v>
      </c>
      <c r="AK130" s="68" t="inlineStr">
        <is>
          <t>multisource_integration</t>
        </is>
      </c>
      <c r="AL130" s="67" t="n"/>
      <c r="AM130" s="68" t="inlineStr">
        <is>
          <t>RB</t>
        </is>
      </c>
      <c r="AN130" s="68" t="inlineStr">
        <is>
          <t>Tomado completo desde archivo RB según asignación</t>
        </is>
      </c>
      <c r="AO130" s="68" t="n">
        <v>0</v>
      </c>
      <c r="AP130" s="68" t="n"/>
      <c r="AQ130" s="68" t="n"/>
      <c r="AR130" s="68" t="n"/>
      <c r="AS130" s="68" t="n"/>
    </row>
    <row r="131" ht="28" customHeight="1">
      <c r="A131" s="106" t="n">
        <v>130</v>
      </c>
      <c r="B131" s="106" t="n">
        <v>142</v>
      </c>
      <c r="C131" s="68" t="inlineStr">
        <is>
          <t>Revisor A</t>
        </is>
      </c>
      <c r="D131" s="68" t="inlineStr">
        <is>
          <t>RA</t>
        </is>
      </c>
      <c r="E131" s="106" t="n">
        <v>2025</v>
      </c>
      <c r="F131" s="68" t="inlineStr">
        <is>
          <t>Imagen</t>
        </is>
      </c>
      <c r="G131" s="68" t="inlineStr">
        <is>
          <t>Deep Learning</t>
        </is>
      </c>
      <c r="H131" s="68" t="inlineStr">
        <is>
          <t>https://doi.org/10.1109/JBHI.2025.3542066</t>
        </is>
      </c>
      <c r="I131" s="67" t="inlineStr">
        <is>
          <t>AV-FOS: Transformer-Based Audio-Visual Multimodal Interaction Style Recognition for Children With Autism Using the Revised Family Observation Schedule 3rd Edition (FOS-R-III)</t>
        </is>
      </c>
      <c r="J131" s="68" t="inlineStr">
        <is>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is>
      </c>
      <c r="K131" s="68" t="inlineStr">
        <is>
          <t>Self-supervised</t>
        </is>
      </c>
      <c r="L131" s="68" t="inlineStr">
        <is>
          <t>Transformer</t>
        </is>
      </c>
      <c r="M131" s="68" t="inlineStr">
        <is>
          <t>Classification (ASD vs control / multi-class)</t>
        </is>
      </c>
      <c r="N131" s="68" t="inlineStr">
        <is>
          <t>Monitoring/intervention</t>
        </is>
      </c>
      <c r="O131" s="68" t="inlineStr">
        <is>
          <t>Medium</t>
        </is>
      </c>
      <c r="P131" s="68" t="n">
        <v>0</v>
      </c>
      <c r="Q131" s="68" t="n">
        <v>0</v>
      </c>
      <c r="R131" s="68" t="n">
        <v>1</v>
      </c>
      <c r="S131" s="68" t="n">
        <v>1</v>
      </c>
      <c r="T131" s="68" t="n">
        <v>0</v>
      </c>
      <c r="U131" s="68" t="n">
        <v>0</v>
      </c>
      <c r="V131" s="68" t="n">
        <v>0</v>
      </c>
      <c r="W131" s="68" t="n">
        <v>0</v>
      </c>
      <c r="X131" s="68" t="n">
        <v>0</v>
      </c>
      <c r="Y131" s="68" t="n">
        <v>0</v>
      </c>
      <c r="Z131" s="68" t="n">
        <v>0</v>
      </c>
      <c r="AA131" s="68" t="n">
        <v>1</v>
      </c>
      <c r="AB131" s="68" t="n">
        <v>1</v>
      </c>
      <c r="AC131" s="68" t="n"/>
      <c r="AD131" s="68" t="n"/>
      <c r="AE131" s="68" t="n"/>
      <c r="AF131" s="68" t="n"/>
      <c r="AG131" s="68" t="n">
        <v>1</v>
      </c>
      <c r="AH131" s="68" t="n">
        <v>2</v>
      </c>
      <c r="AI131" s="67" t="n"/>
      <c r="AJ131" s="68" t="n">
        <v>0</v>
      </c>
      <c r="AK131" s="68" t="inlineStr">
        <is>
          <t>multisource_integration</t>
        </is>
      </c>
      <c r="AL131" s="67" t="inlineStr">
        <is>
          <t>Reconocimiento de estilo de interacción audio-visual en FOS-R-III; etapa clínica exacta requiere confirmación.</t>
        </is>
      </c>
      <c r="AM131" s="68" t="inlineStr">
        <is>
          <t>RA</t>
        </is>
      </c>
      <c r="AN131" s="68" t="inlineStr">
        <is>
          <t>Tomado completo desde archivo RA según asignación</t>
        </is>
      </c>
      <c r="AO131" s="68" t="n">
        <v>0</v>
      </c>
      <c r="AP131" s="68" t="n"/>
      <c r="AQ131" s="68" t="n"/>
      <c r="AR131" s="68" t="n"/>
      <c r="AS131" s="68" t="n"/>
    </row>
    <row r="132" ht="28" customHeight="1">
      <c r="A132" s="106" t="n">
        <v>131</v>
      </c>
      <c r="B132" s="106" t="n">
        <v>143</v>
      </c>
      <c r="C132" s="68" t="inlineStr">
        <is>
          <t>Revisor A</t>
        </is>
      </c>
      <c r="D132" s="68" t="inlineStr">
        <is>
          <t>RA</t>
        </is>
      </c>
      <c r="E132" s="106" t="n">
        <v>2023</v>
      </c>
      <c r="F132" s="68" t="inlineStr">
        <is>
          <t>No especificado</t>
        </is>
      </c>
      <c r="G132" s="68" t="inlineStr">
        <is>
          <t>Deep Learning</t>
        </is>
      </c>
      <c r="H132" s="68" t="inlineStr">
        <is>
          <t>https://doi.org/10.1186/S12920-023-01439-5</t>
        </is>
      </c>
      <c r="I132" s="67" t="inlineStr">
        <is>
          <t>Biomarker prediction in autism spectrum disorder using a network-based approach</t>
        </is>
      </c>
      <c r="J132" s="68" t="inlineStr">
        <is>
          <t>Background: Autism is a neurodevelopmental disorder that is usually diagnosed in early childhood. Timely diagnosis and early initiation of treatments such as behavioral therapy are important in autistic people. Discovering critical genes and regulators in this disorder can lead to early diagnosis. Since the contribution of miRNAs along their targets can lead us to a better understanding of autism, we propose a framework containing two steps for gene and miRNA discovery. Methods: The first step, called the FA_gene algorithm, finds a small set of genes involved in autism. This algorithm uses the WGCNA package to construct a co-expression network for control samples and seek modules of genes that are not reproducible in the corresponding co-expression network for autistic samples. Then, the protein–protein interaction network is constructed for genes in the non-reproducible modules and a small set of genes that may have potential roles in autism is selected based on this network. The second step, named the DMN_miRNA algorithm, detects the minimum number of miRNAs related to autism. To do this, DMN_miRNA defines an extended Set Cover algorithm over the mRNA–miRNA network, consisting of the selected genes and corresponding miRNA regulators. Results: In the first step of the framework, the FA_gene algorithm finds a set of important genes; TP53, TNF, MAPK3, ACTB, TLR7, LCK, RAC2, EEF2, CAT, ZAP70, CD19, RPLP0, CDKN1A, CCL2, CDK4, CCL5, CTSD, CD4, RACK1, CD74; using co-expression and protein–protein interaction networks. In the second step, the DMN_miRNA algorithm extracts critical miRNAs, hsa-mir-155-5p, hsa-mir-17-5p, hsa-mir-181a-5p, hsa-mir-18a-5p, and hsa-mir-92a-1-5p, as signature regulators for autism using important genes and mRNA–miRNA network. The importance of these key genes and miRNAs is confirmed by previous studies and enrichment analysis. Conclusion: This study suggests FA_gene and DMN_miRNA algorithms for biomarker discovery, which lead us to a list of important players in ASD with potential roles in the nervous system or neurological disorders that can be experimentally investigated as candidates for ASD diagnostic tests.</t>
        </is>
      </c>
      <c r="K132" s="68" t="inlineStr">
        <is>
          <t>Unsupervised</t>
        </is>
      </c>
      <c r="L132" s="68" t="inlineStr">
        <is>
          <t>Clustering (k-means / GMM / ...)</t>
        </is>
      </c>
      <c r="M132" s="68" t="inlineStr">
        <is>
          <t>Other / Not clear</t>
        </is>
      </c>
      <c r="N132" s="68" t="inlineStr">
        <is>
          <t>Diagnosis</t>
        </is>
      </c>
      <c r="O132" s="68" t="inlineStr">
        <is>
          <t>Medium</t>
        </is>
      </c>
      <c r="P132" s="68" t="n">
        <v>0</v>
      </c>
      <c r="Q132" s="68" t="n">
        <v>0</v>
      </c>
      <c r="R132" s="68" t="n">
        <v>0</v>
      </c>
      <c r="S132" s="68" t="n">
        <v>0</v>
      </c>
      <c r="T132" s="68" t="n">
        <v>0</v>
      </c>
      <c r="U132" s="68" t="n">
        <v>1</v>
      </c>
      <c r="V132" s="68" t="n">
        <v>0</v>
      </c>
      <c r="W132" s="68" t="n">
        <v>0</v>
      </c>
      <c r="X132" s="68" t="n">
        <v>0</v>
      </c>
      <c r="Y132" s="68" t="n">
        <v>1</v>
      </c>
      <c r="Z132" s="68" t="n">
        <v>0</v>
      </c>
      <c r="AA132" s="68" t="n">
        <v>0</v>
      </c>
      <c r="AB132" s="68" t="n">
        <v>1</v>
      </c>
      <c r="AC132" s="68" t="n"/>
      <c r="AD132" s="68" t="n"/>
      <c r="AE132" s="68" t="n"/>
      <c r="AF132" s="68" t="n"/>
      <c r="AG132" s="68" t="n">
        <v>1</v>
      </c>
      <c r="AH132" s="68" t="n">
        <v>1</v>
      </c>
      <c r="AI132" s="67" t="n"/>
      <c r="AJ132" s="68" t="n">
        <v>0</v>
      </c>
      <c r="AK132" s="68" t="inlineStr">
        <is>
          <t>none_reported</t>
        </is>
      </c>
      <c r="AL132" s="67" t="inlineStr">
        <is>
          <t>Algoritmo principal no explícito o fuera del codebook; Confirmar algoritmo principal en full-text</t>
        </is>
      </c>
      <c r="AM132" s="68" t="inlineStr">
        <is>
          <t>RA</t>
        </is>
      </c>
      <c r="AN132" s="68" t="inlineStr">
        <is>
          <t>Tomado completo desde archivo RA según asignación</t>
        </is>
      </c>
      <c r="AO132" s="68" t="n">
        <v>0</v>
      </c>
      <c r="AP132" s="68" t="n"/>
      <c r="AQ132" s="68" t="n"/>
      <c r="AR132" s="68" t="n"/>
      <c r="AS132" s="68" t="n"/>
    </row>
    <row r="133" ht="28" customHeight="1">
      <c r="A133" s="106" t="n">
        <v>132</v>
      </c>
      <c r="B133" s="106" t="n">
        <v>144</v>
      </c>
      <c r="C133" s="68" t="inlineStr">
        <is>
          <t>Revisor A</t>
        </is>
      </c>
      <c r="D133" s="68" t="inlineStr">
        <is>
          <t>RA</t>
        </is>
      </c>
      <c r="E133" s="106" t="n">
        <v>2024</v>
      </c>
      <c r="F133" s="68" t="inlineStr">
        <is>
          <t>Imagen</t>
        </is>
      </c>
      <c r="G133" s="68" t="inlineStr">
        <is>
          <t>Machine Learning</t>
        </is>
      </c>
      <c r="H133" s="68" t="inlineStr">
        <is>
          <t>https://doi.org/10.1038/s41598-024-56098-y</t>
        </is>
      </c>
      <c r="I133" s="67" t="inlineStr">
        <is>
          <t>Classifying autism in a clinical population based on motion synchrony: a proof-of-concept study using real-life diagnostic interviews</t>
        </is>
      </c>
      <c r="J133" s="68" t="inlineStr">
        <is>
          <t>Predictive modeling strategies are increasingly studied as a means to overcome clinical bottlenecks in the diagnostic classification of autism spectrum disorder. However, while some findings are promising in the light of diagnostic marker research, many of these approaches lack the scalability for adequate and effective translation to everyday clinical practice. In this study, our aim was to explore the use of objective computer vision video analysis of real-world autism diagnostic interviews in a clinical sample of children and young individuals in the transition to adulthood to predict diagnosis. Specifically, we trained a support vector machine learning model on interpersonal synchrony data recorded in Autism Diagnostic Observation Schedule (ADOS-2) interviews of patient-clinician dyads. Our model was able to classify dyads involving an autistic patient (n = 56) with a balanced accuracy of 63.4% against dyads including a patient with other psychiatric diagnoses (n = 38). Further analyses revealed no significant associations between our classification metrics with clinical ratings. We argue that, given the above-chance performance of our classifier in a highly heterogeneous sample both in age and diagnosis, with few adjustments this highly scalable approach presents a viable route for future diagnostic marker research in autism.</t>
        </is>
      </c>
      <c r="K133" s="68" t="inlineStr">
        <is>
          <t>Supervised</t>
        </is>
      </c>
      <c r="L133" s="68" t="inlineStr">
        <is>
          <t>SVM</t>
        </is>
      </c>
      <c r="M133" s="68" t="inlineStr">
        <is>
          <t>Classification (ASD vs control / multi-class)</t>
        </is>
      </c>
      <c r="N133" s="68" t="inlineStr">
        <is>
          <t>Diagnosis</t>
        </is>
      </c>
      <c r="O133" s="68" t="inlineStr">
        <is>
          <t>High</t>
        </is>
      </c>
      <c r="P133" s="68" t="n">
        <v>0</v>
      </c>
      <c r="Q133" s="68" t="n">
        <v>0</v>
      </c>
      <c r="R133" s="68" t="n">
        <v>1</v>
      </c>
      <c r="S133" s="68" t="n">
        <v>0</v>
      </c>
      <c r="T133" s="68" t="n">
        <v>0</v>
      </c>
      <c r="U133" s="68" t="n">
        <v>0</v>
      </c>
      <c r="V133" s="68" t="n">
        <v>0</v>
      </c>
      <c r="W133" s="68" t="n">
        <v>0</v>
      </c>
      <c r="X133" s="68" t="n">
        <v>0</v>
      </c>
      <c r="Y133" s="68" t="n">
        <v>1</v>
      </c>
      <c r="Z133" s="68" t="n">
        <v>0</v>
      </c>
      <c r="AA133" s="68" t="n">
        <v>0</v>
      </c>
      <c r="AB133" s="68" t="n">
        <v>1</v>
      </c>
      <c r="AC133" s="68" t="n"/>
      <c r="AD133" s="68" t="n"/>
      <c r="AE133" s="68" t="n"/>
      <c r="AF133" s="68" t="n"/>
      <c r="AG133" s="68" t="n">
        <v>0</v>
      </c>
      <c r="AH133" s="68" t="n">
        <v>1</v>
      </c>
      <c r="AI133" s="67" t="n"/>
      <c r="AJ133" s="68" t="n">
        <v>0</v>
      </c>
      <c r="AK133" s="68" t="inlineStr">
        <is>
          <t>none_reported</t>
        </is>
      </c>
      <c r="AL133" s="67" t="n"/>
      <c r="AM133" s="68" t="inlineStr">
        <is>
          <t>RA</t>
        </is>
      </c>
      <c r="AN133" s="68" t="inlineStr">
        <is>
          <t>Tomado completo desde archivo RA según asignación</t>
        </is>
      </c>
      <c r="AO133" s="68" t="n">
        <v>0</v>
      </c>
      <c r="AP133" s="68" t="n"/>
      <c r="AQ133" s="68" t="n"/>
      <c r="AR133" s="68" t="n"/>
      <c r="AS133" s="68" t="n"/>
    </row>
    <row r="134" ht="28" customHeight="1">
      <c r="A134" s="106" t="n">
        <v>133</v>
      </c>
      <c r="B134" s="106" t="n">
        <v>145</v>
      </c>
      <c r="C134" s="68" t="inlineStr">
        <is>
          <t>Revisor B</t>
        </is>
      </c>
      <c r="D134" s="68" t="n"/>
      <c r="E134" s="106" t="n">
        <v>2016</v>
      </c>
      <c r="F134" s="68" t="inlineStr">
        <is>
          <t>No especificado</t>
        </is>
      </c>
      <c r="G134" s="68" t="inlineStr">
        <is>
          <t>Deep Learning</t>
        </is>
      </c>
      <c r="H134" s="68" t="inlineStr">
        <is>
          <t>https://doi.org/10.1007/s10803-016-2718-4</t>
        </is>
      </c>
      <c r="I134" s="67" t="inlineStr">
        <is>
          <t>Clinical Evaluation of a Novel and Mobile Autism Risk Assessment</t>
        </is>
      </c>
      <c r="J134" s="68" t="inlineStr">
        <is>
          <t>The Mobile Autism Risk Assessment (MARA) is a new, electronically administered, 7-question autism spectrum disorder (ASD) screen to triage those at highest risk for ASD. Children 16 months–17 years (N = 222) were screened during their first visit in a developmental-behavioral pediatric clinic. MARA scores were compared to diagnosis from the clinical encounter. Participant median age was 5.8 years, 76.1 % were male, and most participants had an intelligence/developmental quotient score &gt;85; 69 of the participants (31 %) received a clinical diagnosis of ASD. The sensitivity of the MARA in detecting ASD was 89.9 % [95 % CI = 82.7–97]; the specificity was 79.7 % [95 % CI = 73.4–86.1]. In a high-risk clinical setting, the MARA shows promise as a screen to distinguish ASD from other developmental/behavioral disorders.</t>
        </is>
      </c>
      <c r="K134" s="68" t="inlineStr">
        <is>
          <t>Supervised</t>
        </is>
      </c>
      <c r="L134" s="68" t="inlineStr">
        <is>
          <t>Decision Tree</t>
        </is>
      </c>
      <c r="M134" s="68" t="inlineStr">
        <is>
          <t>Classification (ASD vs control / multi-class)</t>
        </is>
      </c>
      <c r="N134" s="68" t="inlineStr">
        <is>
          <t>screening</t>
        </is>
      </c>
      <c r="O134" s="68" t="inlineStr">
        <is>
          <t>high</t>
        </is>
      </c>
      <c r="P134" s="68" t="n">
        <v>0</v>
      </c>
      <c r="Q134" s="68" t="n">
        <v>0</v>
      </c>
      <c r="R134" s="68" t="n">
        <v>0</v>
      </c>
      <c r="S134" s="68" t="n">
        <v>0</v>
      </c>
      <c r="T134" s="68" t="n">
        <v>0</v>
      </c>
      <c r="U134" s="68" t="n">
        <v>0</v>
      </c>
      <c r="V134" s="68" t="n">
        <v>0</v>
      </c>
      <c r="W134" s="68" t="n">
        <v>0</v>
      </c>
      <c r="X134" s="68" t="n">
        <v>1</v>
      </c>
      <c r="Y134" s="68" t="n">
        <v>1</v>
      </c>
      <c r="Z134" s="68" t="n">
        <v>1</v>
      </c>
      <c r="AA134" s="68" t="n">
        <v>1</v>
      </c>
      <c r="AB134" s="68" t="n">
        <v>1</v>
      </c>
      <c r="AC134" s="68" t="n">
        <v>0</v>
      </c>
      <c r="AD134" s="68" t="n">
        <v>0</v>
      </c>
      <c r="AE134" s="68" t="n">
        <v>0</v>
      </c>
      <c r="AF134" s="68" t="n">
        <v>0</v>
      </c>
      <c r="AG134" s="68" t="n">
        <v>1</v>
      </c>
      <c r="AH134" s="68" t="n">
        <v>0</v>
      </c>
      <c r="AI134" s="67" t="n">
        <v>0</v>
      </c>
      <c r="AJ134" s="68" t="n">
        <v>1</v>
      </c>
      <c r="AK134" s="68" t="inlineStr">
        <is>
          <t>none_reported</t>
        </is>
      </c>
      <c r="AL134" s="67" t="inlineStr">
        <is>
          <t>Alternating Decision Tree (ADTree)” es una variante de árbol de decisión; por eso cae naturalmente en Decision Tree</t>
        </is>
      </c>
      <c r="AM134" s="68" t="inlineStr">
        <is>
          <t>RB</t>
        </is>
      </c>
      <c r="AN134" s="68" t="inlineStr">
        <is>
          <t>Tomado completo desde archivo RB según asignación</t>
        </is>
      </c>
      <c r="AO134" s="68" t="n">
        <v>0</v>
      </c>
      <c r="AP134" s="68" t="n"/>
      <c r="AQ134" s="68" t="n"/>
      <c r="AR134" s="68" t="n"/>
      <c r="AS134" s="68" t="n"/>
    </row>
    <row r="135" ht="28" customHeight="1">
      <c r="A135" s="106" t="n">
        <v>134</v>
      </c>
      <c r="B135" s="106" t="n">
        <v>146</v>
      </c>
      <c r="C135" s="68" t="inlineStr">
        <is>
          <t>Revisor A</t>
        </is>
      </c>
      <c r="D135" s="68" t="inlineStr">
        <is>
          <t>RA</t>
        </is>
      </c>
      <c r="E135" s="106" t="n">
        <v>2022</v>
      </c>
      <c r="F135" s="68" t="inlineStr">
        <is>
          <t>No especificado</t>
        </is>
      </c>
      <c r="G135" s="68" t="inlineStr">
        <is>
          <t>Híbrido</t>
        </is>
      </c>
      <c r="H135" s="68" t="inlineStr">
        <is>
          <t>https://doi.org/10.1186/S12911-022-02050-X</t>
        </is>
      </c>
      <c r="I135" s="67" t="inlineStr">
        <is>
          <t>Comparison of classification algorithms for predicting autistic spectrum disorder using WEKA modeler</t>
        </is>
      </c>
      <c r="J135" s="68" t="inlineStr">
        <is>
          <t>Background: In healthcare area, big data, if integrated with machine learning, enables health practitioners to predict the result of a disorder or disease more accurately. In Autistic Spectrum Disorder (ASD), it is important to screen the patients to enable them to undergo proper treatments as early as possible. However, difficulties may arise in predicting ASD occurrences accurately, mainly caused by human errors. Data mining, if embedded into health screening practice, can help to overcome the difficulties. This study attempts to evaluate the performance of six best classifiers, taken from existing works, at analysing ASD screening training dataset. Result: We tested Naive Bayes, Logistic Regression, KNN, J48, Random Forest, SVM, and Deep Neural Network algorithms to ASD screening dataset and compared the classifiers’ based on significant parameters; sensitivity, specificity, accuracy, receiver operating characteristic, area under the curve, and runtime, in predicting ASD occurrences. We also found that most of previous studies focused on classifying health-related dataset while ignoring the missing values which may contribute to significant impacts to the classification result which in turn may impact the life of the patients. Thus, we addressed the missing values by implementing imputation method where they are replaced with the mean of the available records found in the dataset. Conclusion: We found that J48 produced promising results as compared to other classifiers when tested in both circumstances, with and without missing values. Our findings also suggested that SVM does not necessarily perform well for small and simple datasets. The outcome is hoped to assist health practitioners in making accurate diagnosis of ASD occurrences in patients.</t>
        </is>
      </c>
      <c r="K135" s="68" t="inlineStr">
        <is>
          <t>Supervised</t>
        </is>
      </c>
      <c r="L135" s="68" t="inlineStr">
        <is>
          <t>SVM</t>
        </is>
      </c>
      <c r="M135" s="68" t="inlineStr">
        <is>
          <t>Classification (ASD vs control / multi-class)</t>
        </is>
      </c>
      <c r="N135" s="68" t="inlineStr">
        <is>
          <t>Screening</t>
        </is>
      </c>
      <c r="O135" s="68" t="inlineStr">
        <is>
          <t>High</t>
        </is>
      </c>
      <c r="P135" s="68" t="n">
        <v>0</v>
      </c>
      <c r="Q135" s="68" t="n">
        <v>0</v>
      </c>
      <c r="R135" s="68" t="n">
        <v>1</v>
      </c>
      <c r="S135" s="68" t="n">
        <v>0</v>
      </c>
      <c r="T135" s="68" t="n">
        <v>0</v>
      </c>
      <c r="U135" s="68" t="n">
        <v>0</v>
      </c>
      <c r="V135" s="68" t="n">
        <v>0</v>
      </c>
      <c r="W135" s="68" t="n">
        <v>0</v>
      </c>
      <c r="X135" s="68" t="n">
        <v>1</v>
      </c>
      <c r="Y135" s="68" t="n">
        <v>0</v>
      </c>
      <c r="Z135" s="68" t="n">
        <v>0</v>
      </c>
      <c r="AA135" s="68" t="n">
        <v>0</v>
      </c>
      <c r="AB135" s="68" t="n">
        <v>1</v>
      </c>
      <c r="AC135" s="68" t="n"/>
      <c r="AD135" s="68" t="n"/>
      <c r="AE135" s="68" t="n"/>
      <c r="AF135" s="68" t="n"/>
      <c r="AG135" s="68" t="n">
        <v>0</v>
      </c>
      <c r="AH135" s="68" t="n">
        <v>1</v>
      </c>
      <c r="AI135" s="67" t="n"/>
      <c r="AJ135" s="68" t="n">
        <v>0</v>
      </c>
      <c r="AK135" s="68" t="inlineStr">
        <is>
          <t>none_reported</t>
        </is>
      </c>
      <c r="AL135" s="67" t="inlineStr">
        <is>
          <t>Se comparan varios modelos; se eligió el principal/mejor reportado</t>
        </is>
      </c>
      <c r="AM135" s="68" t="inlineStr">
        <is>
          <t>RA</t>
        </is>
      </c>
      <c r="AN135" s="68" t="inlineStr">
        <is>
          <t>Tomado completo desde archivo RA según asignación</t>
        </is>
      </c>
      <c r="AO135" s="68" t="n">
        <v>0</v>
      </c>
      <c r="AP135" s="68" t="n"/>
      <c r="AQ135" s="68" t="n"/>
      <c r="AR135" s="68" t="n"/>
      <c r="AS135" s="68" t="n"/>
    </row>
    <row r="136" ht="28" customHeight="1">
      <c r="A136" s="106" t="n">
        <v>135</v>
      </c>
      <c r="B136" s="106" t="n">
        <v>147</v>
      </c>
      <c r="C136" s="68" t="inlineStr">
        <is>
          <t>Revisor A</t>
        </is>
      </c>
      <c r="D136" s="68" t="inlineStr">
        <is>
          <t>RA</t>
        </is>
      </c>
      <c r="E136" s="106" t="n">
        <v>2025</v>
      </c>
      <c r="F136" s="68" t="inlineStr">
        <is>
          <t>Multimodal</t>
        </is>
      </c>
      <c r="G136" s="68" t="inlineStr">
        <is>
          <t>Deep Learning</t>
        </is>
      </c>
      <c r="H136" s="68" t="inlineStr">
        <is>
          <t>https://doi.org/10.1109/TCSS.2025.3593119</t>
        </is>
      </c>
      <c r="I136" s="67" t="inlineStr">
        <is>
          <t>DALNN: Dual Attention Learning Neural Network for Diagnosis of Autism Spectrum Disorders and Exploration of Lesion Brain Regions</t>
        </is>
      </c>
      <c r="J136" s="68" t="inlineStr">
        <is>
          <t>Autism spectrum disorders (ASDs) typically occur in early childhood and affect brain development. Identifying the diseased regions of interest (ROIs) is crucial for improving early diagnosis. However, most current deep learning algorithms for ASD diagnosis struggle to locate lesion ROIs and fully explore relationships between them, which limits their clinical applicability. To resolve these, a dual attention learning fusion algorithm (DALFA) is proposed to enhance feature extraction and fusion from multimodal data. Specifically, the algorithm first constructs features based on both the functional and structural data of the subjects and applies appropriate methods for feature extraction. After concatenating the extracted features, the dual attention learning is employed to fuse these features across two dimensions, optimizing feature representation. Furthermore, this study introduces a dual attention learning neural network (DALNN) that implements and refines the details of DALFA. We conduct sufficient validation experiments using data from the ABIDE dataset. The classification accuracy of DALNN reaches 83.35%, outperforming existing methods. In addition, DALNN can extract ASD-related ROIs, which is beneficial for guiding early clinical intervention.</t>
        </is>
      </c>
      <c r="K136" s="68" t="inlineStr">
        <is>
          <t>Supervised</t>
        </is>
      </c>
      <c r="L136" s="68" t="inlineStr">
        <is>
          <t>Other / Not clear</t>
        </is>
      </c>
      <c r="M136" s="68" t="inlineStr">
        <is>
          <t>Classification (ASD vs control / multi-class)</t>
        </is>
      </c>
      <c r="N136" s="68" t="inlineStr">
        <is>
          <t>Diagnosis</t>
        </is>
      </c>
      <c r="O136" s="68" t="inlineStr">
        <is>
          <t>High</t>
        </is>
      </c>
      <c r="P136" s="68" t="n">
        <v>1</v>
      </c>
      <c r="Q136" s="68" t="n">
        <v>0</v>
      </c>
      <c r="R136" s="68" t="n">
        <v>0</v>
      </c>
      <c r="S136" s="68" t="n">
        <v>0</v>
      </c>
      <c r="T136" s="68" t="n">
        <v>0</v>
      </c>
      <c r="U136" s="68" t="n">
        <v>0</v>
      </c>
      <c r="V136" s="68" t="n">
        <v>0</v>
      </c>
      <c r="W136" s="68" t="n">
        <v>0</v>
      </c>
      <c r="X136" s="68" t="n">
        <v>0</v>
      </c>
      <c r="Y136" s="68" t="n">
        <v>1</v>
      </c>
      <c r="Z136" s="68" t="n">
        <v>0</v>
      </c>
      <c r="AA136" s="68" t="n">
        <v>0</v>
      </c>
      <c r="AB136" s="68" t="n">
        <v>1</v>
      </c>
      <c r="AC136" s="68" t="n"/>
      <c r="AD136" s="68" t="n"/>
      <c r="AE136" s="68" t="n"/>
      <c r="AF136" s="68" t="n"/>
      <c r="AG136" s="68" t="n">
        <v>1</v>
      </c>
      <c r="AH136" s="68" t="n">
        <v>1</v>
      </c>
      <c r="AI136" s="67" t="n"/>
      <c r="AJ136" s="68" t="n">
        <v>0</v>
      </c>
      <c r="AK136" s="68" t="inlineStr">
        <is>
          <t>multisource_integration; multisite_dataset_broad</t>
        </is>
      </c>
      <c r="AL136" s="67" t="inlineStr">
        <is>
          <t>Algoritmo principal no explícito o fuera del codebook; Confirmar algoritmo principal en full-text</t>
        </is>
      </c>
      <c r="AM136" s="68" t="inlineStr">
        <is>
          <t>RA</t>
        </is>
      </c>
      <c r="AN136" s="68" t="inlineStr">
        <is>
          <t>Tomado completo desde archivo RA según asignación</t>
        </is>
      </c>
      <c r="AO136" s="68" t="n">
        <v>0</v>
      </c>
      <c r="AP136" s="68" t="n"/>
      <c r="AQ136" s="68" t="n"/>
      <c r="AR136" s="68" t="n"/>
      <c r="AS136" s="68" t="n"/>
    </row>
    <row r="137" ht="28" customHeight="1">
      <c r="A137" s="106" t="n">
        <v>136</v>
      </c>
      <c r="B137" s="106" t="n">
        <v>148</v>
      </c>
      <c r="C137" s="68" t="inlineStr">
        <is>
          <t>Revisor B</t>
        </is>
      </c>
      <c r="D137" s="68" t="n"/>
      <c r="E137" s="106" t="n">
        <v>2025</v>
      </c>
      <c r="F137" s="68" t="inlineStr">
        <is>
          <t>Señales fisiológicas</t>
        </is>
      </c>
      <c r="G137" s="68" t="inlineStr">
        <is>
          <t>Deep Learning</t>
        </is>
      </c>
      <c r="H137" s="68" t="inlineStr">
        <is>
          <t>https://doi.org/10.1007/s10803-024-06290-w</t>
        </is>
      </c>
      <c r="I137" s="67" t="inlineStr">
        <is>
          <t>Detecting Autism Spectrum Disorder and Attention Deficit Hyperactivity Disorder Using Multimodal Time-Frequency Analysis with Machine Learning Using the Electroretinogram from Two Flash Strengths</t>
        </is>
      </c>
      <c r="J137" s="68" t="inlineStr">
        <is>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t>
        </is>
      </c>
      <c r="K137" s="68" t="inlineStr">
        <is>
          <t>Supervised</t>
        </is>
      </c>
      <c r="L137" s="68" t="inlineStr">
        <is>
          <t>Not clear</t>
        </is>
      </c>
      <c r="M137" s="68" t="inlineStr">
        <is>
          <t>Classification (binary/multi-class; incl. ASD vs control)/ multi-class)</t>
        </is>
      </c>
      <c r="N137" s="68" t="inlineStr">
        <is>
          <t>Screening</t>
        </is>
      </c>
      <c r="O137" s="68" t="inlineStr">
        <is>
          <t>high</t>
        </is>
      </c>
      <c r="P137" s="68" t="n">
        <v>1</v>
      </c>
      <c r="Q137" s="68" t="n">
        <v>0</v>
      </c>
      <c r="R137" s="68" t="n">
        <v>0</v>
      </c>
      <c r="S137" s="68" t="n">
        <v>0</v>
      </c>
      <c r="T137" s="68" t="n">
        <v>0</v>
      </c>
      <c r="U137" s="68" t="n">
        <v>0</v>
      </c>
      <c r="V137" s="68" t="n">
        <v>0</v>
      </c>
      <c r="W137" s="68" t="n">
        <v>0</v>
      </c>
      <c r="X137" s="68" t="n">
        <v>0</v>
      </c>
      <c r="Y137" s="68" t="n">
        <v>1</v>
      </c>
      <c r="Z137" s="68" t="n">
        <v>1</v>
      </c>
      <c r="AA137" s="68" t="n">
        <v>0</v>
      </c>
      <c r="AB137" s="68" t="n">
        <v>1</v>
      </c>
      <c r="AC137" s="68" t="n">
        <v>0</v>
      </c>
      <c r="AD137" s="68" t="n">
        <v>0</v>
      </c>
      <c r="AE137" s="68" t="n">
        <v>0</v>
      </c>
      <c r="AF137" s="68" t="n">
        <v>0</v>
      </c>
      <c r="AG137" s="68" t="n">
        <v>0</v>
      </c>
      <c r="AH137" s="68" t="n">
        <v>1</v>
      </c>
      <c r="AI137" s="67" t="n">
        <v>0</v>
      </c>
      <c r="AJ137" s="68" t="n">
        <v>1</v>
      </c>
      <c r="AK137" s="68" t="inlineStr">
        <is>
          <t>multisource_integration</t>
        </is>
      </c>
      <c r="AL137" s="67" t="n"/>
      <c r="AM137" s="68" t="inlineStr">
        <is>
          <t>RB</t>
        </is>
      </c>
      <c r="AN137" s="68" t="inlineStr">
        <is>
          <t>Tomado completo desde archivo RB según asignación</t>
        </is>
      </c>
      <c r="AO137" s="68" t="n">
        <v>0</v>
      </c>
      <c r="AP137" s="68" t="n"/>
      <c r="AQ137" s="68" t="n"/>
      <c r="AR137" s="68" t="n"/>
      <c r="AS137" s="68" t="n"/>
    </row>
    <row r="138" ht="28" customHeight="1">
      <c r="A138" s="106" t="n">
        <v>137</v>
      </c>
      <c r="B138" s="106" t="n">
        <v>149</v>
      </c>
      <c r="C138" s="68" t="inlineStr">
        <is>
          <t>Revisor A</t>
        </is>
      </c>
      <c r="D138" s="68" t="inlineStr">
        <is>
          <t>RA</t>
        </is>
      </c>
      <c r="E138" s="106" t="n">
        <v>2021</v>
      </c>
      <c r="F138" s="68" t="inlineStr">
        <is>
          <t>Multimodal</t>
        </is>
      </c>
      <c r="G138" s="68" t="inlineStr">
        <is>
          <t>Híbrido</t>
        </is>
      </c>
      <c r="H138" s="68" t="inlineStr">
        <is>
          <t>https://doi.org/10.1176/appi.ajp.2020.19101091</t>
        </is>
      </c>
      <c r="I138" s="67" t="inlineStr">
        <is>
          <t>Diagnostic classification for human autism and obsessive-compulsive disorder based on machine learning from a primate genetic model</t>
        </is>
      </c>
      <c r="J138" s="68" t="inlineStr">
        <is>
          <t>Objective: Psychiatric disorders commonly comprise comorbid symptoms, such as autism spectrum disorder (ASD), obsessive-compulsive disorder (OCD), and attention deficit hyperactivity disorder (ADHD), raising controversies over accurate diagnosis and overlap of their neural underpinnings. The authors used noninvasive neuroimaging in humans and nonhuman primates to identify neural markers associated with DSM-5 diagnoses and quantitative measures of symptom severity. Methods: Resting-state functional connectivity data obtained from both wild-type and methyl-CpG binding protein 2 (MECP2) transgenic monkeys were used to construct monkey-derived classifiers for diagnostic classification in four human data sets (ASD: Autism Brain Imaging Data Exchange [ABIDE-I], N=1,112; ABIDE-II, N=1,114; ADHD-200 sample: N=776; OCD local institutional database: N=186). Stepwise linear regression models were applied to examine associations between functional connections of monkey-derived classifiers and dimensional symptom severity of psychiatric disorders. Results: Nine core regions prominently distributed in frontal and temporal cortices were identified in monkeys and used as seeds to construct the monkey-derived classifier that informed diagnostic classification in human autism. This same set of core regions was useful for diagnostic classification in the OCD cohort but not the ADHD cohort. Models based on functional connections of the right ventrolateral prefrontal cortex with the left thalamus and right prefrontal polar cortex predicted communication scores of ASD patients and compulsivity scores of OCD patients, respectively. Conclusions: The identified core regions may serve as a basis for building markers for ASD and OCD diagnoses, as well as measures of symptom severity. These findings may inform future development of machine-learning models for psychiatric disorders and may improve the accuracy and speed of clinical assessments.</t>
        </is>
      </c>
      <c r="K138" s="68" t="inlineStr">
        <is>
          <t>Supervised</t>
        </is>
      </c>
      <c r="L138" s="68" t="inlineStr">
        <is>
          <t>Other / Not clear</t>
        </is>
      </c>
      <c r="M138" s="68" t="inlineStr">
        <is>
          <t>Classification (ASD vs control / multi-class)</t>
        </is>
      </c>
      <c r="N138" s="68" t="inlineStr">
        <is>
          <t>Diagnosis</t>
        </is>
      </c>
      <c r="O138" s="68" t="inlineStr">
        <is>
          <t>High</t>
        </is>
      </c>
      <c r="P138" s="68" t="n">
        <v>1</v>
      </c>
      <c r="Q138" s="68" t="n">
        <v>0</v>
      </c>
      <c r="R138" s="68" t="n">
        <v>0</v>
      </c>
      <c r="S138" s="68" t="n">
        <v>0</v>
      </c>
      <c r="T138" s="68" t="n">
        <v>0</v>
      </c>
      <c r="U138" s="68" t="n">
        <v>0</v>
      </c>
      <c r="V138" s="68" t="n">
        <v>0</v>
      </c>
      <c r="W138" s="68" t="n">
        <v>0</v>
      </c>
      <c r="X138" s="68" t="n">
        <v>0</v>
      </c>
      <c r="Y138" s="68" t="n">
        <v>1</v>
      </c>
      <c r="Z138" s="68" t="n">
        <v>0</v>
      </c>
      <c r="AA138" s="68" t="n">
        <v>0</v>
      </c>
      <c r="AB138" s="68" t="n">
        <v>0</v>
      </c>
      <c r="AC138" s="68" t="n"/>
      <c r="AD138" s="68" t="n"/>
      <c r="AE138" s="68" t="n"/>
      <c r="AF138" s="68" t="n"/>
      <c r="AG138" s="68" t="n">
        <v>1</v>
      </c>
      <c r="AH138" s="68" t="n">
        <v>1</v>
      </c>
      <c r="AI138" s="67" t="n"/>
      <c r="AJ138" s="68" t="n">
        <v>0</v>
      </c>
      <c r="AK138" s="68" t="inlineStr">
        <is>
          <t>multisource_integration; multisite_dataset_broad</t>
        </is>
      </c>
      <c r="AL138" s="67" t="inlineStr">
        <is>
          <t>Clasificación diagnóstica basada en modelo genético de primates; confirmar fuente biológica exacta.</t>
        </is>
      </c>
      <c r="AM138" s="68" t="inlineStr">
        <is>
          <t>RA</t>
        </is>
      </c>
      <c r="AN138" s="68" t="inlineStr">
        <is>
          <t>Tomado completo desde archivo RA según asignación</t>
        </is>
      </c>
      <c r="AO138" s="68" t="n">
        <v>0</v>
      </c>
      <c r="AP138" s="68" t="n"/>
      <c r="AQ138" s="68" t="n"/>
      <c r="AR138" s="68" t="n"/>
      <c r="AS138" s="68" t="n"/>
    </row>
    <row r="139" ht="28" customHeight="1">
      <c r="A139" s="106" t="n">
        <v>138</v>
      </c>
      <c r="B139" s="106" t="n">
        <v>150</v>
      </c>
      <c r="C139" s="68" t="inlineStr">
        <is>
          <t>Revisor A</t>
        </is>
      </c>
      <c r="D139" s="68" t="inlineStr">
        <is>
          <t>RA</t>
        </is>
      </c>
      <c r="E139" s="106" t="n">
        <v>2021</v>
      </c>
      <c r="F139" s="68" t="inlineStr">
        <is>
          <t>Señales fisiológicas</t>
        </is>
      </c>
      <c r="G139" s="68" t="inlineStr">
        <is>
          <t>Deep Learning</t>
        </is>
      </c>
      <c r="H139" s="68" t="inlineStr">
        <is>
          <t>https://doi.org/10.1111/JCPP.13406</t>
        </is>
      </c>
      <c r="I139" s="67" t="inlineStr">
        <is>
          <t>Diagnostic shifts in autism spectrum disorder can be linked to the fuzzy nature of the diagnostic boundary: a data-driven approach</t>
        </is>
      </c>
      <c r="J139" s="68" t="inlineStr">
        <is>
          <t>Background: Diagnostic shifts at early ages may provide invaluable insights into the nature of separation between autism spectrum disorder (ASD) and typical development. Recent conceptualizations of ASD suggest the condition is only fuzzily separated from non-ASD, with intermediate cases between the two. These intermediate cases may shift along a transition region over time, leading to apparent instability of diagnosis. Methods: We used a cohort of children with high ASD risk, by virtue of having an older sibling with ASD, assessed at 24 months (N = 212) and 36 months (N = 191). We applied machine learning to empirically characterize the classification boundary between ASD and non-ASD, using variables quantifying developmental and adaptive skills. We computed the distance of children to the classification boundary. Results: Children who switched diagnostic labels from 24 to 36 months, in both directions, (dynamic group) had intermediate phenotypic profiles. They were closer to the classification boundary compared to children who had stable diagnoses, both at 24 months (Cohen’s d =.52) and at 36 months (d =.75). The magnitude of change in distance between the two time points was similar for the dynamic and stable groups (Cohen's d =.06), and diagnostic shifts were not associated with a large change. At the individual level, a few children in the dynamic group showed substantial change. Conclusions: Our results suggested that a diagnostic shift was largely due to a slight movement within a transition region between ASD and non-ASD. This fact highlights the need for more vigilant surveillance and intervention strategies. Young children with intermediate phenotypes may have an increased susceptibility to gain or lose their diagnosis at later ages, calling attention to the inherently dynamic nature of early ASD diagnoses.</t>
        </is>
      </c>
      <c r="K139" s="68" t="inlineStr">
        <is>
          <t>Supervised</t>
        </is>
      </c>
      <c r="L139" s="68" t="inlineStr">
        <is>
          <t>Other / Not clear</t>
        </is>
      </c>
      <c r="M139" s="68" t="inlineStr">
        <is>
          <t>Classification (ASD vs control / multi-class)</t>
        </is>
      </c>
      <c r="N139" s="68" t="inlineStr">
        <is>
          <t>Diagnosis</t>
        </is>
      </c>
      <c r="O139" s="68" t="inlineStr">
        <is>
          <t>Medium</t>
        </is>
      </c>
      <c r="P139" s="68" t="n">
        <v>0</v>
      </c>
      <c r="Q139" s="68" t="n">
        <v>0</v>
      </c>
      <c r="R139" s="68" t="n">
        <v>1</v>
      </c>
      <c r="S139" s="68" t="n">
        <v>0</v>
      </c>
      <c r="T139" s="68" t="n">
        <v>0</v>
      </c>
      <c r="U139" s="68" t="n">
        <v>0</v>
      </c>
      <c r="V139" s="68" t="n">
        <v>0</v>
      </c>
      <c r="W139" s="68" t="n">
        <v>0</v>
      </c>
      <c r="X139" s="68" t="n">
        <v>0</v>
      </c>
      <c r="Y139" s="68" t="n">
        <v>1</v>
      </c>
      <c r="Z139" s="68" t="n">
        <v>0</v>
      </c>
      <c r="AA139" s="68" t="n">
        <v>0</v>
      </c>
      <c r="AB139" s="68" t="n">
        <v>0</v>
      </c>
      <c r="AC139" s="68" t="n"/>
      <c r="AD139" s="68" t="n"/>
      <c r="AE139" s="68" t="n"/>
      <c r="AF139" s="68" t="n"/>
      <c r="AG139" s="68" t="n">
        <v>1</v>
      </c>
      <c r="AH139" s="68" t="n">
        <v>1</v>
      </c>
      <c r="AI139" s="67" t="n"/>
      <c r="AJ139" s="68" t="n">
        <v>0</v>
      </c>
      <c r="AK139" s="68" t="inlineStr">
        <is>
          <t>explainability_or_interpretability</t>
        </is>
      </c>
      <c r="AL139" s="67" t="inlineStr">
        <is>
          <t>Algoritmo principal no explícito o fuera del codebook; Confirmar algoritmo principal en full-text; Se comparan varios modelos; se eligió el principal/mejor reportado</t>
        </is>
      </c>
      <c r="AM139" s="68" t="inlineStr">
        <is>
          <t>RA</t>
        </is>
      </c>
      <c r="AN139" s="68" t="inlineStr">
        <is>
          <t>Tomado completo desde archivo RA según asignación</t>
        </is>
      </c>
      <c r="AO139" s="68" t="n">
        <v>0</v>
      </c>
      <c r="AP139" s="68" t="n"/>
      <c r="AQ139" s="68" t="n"/>
      <c r="AR139" s="68" t="n"/>
      <c r="AS139" s="68" t="n"/>
    </row>
    <row r="140" ht="28" customHeight="1">
      <c r="A140" s="106" t="n">
        <v>139</v>
      </c>
      <c r="B140" s="106" t="n">
        <v>151</v>
      </c>
      <c r="C140" s="68" t="inlineStr">
        <is>
          <t>Ambos (piloto)</t>
        </is>
      </c>
      <c r="D140" s="68" t="inlineStr">
        <is>
          <t>RA</t>
        </is>
      </c>
      <c r="E140" s="106" t="n">
        <v>2023</v>
      </c>
      <c r="F140" s="68" t="inlineStr">
        <is>
          <t>Texto · NLP</t>
        </is>
      </c>
      <c r="G140" s="68" t="inlineStr">
        <is>
          <t>Híbrido</t>
        </is>
      </c>
      <c r="H140" s="68" t="inlineStr">
        <is>
          <t>https://doi.org/10.1016/j.psychres.2023.115050</t>
        </is>
      </c>
      <c r="I140" s="67" t="inlineStr">
        <is>
          <t>Early identification of autism spectrum disorder by multi-instrument fusion: A clinically applicable machine learning approach</t>
        </is>
      </c>
      <c r="J140" s="68" t="inlineStr">
        <is>
          <t>Autism spectrum disorder (ASD), developmental language disorder (DLD), and global developmental delay (GDD) are common neurodevelopmental disorders in early childhood; however, the differential diagnosis of these disorders is difficult because of overlapping symptoms. Drawing on a cohort of 2004 children with ASD, DLD, or GDD, this study developed machine learning classifiers using decision trees, support vector machines, eXtreme gradient boosting (XGB), logistic regression, and neural networks by combining several easily accessible behavioral and developmental assessment instruments. The best-performing XGB model was further simplified into a two-stage decision model (TS-DM) to achieve better interpretability. Model performance was tested and compared with that of 12 pediatricians on an external dataset of 60 children. The accuracies of the resident pediatricians, senior pediatricians, TS-DM, and XGB were 53.3%, 66.7%, 75.0%, and 78.3%, respectively. Machine learning has the potential to identify these three neurodevelopmental disorders by integrating information from multiple instruments and thereby may increase our understanding of the roles of different behavioral and developmental characteristics in the different diagnoses.</t>
        </is>
      </c>
      <c r="K140" s="68" t="inlineStr">
        <is>
          <t>Supervised</t>
        </is>
      </c>
      <c r="L140" s="68" t="inlineStr">
        <is>
          <t>XGBoost / GBDT</t>
        </is>
      </c>
      <c r="M140" s="68" t="inlineStr">
        <is>
          <t>Classification (ASD vs control / multi-class)</t>
        </is>
      </c>
      <c r="N140" s="68" t="inlineStr">
        <is>
          <t>Diagnosis</t>
        </is>
      </c>
      <c r="O140" s="68" t="inlineStr">
        <is>
          <t>High</t>
        </is>
      </c>
      <c r="P140" s="68" t="n">
        <v>0</v>
      </c>
      <c r="Q140" s="68" t="n">
        <v>0</v>
      </c>
      <c r="R140" s="68" t="n">
        <v>1</v>
      </c>
      <c r="S140" s="68" t="n">
        <v>0</v>
      </c>
      <c r="T140" s="68" t="n">
        <v>0</v>
      </c>
      <c r="U140" s="68" t="n">
        <v>0</v>
      </c>
      <c r="V140" s="68" t="n">
        <v>0</v>
      </c>
      <c r="W140" s="68" t="n">
        <v>0</v>
      </c>
      <c r="X140" s="68" t="n">
        <v>0</v>
      </c>
      <c r="Y140" s="68" t="n">
        <v>1</v>
      </c>
      <c r="Z140" s="68" t="n">
        <v>0</v>
      </c>
      <c r="AA140" s="68" t="n">
        <v>0</v>
      </c>
      <c r="AB140" s="68" t="n">
        <v>1</v>
      </c>
      <c r="AC140" s="68" t="n"/>
      <c r="AD140" s="68" t="n"/>
      <c r="AE140" s="68" t="n"/>
      <c r="AF140" s="68" t="n"/>
      <c r="AG140" s="68" t="n">
        <v>0</v>
      </c>
      <c r="AH140" s="68" t="n">
        <v>1</v>
      </c>
      <c r="AI140" s="67" t="n"/>
      <c r="AJ140" s="68" t="n">
        <v>0</v>
      </c>
      <c r="AK140" s="68" t="inlineStr">
        <is>
          <t>external_validation; explainability_or_interpretability; multisource_integration</t>
        </is>
      </c>
      <c r="AL140" s="67" t="inlineStr">
        <is>
          <t>Fusión multi-instrumento para identificación temprana; enfoque clínicamente aplicable de cribado.</t>
        </is>
      </c>
      <c r="AM140" s="68" t="inlineStr">
        <is>
          <t>RA</t>
        </is>
      </c>
      <c r="AN140" s="68" t="inlineStr">
        <is>
          <t>Tomado completo desde archivo RA según asignación</t>
        </is>
      </c>
      <c r="AO140" s="68" t="n">
        <v>0</v>
      </c>
      <c r="AP140" s="68" t="n"/>
      <c r="AQ140" s="68" t="n"/>
      <c r="AR140" s="68" t="n"/>
      <c r="AS140" s="68" t="n"/>
    </row>
    <row r="141" ht="28" customHeight="1">
      <c r="A141" s="106" t="n">
        <v>140</v>
      </c>
      <c r="B141" s="106" t="n">
        <v>152</v>
      </c>
      <c r="C141" s="68" t="inlineStr">
        <is>
          <t>Revisor B</t>
        </is>
      </c>
      <c r="D141" s="68" t="n"/>
      <c r="E141" s="106" t="n">
        <v>2023</v>
      </c>
      <c r="F141" s="68" t="inlineStr">
        <is>
          <t>No especificado</t>
        </is>
      </c>
      <c r="G141" s="68" t="inlineStr">
        <is>
          <t>Machine Learning</t>
        </is>
      </c>
      <c r="H141" s="68" t="inlineStr">
        <is>
          <t>https://doi.org/10.57197/JDR-2023-0004</t>
        </is>
      </c>
      <c r="I141" s="67" t="inlineStr">
        <is>
          <t>Early screening of autism spectrum disorder diagnoses of children using artificial intelligence</t>
        </is>
      </c>
      <c r="J141" s="68" t="inlineStr">
        <is>
          <t>In today’s society, with fast-growing case rates, medical expenditures, social implications, and lengthy waiting periods after the first screening, there is a need for early screening that is both simple and effective for children who may be at risk for autism spectrum disorder (ASD). This is of utmost significance in light of the significant rise in the case rates of ASDs, as well as the associated medical expenses and social effects, in the contemporary world. In this study, utilizing methods from machine learning, a system was constructed, which was effective in obtaining high performance for identifying the early indicators of ASD in children. The study was carried out by the authors of this paper. The purpose of this research is to categorize ASD data in order to give a fast, easily available, and simple method for supporting the early identification of ASD. It was suggested to use machine learning methods, such as k-nearest neighbors, linear discriminant analysis, the support vector machine (SVM) method, and the random forests (RF) method, to divide populations into those who have ASD and those who do not have it. These machine learning algorithms were examined and tested using standard data collected from the machine learning repository, which contains two classes: normal and autism. The dataset was split into a training portion of 80% and a testing portion of 20%. In their separate testing, both the SVM and RF algorithms achieved a level of accuracy that was exceptional (100%). In addition, the sensitivity analysis method was used to estimate the amount of inaccuracy that would be present between the values that were intended to be achieved and the values that were predicted. The findings of the sensitivity analysis revealed that both SVM and RF had an R2 = 100% in both the phases. When the results obtained were compared with those of the current systems, it was found that the suggested algorithms performed better than that of existing systems. It is very important to diagnose ASD as early as possible. The machine learning algorithms obtained a high level of accuracy in the diagnosis of ASD. When it comes to the categorization of ASD data, the SVM and RF approaches exhibit the best results among the two different classification approaches.</t>
        </is>
      </c>
      <c r="K141" s="68" t="inlineStr">
        <is>
          <t>Supervised</t>
        </is>
      </c>
      <c r="L141" s="68" t="inlineStr">
        <is>
          <t>SVM</t>
        </is>
      </c>
      <c r="M141" s="68" t="inlineStr">
        <is>
          <t>Classification (binary/multi-class; incl. ASD vs control)/ multi-class)</t>
        </is>
      </c>
      <c r="N141" s="68" t="inlineStr">
        <is>
          <t>diagnosis</t>
        </is>
      </c>
      <c r="O141" s="68" t="inlineStr">
        <is>
          <t>high</t>
        </is>
      </c>
      <c r="P141" s="68" t="n">
        <v>0</v>
      </c>
      <c r="Q141" s="68" t="n">
        <v>0</v>
      </c>
      <c r="R141" s="68" t="n">
        <v>1</v>
      </c>
      <c r="S141" s="68" t="n">
        <v>0</v>
      </c>
      <c r="T141" s="68" t="n">
        <v>1</v>
      </c>
      <c r="U141" s="68" t="n">
        <v>0</v>
      </c>
      <c r="V141" s="68" t="n">
        <v>0</v>
      </c>
      <c r="W141" s="68" t="n">
        <v>0</v>
      </c>
      <c r="X141" s="68" t="n">
        <v>0</v>
      </c>
      <c r="Y141" s="68" t="n">
        <v>1</v>
      </c>
      <c r="Z141" s="68" t="n">
        <v>0</v>
      </c>
      <c r="AA141" s="68" t="n">
        <v>1</v>
      </c>
      <c r="AB141" s="68" t="n">
        <v>1</v>
      </c>
      <c r="AC141" s="68" t="n">
        <v>0</v>
      </c>
      <c r="AD141" s="68" t="n">
        <v>0</v>
      </c>
      <c r="AE141" s="68" t="n">
        <v>0</v>
      </c>
      <c r="AF141" s="68" t="n">
        <v>1</v>
      </c>
      <c r="AG141" s="68" t="n">
        <v>1</v>
      </c>
      <c r="AH141" s="68" t="n">
        <v>2</v>
      </c>
      <c r="AI141" s="67" t="n">
        <v>0</v>
      </c>
      <c r="AJ141" s="68" t="n">
        <v>0</v>
      </c>
      <c r="AK141" s="68" t="inlineStr">
        <is>
          <t>multisource_integration</t>
        </is>
      </c>
      <c r="AL141" s="67" t="n"/>
      <c r="AM141" s="68" t="inlineStr">
        <is>
          <t>RB</t>
        </is>
      </c>
      <c r="AN141" s="68" t="inlineStr">
        <is>
          <t>Tomado completo desde archivo RB según asignación</t>
        </is>
      </c>
      <c r="AO141" s="68" t="n">
        <v>0</v>
      </c>
      <c r="AP141" s="68" t="n"/>
      <c r="AQ141" s="68" t="n"/>
      <c r="AR141" s="68" t="n"/>
      <c r="AS141" s="68" t="n"/>
    </row>
    <row r="142" ht="28" customHeight="1">
      <c r="A142" s="106" t="n">
        <v>141</v>
      </c>
      <c r="B142" s="106" t="n">
        <v>153</v>
      </c>
      <c r="C142" s="68" t="inlineStr">
        <is>
          <t>Revisor B</t>
        </is>
      </c>
      <c r="D142" s="68" t="n"/>
      <c r="E142" s="106" t="n">
        <v>2024</v>
      </c>
      <c r="F142" s="68" t="inlineStr">
        <is>
          <t>No especificado</t>
        </is>
      </c>
      <c r="G142" s="68" t="inlineStr">
        <is>
          <t>Deep Learning</t>
        </is>
      </c>
      <c r="H142" s="68" t="inlineStr">
        <is>
          <t>https://doi.org/10.1109/ACCESS.2024.3453440</t>
        </is>
      </c>
      <c r="I142" s="67" t="inlineStr">
        <is>
          <t>Enhanced Special Needs Assessment: A Multimodal Approach for Autism Prediction</t>
        </is>
      </c>
      <c r="J142" s="68" t="inlineStr">
        <is>
          <t>Autism spectrum disorder (ASD) poses significant challenges in early detection, necessitating innovative approaches for accurate identification. In this study, we propose a novel method utilizing machine learning models trained on a diverse dataset comprising facial images and behavioral ADOS scores. Employing cutting-edge convolutional neural network (CNN) architectures such as MobileNetV2, ResNet50, and InceptionV3, alongside a bespoke CNN model tailored for ASD detection, we explore the efficacy of our approach. Additionally, we introduce a multimodal concatenation model that integrates image features with behavioral scores to enhance predictive performance. Our results showcase promising outcomes, with the multimodal concatenation model achieving a remarkable accuracy of 97.05%. Furthermore, our models demonstrate competitive precision, recall, F1 score, and area under the ROC curve (AUC), underscoring their potential to facilitate early ASD diagnosis. These findings signify the significance of leveraging multimodal data fusion techniques to augment ASD detection accuracy, thereby contributing to advancements in early intervention strategies.</t>
        </is>
      </c>
      <c r="K142" s="68" t="inlineStr">
        <is>
          <t>Supervised</t>
        </is>
      </c>
      <c r="L142" s="68" t="inlineStr">
        <is>
          <t>Not clear</t>
        </is>
      </c>
      <c r="M142" s="68" t="inlineStr">
        <is>
          <t>Classification (binary/multi-class; incl. ASD vs control)/ multi-class)</t>
        </is>
      </c>
      <c r="N142" s="68" t="inlineStr">
        <is>
          <t>Screening</t>
        </is>
      </c>
      <c r="O142" s="68" t="inlineStr">
        <is>
          <t>high</t>
        </is>
      </c>
      <c r="P142" s="68" t="n">
        <v>0</v>
      </c>
      <c r="Q142" s="68" t="n">
        <v>0</v>
      </c>
      <c r="R142" s="68" t="n">
        <v>0</v>
      </c>
      <c r="S142" s="68" t="n">
        <v>0</v>
      </c>
      <c r="T142" s="68" t="n">
        <v>0</v>
      </c>
      <c r="U142" s="68" t="n">
        <v>0</v>
      </c>
      <c r="V142" s="68" t="n">
        <v>0</v>
      </c>
      <c r="W142" s="68" t="n">
        <v>0</v>
      </c>
      <c r="X142" s="68" t="n">
        <v>0</v>
      </c>
      <c r="Y142" s="68" t="n">
        <v>1</v>
      </c>
      <c r="Z142" s="68" t="n">
        <v>0</v>
      </c>
      <c r="AA142" s="68" t="n">
        <v>0</v>
      </c>
      <c r="AB142" s="68" t="n">
        <v>1</v>
      </c>
      <c r="AC142" s="68" t="n">
        <v>0</v>
      </c>
      <c r="AD142" s="68" t="n">
        <v>0</v>
      </c>
      <c r="AE142" s="68" t="n">
        <v>0</v>
      </c>
      <c r="AF142" s="68" t="n">
        <v>0</v>
      </c>
      <c r="AG142" s="68" t="n">
        <v>1</v>
      </c>
      <c r="AH142" s="68" t="n">
        <v>0</v>
      </c>
      <c r="AI142" s="67" t="n">
        <v>0</v>
      </c>
      <c r="AJ142" s="68" t="n">
        <v>1</v>
      </c>
      <c r="AK142" s="68" t="inlineStr">
        <is>
          <t>multisource_integration</t>
        </is>
      </c>
      <c r="AL142" s="67" t="n"/>
      <c r="AM142" s="68" t="inlineStr">
        <is>
          <t>RB</t>
        </is>
      </c>
      <c r="AN142" s="68" t="inlineStr">
        <is>
          <t>Tomado completo desde archivo RB según asignación</t>
        </is>
      </c>
      <c r="AO142" s="68" t="n">
        <v>0</v>
      </c>
      <c r="AP142" s="68" t="n"/>
      <c r="AQ142" s="68" t="n"/>
      <c r="AR142" s="68" t="n"/>
      <c r="AS142" s="68" t="n"/>
    </row>
    <row r="143" ht="28" customHeight="1">
      <c r="A143" s="106" t="n">
        <v>142</v>
      </c>
      <c r="B143" s="106" t="n">
        <v>154</v>
      </c>
      <c r="C143" s="68" t="inlineStr">
        <is>
          <t>Revisor B</t>
        </is>
      </c>
      <c r="D143" s="68" t="n"/>
      <c r="E143" s="106" t="n">
        <v>2024</v>
      </c>
      <c r="F143" s="68" t="inlineStr">
        <is>
          <t>No especificado</t>
        </is>
      </c>
      <c r="G143" s="68" t="inlineStr">
        <is>
          <t>Machine Learning</t>
        </is>
      </c>
      <c r="H143" s="68" t="inlineStr">
        <is>
          <t>https://doi.org/10.1007/978-981-97-6995-7_34</t>
        </is>
      </c>
      <c r="I143" s="67" t="inlineStr">
        <is>
          <t>Enhancing Early Diagnosis of Autism Spectrum Disorder in Children: A Comparative Analysis of Machine Learning Techniques</t>
        </is>
      </c>
      <c r="J143" s="68" t="inlineStr">
        <is>
          <t>Autism Spectrum Disorder (ASD), a mental condition characterized by impaired communication and repetitive behaviors, requires early detection in toddler children. Developing reliable prediction models depends critically on using relevant characteristics, while machine learning approaches have shown promise as tools for ASD identification. Because of their capacity to evaluate big datasets and derive insightful conclusions, machine learning algorithms have drawn much attention in ASD diagnosis. In this paper, multiple machine learning techniques for ASD identification are compared. Data has been collected from the Kaggle database containing behavioral and clinical information from people with ASD, and neurotypical controls are compiled with pre-generated data. Various machine learning methods are utilized, including logistic regression, support vector classification, naive Bayes, random forest, and k-nearest neighbor. The effectiveness of the models is assessed using performance metrics such as accuracy, precision, recall, and F1-score.</t>
        </is>
      </c>
      <c r="K143" s="68" t="inlineStr">
        <is>
          <t>Supervised</t>
        </is>
      </c>
      <c r="L143" s="68" t="inlineStr">
        <is>
          <t>Not clear</t>
        </is>
      </c>
      <c r="M143" s="68" t="inlineStr">
        <is>
          <t>Classification (binary/multi-class; incl. ASD vs control)/ multi-class)</t>
        </is>
      </c>
      <c r="N143" s="68" t="inlineStr">
        <is>
          <t>diagnosis</t>
        </is>
      </c>
      <c r="O143" s="68" t="inlineStr">
        <is>
          <t>high</t>
        </is>
      </c>
      <c r="P143" s="68" t="n">
        <v>1</v>
      </c>
      <c r="Q143" s="68" t="n">
        <v>1</v>
      </c>
      <c r="R143" s="68" t="n">
        <v>1</v>
      </c>
      <c r="S143" s="68" t="n">
        <v>1</v>
      </c>
      <c r="T143" s="68" t="n">
        <v>0</v>
      </c>
      <c r="U143" s="68" t="n">
        <v>0</v>
      </c>
      <c r="V143" s="68" t="n">
        <v>0</v>
      </c>
      <c r="W143" s="68" t="n">
        <v>0</v>
      </c>
      <c r="X143" s="68" t="n">
        <v>0</v>
      </c>
      <c r="Y143" s="68" t="n">
        <v>1</v>
      </c>
      <c r="Z143" s="68" t="n">
        <v>0</v>
      </c>
      <c r="AA143" s="68" t="n">
        <v>1</v>
      </c>
      <c r="AB143" s="68" t="n">
        <v>1</v>
      </c>
      <c r="AC143" s="68" t="n">
        <v>0</v>
      </c>
      <c r="AD143" s="68" t="n">
        <v>0</v>
      </c>
      <c r="AE143" s="68" t="n">
        <v>0</v>
      </c>
      <c r="AF143" s="68" t="n">
        <v>0</v>
      </c>
      <c r="AG143" s="68" t="n">
        <v>1</v>
      </c>
      <c r="AH143" s="68" t="n">
        <v>4</v>
      </c>
      <c r="AI143" s="67" t="n">
        <v>0</v>
      </c>
      <c r="AJ143" s="68" t="n">
        <v>1</v>
      </c>
      <c r="AK143" s="68" t="inlineStr">
        <is>
          <t>multisource_integration</t>
        </is>
      </c>
      <c r="AL143" s="67" t="inlineStr">
        <is>
          <t>Comparative study; no best model declared in abstract</t>
        </is>
      </c>
      <c r="AM143" s="68" t="inlineStr">
        <is>
          <t>RB</t>
        </is>
      </c>
      <c r="AN143" s="68" t="inlineStr">
        <is>
          <t>Tomado completo desde archivo RB según asignación</t>
        </is>
      </c>
      <c r="AO143" s="68" t="n">
        <v>0</v>
      </c>
      <c r="AP143" s="68" t="n"/>
      <c r="AQ143" s="68" t="n"/>
      <c r="AR143" s="68" t="n"/>
      <c r="AS143" s="68" t="n"/>
    </row>
    <row r="144" ht="28" customHeight="1">
      <c r="A144" s="106" t="n">
        <v>143</v>
      </c>
      <c r="B144" s="106" t="n">
        <v>155</v>
      </c>
      <c r="C144" s="68" t="inlineStr">
        <is>
          <t>Ambos (piloto)</t>
        </is>
      </c>
      <c r="D144" s="68" t="inlineStr">
        <is>
          <t>RA</t>
        </is>
      </c>
      <c r="E144" s="106" t="n">
        <v>2024</v>
      </c>
      <c r="F144" s="68" t="inlineStr">
        <is>
          <t>No especificado</t>
        </is>
      </c>
      <c r="G144" s="68" t="inlineStr">
        <is>
          <t>No especificado</t>
        </is>
      </c>
      <c r="H144" s="68" t="inlineStr">
        <is>
          <t>https://doi.org/10.1186/s13677-023-00558-9</t>
        </is>
      </c>
      <c r="I144" s="67" t="inlineStr">
        <is>
          <t>Evaluation of AI tools for healthcare networks at the cloud-edge interaction to diagnose autism in educational environments</t>
        </is>
      </c>
      <c r="J144" s="68" t="inlineStr">
        <is>
          <t>Physical, social, and routine environments can be challenging for learners with autism spectrum disorder (ASD). ASD is a developmental disorder caused by neurological problems. In schools and educational environments, this disorder may not only hinder a child’s learning, but also lead to more crises and mental convulsions. In order to teach students with ASD, it is essential to understand the impact of their learning environment on their interaction and behavior. Different methods have been used to diagnose ASD in the past, each with their own strengths and weaknesses. Research into ASD diagnostics has largely focused on machine learning algorithms and strategies rather than diagnostic methods. This article discusses many diagnostic techniques used in the ASD literature, such as neuroimaging, speech recordings, facial features, and EEG signals. This has led us to conclude that in schools and educational settings, autism can be diagnosed cheaply, quickly, and accurately through face analysis. To facilitate and speed up the processing of facial information among children in educational settings, we applied the AlexNet architecture designed for edge computing. A fast method for detecting autism spectrum disorders from the face can be applied to educational settings using this structure. While we have investigated a variety of methods, the face can provide us with appropriate information about the disorder. In addition, it can produce more interpretive features. In order to help students in schools who are suffering from this disease, key factors must be considered: potential clinical and therapeutic situations, efficiency, predictability, privacy protection, accuracy, cost-effectiveness, and lack of methodological intervention. The diseases are troublesome, so they should be identified and treated.</t>
        </is>
      </c>
      <c r="K144" s="68" t="inlineStr">
        <is>
          <t>Supervised</t>
        </is>
      </c>
      <c r="L144" s="68" t="inlineStr">
        <is>
          <t>CNN</t>
        </is>
      </c>
      <c r="M144" s="68" t="inlineStr">
        <is>
          <t>Classification (ASD vs control / multi-class)</t>
        </is>
      </c>
      <c r="N144" s="68" t="inlineStr">
        <is>
          <t>Screening</t>
        </is>
      </c>
      <c r="O144" s="68" t="inlineStr">
        <is>
          <t>Medium</t>
        </is>
      </c>
      <c r="P144" s="68" t="n">
        <v>0</v>
      </c>
      <c r="Q144" s="68" t="n">
        <v>0</v>
      </c>
      <c r="R144" s="68" t="n">
        <v>1</v>
      </c>
      <c r="S144" s="68" t="n">
        <v>0</v>
      </c>
      <c r="T144" s="68" t="n">
        <v>0</v>
      </c>
      <c r="U144" s="68" t="n">
        <v>0</v>
      </c>
      <c r="V144" s="68" t="n">
        <v>1</v>
      </c>
      <c r="W144" s="68" t="n">
        <v>0</v>
      </c>
      <c r="X144" s="68" t="n">
        <v>1</v>
      </c>
      <c r="Y144" s="68" t="n">
        <v>0</v>
      </c>
      <c r="Z144" s="68" t="n">
        <v>0</v>
      </c>
      <c r="AA144" s="68" t="n">
        <v>0</v>
      </c>
      <c r="AB144" s="68" t="n">
        <v>1</v>
      </c>
      <c r="AC144" s="68" t="n"/>
      <c r="AD144" s="68" t="n"/>
      <c r="AE144" s="68" t="n"/>
      <c r="AF144" s="68" t="n"/>
      <c r="AG144" s="68" t="n">
        <v>1</v>
      </c>
      <c r="AH144" s="68" t="n">
        <v>2</v>
      </c>
      <c r="AI144" s="67" t="inlineStr">
        <is>
          <t>edge / school system</t>
        </is>
      </c>
      <c r="AJ144" s="68" t="n">
        <v>0</v>
      </c>
      <c r="AK144" s="68" t="inlineStr">
        <is>
          <t>multisource_integration</t>
        </is>
      </c>
      <c r="AL144" s="67" t="inlineStr">
        <is>
          <t>Discute varias técnicas pero aplica AlexNet sobre rostros en entorno educativo; confirmar diseño final.</t>
        </is>
      </c>
      <c r="AM144" s="68" t="inlineStr">
        <is>
          <t>RA</t>
        </is>
      </c>
      <c r="AN144" s="68" t="inlineStr">
        <is>
          <t>Tomado completo desde archivo RA según asignación</t>
        </is>
      </c>
      <c r="AO144" s="68" t="n">
        <v>0</v>
      </c>
      <c r="AP144" s="68" t="n"/>
      <c r="AQ144" s="68" t="n"/>
      <c r="AR144" s="68" t="n"/>
      <c r="AS144" s="68" t="n"/>
    </row>
    <row r="145" ht="28" customHeight="1">
      <c r="A145" s="106" t="n">
        <v>144</v>
      </c>
      <c r="B145" s="106" t="n">
        <v>156</v>
      </c>
      <c r="C145" s="68" t="inlineStr">
        <is>
          <t>Revisor A</t>
        </is>
      </c>
      <c r="D145" s="68" t="inlineStr">
        <is>
          <t>RA</t>
        </is>
      </c>
      <c r="E145" s="106" t="n">
        <v>2021</v>
      </c>
      <c r="F145" s="68" t="inlineStr">
        <is>
          <t>Imagen</t>
        </is>
      </c>
      <c r="G145" s="68" t="inlineStr">
        <is>
          <t>Deep Learning</t>
        </is>
      </c>
      <c r="H145" s="68" t="inlineStr">
        <is>
          <t>https://doi.org/10.1109/ACCESS.2021.3069211</t>
        </is>
      </c>
      <c r="I145" s="67" t="inlineStr">
        <is>
          <t>Exploring sMRI Biomarkers for Diagnosis of Autism Spectrum Disorders Based on Multi Class Activation Mapping Models</t>
        </is>
      </c>
      <c r="J145" s="68" t="inlineStr">
        <is>
          <t>Due to the complexity of the etiology of autism spectrum disorders, the existing autism diagnosis method is still based on scales. With the continuous development of artificial intelligence, image-aided diagnosis of brain diseases has been widely studied and concerned. However, many doctors and researchers still doubt the diagnosis basis of the neural network and think that the neural network belongs to a limited interpretable black-box function approximator. They are not sure whether the neural network has learned some interpretive image features like humans. In order to solve this problem, three new models (2D CAM, 3D CAM and 3D Grad-CAM) are proposed for structural Magnetic Resonance Imaging (sMRI) data. The Regions Of Interest (ROI) of subcortical tissues among models and between groups are analyzed based on the heat maps of the three models. The experimental results show that these models mainly distinguish the autism group and the control group according to the voxel value of these ROIs. There are significant differences in mean voxel value and standard deviation of voxel value between the autism group and the control group, such as in the left amygdala, optic chiasm and right hippocampus. According to medical references, these ROIs are closely related to people's speech, cognition and behavior. This can partly explain why autistic patients have unusual symptoms such as speech communication disorder, stereotyped repetitive behavior and so on. The proposed visualization models can provide a good bridge for doctors to understand the brain features learned by the neural network. The research method of this paper may provide a new way for doctors and researchers to find the diagnostic biomarkers of autism, which can greatly speed up the process of modern medical diagnosis and treatment strategies, and liberate doctors from the traditional trial and error.</t>
        </is>
      </c>
      <c r="K145" s="68" t="inlineStr">
        <is>
          <t>Supervised</t>
        </is>
      </c>
      <c r="L145" s="68" t="inlineStr">
        <is>
          <t>CNN</t>
        </is>
      </c>
      <c r="M145" s="68" t="inlineStr">
        <is>
          <t>Classification (ASD vs control / multi-class)</t>
        </is>
      </c>
      <c r="N145" s="68" t="inlineStr">
        <is>
          <t>Diagnosis</t>
        </is>
      </c>
      <c r="O145" s="68" t="inlineStr">
        <is>
          <t>High</t>
        </is>
      </c>
      <c r="P145" s="68" t="n">
        <v>1</v>
      </c>
      <c r="Q145" s="68" t="n">
        <v>0</v>
      </c>
      <c r="R145" s="68" t="n">
        <v>0</v>
      </c>
      <c r="S145" s="68" t="n">
        <v>0</v>
      </c>
      <c r="T145" s="68" t="n">
        <v>0</v>
      </c>
      <c r="U145" s="68" t="n">
        <v>0</v>
      </c>
      <c r="V145" s="68" t="n">
        <v>0</v>
      </c>
      <c r="W145" s="68" t="n">
        <v>0</v>
      </c>
      <c r="X145" s="68" t="n">
        <v>0</v>
      </c>
      <c r="Y145" s="68" t="n">
        <v>1</v>
      </c>
      <c r="Z145" s="68" t="n">
        <v>0</v>
      </c>
      <c r="AA145" s="68" t="n">
        <v>0</v>
      </c>
      <c r="AB145" s="68" t="n">
        <v>1</v>
      </c>
      <c r="AC145" s="68" t="n"/>
      <c r="AD145" s="68" t="n"/>
      <c r="AE145" s="68" t="n"/>
      <c r="AF145" s="68" t="n"/>
      <c r="AG145" s="68" t="n">
        <v>1</v>
      </c>
      <c r="AH145" s="68" t="n">
        <v>1</v>
      </c>
      <c r="AI145" s="67" t="n"/>
      <c r="AJ145" s="68" t="n">
        <v>0</v>
      </c>
      <c r="AK145" s="68" t="inlineStr">
        <is>
          <t>explainability_or_interpretability</t>
        </is>
      </c>
      <c r="AL145" s="67" t="inlineStr">
        <is>
          <t>Algoritmo principal no explícito o fuera del codebook; Confirmar algoritmo principal en full-text</t>
        </is>
      </c>
      <c r="AM145" s="68" t="inlineStr">
        <is>
          <t>RA</t>
        </is>
      </c>
      <c r="AN145" s="68" t="inlineStr">
        <is>
          <t>Tomado completo desde archivo RA según asignación</t>
        </is>
      </c>
      <c r="AO145" s="68" t="n">
        <v>0</v>
      </c>
      <c r="AP145" s="68" t="n"/>
      <c r="AQ145" s="68" t="n"/>
      <c r="AR145" s="68" t="n"/>
      <c r="AS145" s="68" t="n"/>
    </row>
    <row r="146" ht="28" customHeight="1">
      <c r="A146" s="106" t="n">
        <v>145</v>
      </c>
      <c r="B146" s="106" t="n">
        <v>157</v>
      </c>
      <c r="C146" s="68" t="inlineStr">
        <is>
          <t>Revisor B</t>
        </is>
      </c>
      <c r="D146" s="68" t="n"/>
      <c r="E146" s="106" t="n">
        <v>2015</v>
      </c>
      <c r="F146" s="68" t="inlineStr">
        <is>
          <t>Señales fisiológicas</t>
        </is>
      </c>
      <c r="G146" s="68" t="inlineStr">
        <is>
          <t>Deep Learning</t>
        </is>
      </c>
      <c r="H146" s="68" t="inlineStr">
        <is>
          <t>https://doi.org/10.1016/j.nicl.2014.12.013</t>
        </is>
      </c>
      <c r="I146" s="67" t="inlineStr">
        <is>
          <t>Functional connectivity classification of autism identifies highly predictive brain features but falls short of biomarker standards</t>
        </is>
      </c>
      <c r="J146" s="68" t="inlineStr">
        <is>
          <t>Objectives Autism spectrum disorders (ASD) are diagnosed based on early-manifesting clinical symptoms, including markedly impaired social communication. We assessed the viability of resting-state functional MRI (rs-fMRI) connectivity measures as diagnostic biomarkers for ASD and investigated which connectivity features are predictive of a diagnosis. Methods Rs-fMRI scans from 59 high functioning males with ASD and 59 age- and IQ-matched typically developing (TD) males were used to build a series of machine learning classifiers. Classification features were obtained using 3 sets of brain regions. Another set of classifiers was built from participants' scores on behavioral metrics. An additional age and IQ-matched cohort of 178 individuals (89 ASD; 89 TD) from the Autism Brain Imaging Data Exchange (ABIDE) open-access dataset (http://fcon-1000.projects.nitrc.org/indi/abide/) were included for replication. Results High classification accuracy was achieved through several rs-fMRI methods (peak accuracy 76.67%). However, classification via behavioral measures consistently surpassed rs-fMRI classifiers (peak accuracy 95.19%). The class probability estimates, P(ASD|fMRI data), from brain-based classifiers significantly correlated with scores on a measure of social functioning, the Social Responsiveness Scale (SRS), as did the most informative features from 2 of the 3 sets of brain-based features. The most informative connections predominantly originated from regions strongly associated with social functioning. Conclusions While individuals can be classified as having ASD with statistically significant accuracy from their rs-fMRI scans alone, this method falls short of biomarker standards. Classification methods provided further evidence that ASD functional connectivity is characterized by dysfunction of large-scale functional networks, particularly those involved in social information processing.</t>
        </is>
      </c>
      <c r="K146" s="68" t="inlineStr">
        <is>
          <t>Supervised</t>
        </is>
      </c>
      <c r="L146" s="68" t="inlineStr">
        <is>
          <t>Logistic Regression</t>
        </is>
      </c>
      <c r="M146" s="68" t="inlineStr">
        <is>
          <t>Classification (binary/multi-class; incl. ASD vs control)/ multi-class)</t>
        </is>
      </c>
      <c r="N146" s="68" t="inlineStr">
        <is>
          <t>diagnosis</t>
        </is>
      </c>
      <c r="O146" s="68" t="inlineStr">
        <is>
          <t>high</t>
        </is>
      </c>
      <c r="P146" s="68" t="n">
        <v>1</v>
      </c>
      <c r="Q146" s="68" t="n">
        <v>0</v>
      </c>
      <c r="R146" s="68" t="n">
        <v>0</v>
      </c>
      <c r="S146" s="68" t="n">
        <v>0</v>
      </c>
      <c r="T146" s="68" t="n">
        <v>0</v>
      </c>
      <c r="U146" s="68" t="n">
        <v>1</v>
      </c>
      <c r="V146" s="68" t="n">
        <v>0</v>
      </c>
      <c r="W146" s="68" t="n">
        <v>0</v>
      </c>
      <c r="X146" s="68" t="n">
        <v>0</v>
      </c>
      <c r="Y146" s="68" t="n">
        <v>1</v>
      </c>
      <c r="Z146" s="68" t="n">
        <v>0</v>
      </c>
      <c r="AA146" s="68" t="n">
        <v>0</v>
      </c>
      <c r="AB146" s="68" t="n">
        <v>1</v>
      </c>
      <c r="AC146" s="68" t="n">
        <v>0</v>
      </c>
      <c r="AD146" s="68" t="n">
        <v>0</v>
      </c>
      <c r="AE146" s="68" t="n">
        <v>0</v>
      </c>
      <c r="AF146" s="68" t="n">
        <v>0</v>
      </c>
      <c r="AG146" s="68" t="n">
        <v>1</v>
      </c>
      <c r="AH146" s="68" t="n">
        <v>2</v>
      </c>
      <c r="AI146" s="67" t="n">
        <v>0</v>
      </c>
      <c r="AJ146" s="68" t="n">
        <v>1</v>
      </c>
      <c r="AK146" s="68" t="inlineStr">
        <is>
          <t>multisource_integration; multisite_dataset_broad</t>
        </is>
      </c>
      <c r="AL146" s="67" t="inlineStr">
        <is>
          <t>comparan múltiples algoritmos (RF, KNN, SVM, varias regresiones logísticas, etc.), pero para “main” aquí lo más defendible es Logistic Regression (L2LR) por desempeño consistente.</t>
        </is>
      </c>
      <c r="AM146" s="68" t="inlineStr">
        <is>
          <t>RB</t>
        </is>
      </c>
      <c r="AN146" s="68" t="inlineStr">
        <is>
          <t>Tomado completo desde archivo RB según asignación</t>
        </is>
      </c>
      <c r="AO146" s="68" t="n">
        <v>0</v>
      </c>
      <c r="AP146" s="68" t="n"/>
      <c r="AQ146" s="68" t="n"/>
      <c r="AR146" s="68" t="n"/>
      <c r="AS146" s="68" t="n"/>
    </row>
    <row r="147" ht="28" customHeight="1">
      <c r="A147" s="106" t="n">
        <v>146</v>
      </c>
      <c r="B147" s="106" t="n">
        <v>158</v>
      </c>
      <c r="C147" s="68" t="inlineStr">
        <is>
          <t>Revisor A</t>
        </is>
      </c>
      <c r="D147" s="68" t="inlineStr">
        <is>
          <t>RA</t>
        </is>
      </c>
      <c r="E147" s="106" t="n">
        <v>2022</v>
      </c>
      <c r="F147" s="68" t="inlineStr">
        <is>
          <t>No especificado</t>
        </is>
      </c>
      <c r="G147" s="68" t="inlineStr">
        <is>
          <t>Deep Learning</t>
        </is>
      </c>
      <c r="H147" s="68" t="inlineStr">
        <is>
          <t>https://doi.org/10.1007/978-3-031-13844-7_33</t>
        </is>
      </c>
      <c r="I147" s="67" t="inlineStr">
        <is>
          <t>Graph Convolutional Networks Based on\&amp;#xa0;Relational Attention Mechanism for\&amp;#xa0;Autism Spectrum Disorders Diagnosis</t>
        </is>
      </c>
      <c r="J147" s="68" t="inlineStr">
        <is>
          <t>Nowadays, Autism spectrum disorder (ASD) is a neurodevelopmental disorder that severely affects social communication. The diagnostic criteria depend on clinicians’ subjective judgment of the patient’s behavioral criteria. Obviously, it is an urgent problem to establish an objective diagnosis method for patients with ASD. To address this problem, we propose a novel graph convolutional network(GCN) method based on relational attention mechanism. Firstly, we extract functional connectivity (FC) between brain regions from functional magnetic resonance (fMRI) effects that respond to blood oxygenation signals in the brain. Considering the different relationships between subjects, population relations are then modeled by graph structural models as a way to jointly learn population information. Finally, for individual-specific information, a relational attention mechanism is used to generate relationships between subjects and GCN is utilized to learn their unique representational information. Our proposed method is evaluated 871 subjects (including 403 ASD subjects and 468 typical control (TC) subjects) from the Autism Brain Imaging Data Exchange (ABIDE). The experimental results show that the mean accuracy and AUC values of our proposed method can obtained 90.57% and 90.51%, respectively. Our proposed method has achieved state-of-the-art performance in the diagnosis of ASD compared to some methods published in recent years. Overall, our method is effective and informative in guiding clinical practices.</t>
        </is>
      </c>
      <c r="K147" s="68" t="inlineStr">
        <is>
          <t>Supervised</t>
        </is>
      </c>
      <c r="L147" s="68" t="inlineStr">
        <is>
          <t>Other / Not clear</t>
        </is>
      </c>
      <c r="M147" s="68" t="inlineStr">
        <is>
          <t>Classification (ASD vs control / multi-class)</t>
        </is>
      </c>
      <c r="N147" s="68" t="inlineStr">
        <is>
          <t>Diagnosis</t>
        </is>
      </c>
      <c r="O147" s="68" t="inlineStr">
        <is>
          <t>High</t>
        </is>
      </c>
      <c r="P147" s="68" t="n">
        <v>1</v>
      </c>
      <c r="Q147" s="68" t="n">
        <v>0</v>
      </c>
      <c r="R147" s="68" t="n">
        <v>0</v>
      </c>
      <c r="S147" s="68" t="n">
        <v>0</v>
      </c>
      <c r="T147" s="68" t="n">
        <v>0</v>
      </c>
      <c r="U147" s="68" t="n">
        <v>0</v>
      </c>
      <c r="V147" s="68" t="n">
        <v>0</v>
      </c>
      <c r="W147" s="68" t="n">
        <v>0</v>
      </c>
      <c r="X147" s="68" t="n">
        <v>0</v>
      </c>
      <c r="Y147" s="68" t="n">
        <v>1</v>
      </c>
      <c r="Z147" s="68" t="n">
        <v>0</v>
      </c>
      <c r="AA147" s="68" t="n">
        <v>0</v>
      </c>
      <c r="AB147" s="68" t="n">
        <v>1</v>
      </c>
      <c r="AC147" s="68" t="n"/>
      <c r="AD147" s="68" t="n"/>
      <c r="AE147" s="68" t="n"/>
      <c r="AF147" s="68" t="n"/>
      <c r="AG147" s="68" t="n">
        <v>1</v>
      </c>
      <c r="AH147" s="68" t="n">
        <v>1</v>
      </c>
      <c r="AI147" s="67" t="n"/>
      <c r="AJ147" s="68" t="n">
        <v>0</v>
      </c>
      <c r="AK147" s="68" t="inlineStr">
        <is>
          <t>multisite_dataset_broad</t>
        </is>
      </c>
      <c r="AL147" s="67" t="inlineStr">
        <is>
          <t>Algoritmo principal no explícito o fuera del codebook; Confirmar algoritmo principal en full-text; Se comparan varios modelos; se eligió el principal/mejor reportado</t>
        </is>
      </c>
      <c r="AM147" s="68" t="inlineStr">
        <is>
          <t>RA</t>
        </is>
      </c>
      <c r="AN147" s="68" t="inlineStr">
        <is>
          <t>Tomado completo desde archivo RA según asignación</t>
        </is>
      </c>
      <c r="AO147" s="68" t="n">
        <v>0</v>
      </c>
      <c r="AP147" s="68" t="n"/>
      <c r="AQ147" s="68" t="n"/>
      <c r="AR147" s="68" t="n"/>
      <c r="AS147" s="68" t="n"/>
    </row>
    <row r="148" ht="28" customHeight="1">
      <c r="A148" s="106" t="n">
        <v>147</v>
      </c>
      <c r="B148" s="106" t="n">
        <v>159</v>
      </c>
      <c r="C148" s="68" t="inlineStr">
        <is>
          <t>Revisor B</t>
        </is>
      </c>
      <c r="D148" s="68" t="n"/>
      <c r="E148" s="106" t="n">
        <v>2024</v>
      </c>
      <c r="F148" s="68" t="inlineStr">
        <is>
          <t>Señales fisiológicas</t>
        </is>
      </c>
      <c r="G148" s="68" t="inlineStr">
        <is>
          <t>Deep Learning</t>
        </is>
      </c>
      <c r="H148" s="68" t="inlineStr">
        <is>
          <t>https://doi.org/10.1016/j.compbiolchem.2024.108177</t>
        </is>
      </c>
      <c r="I148" s="67" t="inlineStr">
        <is>
          <t>Hybrid similarity based feature selection and cascade deep maxout fuzzy network for Autism Spectrum Disorder detection using EEG signal</t>
        </is>
      </c>
      <c r="J148" s="68" t="inlineStr">
        <is>
          <t>Autism Spectrum Disorder (ASD) is a neurological disorder that influences a person's comprehension and way of behaving. It is a lifetime disability that cannot be completely treated using any therapy up to date. Nevertheless, in time identification and continuous therapies have a huge effect on autism patients. The existing models took a long time to confirm the diagnosis process and also, it is highly complex to differentiate autism from various developmental disorders. To facilitate early diagnosis by providing timely intervention, saving healthcare costs and reducing stress for the family in the long run, this research introduces an affordable and straightforward diagnostic model to detect ASD using EEG and deep learning models. Here, a hybrid deep learning model called Cascade deep maxout fuzzy network (Cascade DMFN) is proposed to identify ASD and it is achieved by the integration of Deep Maxout Network (DMN) and hybrid cascade neuro-fuzzy. Moreover, hybrid similarity measures like Canberra distance and Kumar-hassebrook is employed to conduct the feature selection technique. Also, the EEG dataset and BCIAUT_P300 dataset are used for analyzing the designed Cascade DMFN for detecting Autism Spectrum Disorder. The designed Cascade DMFN has outperformed other classical models by yielding a high accuracy of 0.930, Negative Predictive Value (NPV) of 0.919, Positive Predictive Value (PPV) of 0.923, True Negative Rate (TNR) of 0.926, and True Positive Rate (TPR) of 0.934.</t>
        </is>
      </c>
      <c r="K148" s="68" t="inlineStr">
        <is>
          <t>Supervised</t>
        </is>
      </c>
      <c r="L148" s="68" t="inlineStr">
        <is>
          <t>Other</t>
        </is>
      </c>
      <c r="M148" s="68" t="inlineStr">
        <is>
          <t>Classification (binary/multi-class; incl. ASD vs control)/ multi-class)</t>
        </is>
      </c>
      <c r="N148" s="68" t="inlineStr">
        <is>
          <t>diagnosis</t>
        </is>
      </c>
      <c r="O148" s="68" t="inlineStr">
        <is>
          <t>high</t>
        </is>
      </c>
      <c r="P148" s="68" t="n">
        <v>0</v>
      </c>
      <c r="Q148" s="68" t="n">
        <v>0</v>
      </c>
      <c r="R148" s="68" t="n">
        <v>0</v>
      </c>
      <c r="S148" s="68" t="n">
        <v>0</v>
      </c>
      <c r="T148" s="68" t="n">
        <v>1</v>
      </c>
      <c r="U148" s="68" t="n">
        <v>0</v>
      </c>
      <c r="V148" s="68" t="n">
        <v>0</v>
      </c>
      <c r="W148" s="68" t="n">
        <v>0</v>
      </c>
      <c r="X148" s="68" t="n">
        <v>0</v>
      </c>
      <c r="Y148" s="68" t="n">
        <v>1</v>
      </c>
      <c r="Z148" s="68" t="n">
        <v>0</v>
      </c>
      <c r="AA148" s="68" t="n">
        <v>0</v>
      </c>
      <c r="AB148" s="68" t="n">
        <v>1</v>
      </c>
      <c r="AC148" s="68" t="n">
        <v>0</v>
      </c>
      <c r="AD148" s="68" t="n">
        <v>0</v>
      </c>
      <c r="AE148" s="68" t="n">
        <v>0</v>
      </c>
      <c r="AF148" s="68" t="n">
        <v>0</v>
      </c>
      <c r="AG148" s="68" t="n">
        <v>0</v>
      </c>
      <c r="AH148" s="68" t="n">
        <v>1</v>
      </c>
      <c r="AI148" s="67" t="n">
        <v>0</v>
      </c>
      <c r="AJ148" s="68" t="n">
        <v>1</v>
      </c>
      <c r="AK148" s="68" t="inlineStr">
        <is>
          <t>none_reported</t>
        </is>
      </c>
      <c r="AL148" s="67" t="inlineStr">
        <is>
          <t>Cascade Deep Maxout Fuzzy Network (DMN + neuro-fuzzy), con feature selection por medidas de similitud</t>
        </is>
      </c>
      <c r="AM148" s="68" t="inlineStr">
        <is>
          <t>RB</t>
        </is>
      </c>
      <c r="AN148" s="68" t="inlineStr">
        <is>
          <t>Tomado completo desde archivo RB según asignación</t>
        </is>
      </c>
      <c r="AO148" s="68" t="n">
        <v>0</v>
      </c>
      <c r="AP148" s="68" t="n"/>
      <c r="AQ148" s="68" t="n"/>
      <c r="AR148" s="68" t="n"/>
      <c r="AS148" s="68" t="n"/>
    </row>
    <row r="149" ht="28" customHeight="1">
      <c r="A149" s="106" t="n">
        <v>148</v>
      </c>
      <c r="B149" s="106" t="n">
        <v>160</v>
      </c>
      <c r="C149" s="68" t="inlineStr">
        <is>
          <t>Revisor B</t>
        </is>
      </c>
      <c r="D149" s="68" t="n"/>
      <c r="E149" s="106" t="n">
        <v>2022</v>
      </c>
      <c r="F149" s="68" t="inlineStr">
        <is>
          <t>Texto · NLP</t>
        </is>
      </c>
      <c r="G149" s="68" t="inlineStr">
        <is>
          <t>Deep Learning</t>
        </is>
      </c>
      <c r="H149" s="68" t="inlineStr">
        <is>
          <t>https://doi.org/10.1002/AUR.2622</t>
        </is>
      </c>
      <c r="I149" s="67" t="inlineStr">
        <is>
          <t>Imputing cognitive impairment in SPARK, a large autism cohort</t>
        </is>
      </c>
      <c r="J149" s="68" t="inlineStr">
        <is>
          <t>Diverse large cohorts are necessary for dissecting subtypes of autism, and intellectual disability is one of the most robust endophenotypes for analysis. However, current cognitive assessment methods are not feasible at scale. We developed five commonly used machine learning models to predict cognitive impairment (FSIQ&lt;80 and FSIQ&lt;70) and FSIQ scores among 521 children with autism using parent-reported online surveys in SPARK, and evaluated them in an independent set (n = 1346) with a missing data rate up to 70%. We assessed accuracy, sensitivity, and specificity by comparing predicted cognitive levels against clinical IQ data. The elastic-net model has good performance (AUC = 0.876, sensitivity = 0.772, specificity = 0.803) using 129 predictive features to impute cognitive impairment (FSIQ&lt;80). Top-ranked predictive features included parent-reported language and cognitive levels, age at autism diagnosis, and history of services. Prediction of FSIQ&lt;70 and FSIQ scores also showed good performance. We show cognitive levels can be imputed with high accuracy for children with autism, using commonly collected parent-reported data and standardized surveys. The current model offers a method for large-scale autism studies seeking estimates of cognitive ability when standardized psychometric testing is not feasible. Lay Summary: Children with autism who have more severe learning challenges or cognitive impairment have different needs that are important to consider in research studies. When children in our study were missing standardized cognitive testing scores, we were able to use machine learning with other information to correctly “guess” when they have cognitive impairment about 80% of the time. We can use this information in research in the future to develop more appropriate treatments for children with autism and cognitive impairment.</t>
        </is>
      </c>
      <c r="K149" s="68" t="inlineStr">
        <is>
          <t>Supervised</t>
        </is>
      </c>
      <c r="L149" s="68" t="inlineStr">
        <is>
          <t>Logistic Regression</t>
        </is>
      </c>
      <c r="M149" s="68" t="inlineStr">
        <is>
          <t>Cognitive impairment imputation / clinical characterization</t>
        </is>
      </c>
      <c r="N149" s="68" t="inlineStr">
        <is>
          <t>Monitoring/intervention</t>
        </is>
      </c>
      <c r="O149" s="68" t="inlineStr">
        <is>
          <t>high</t>
        </is>
      </c>
      <c r="P149" s="68" t="n">
        <v>0</v>
      </c>
      <c r="Q149" s="68" t="n">
        <v>0</v>
      </c>
      <c r="R149" s="68" t="n">
        <v>1</v>
      </c>
      <c r="S149" s="68" t="n">
        <v>0</v>
      </c>
      <c r="T149" s="68" t="n">
        <v>0</v>
      </c>
      <c r="U149" s="68" t="n">
        <v>0</v>
      </c>
      <c r="V149" s="68" t="n">
        <v>0</v>
      </c>
      <c r="W149" s="68" t="n">
        <v>0</v>
      </c>
      <c r="X149" s="68" t="n">
        <v>0</v>
      </c>
      <c r="Y149" s="68" t="n">
        <v>0</v>
      </c>
      <c r="Z149" s="68" t="n">
        <v>0</v>
      </c>
      <c r="AA149" s="68" t="n">
        <v>1</v>
      </c>
      <c r="AB149" s="68" t="n">
        <v>1</v>
      </c>
      <c r="AC149" s="68" t="n">
        <v>0</v>
      </c>
      <c r="AD149" s="68" t="n">
        <v>0</v>
      </c>
      <c r="AE149" s="68" t="n">
        <v>0</v>
      </c>
      <c r="AF149" s="68" t="n">
        <v>0</v>
      </c>
      <c r="AG149" s="68" t="n">
        <v>0</v>
      </c>
      <c r="AH149" s="68" t="n">
        <v>1</v>
      </c>
      <c r="AI149" s="67" t="n">
        <v>0</v>
      </c>
      <c r="AJ149" s="68" t="n">
        <v>1</v>
      </c>
      <c r="AK149" s="68" t="inlineStr">
        <is>
          <t>none_reported</t>
        </is>
      </c>
      <c r="AL149" s="67" t="inlineStr">
        <is>
          <t>el modelo no busca detectar ASD vs no-ASD; trabaja dentro de una cohorte ASD para imputar/estimar capacidad cognitiva / impairment (FSIQ y umbrales). Eso no cae limpio en Prescreening/Screening/Diagnosis/Prognosis/Monitoring de ASD.</t>
        </is>
      </c>
      <c r="AM149" s="68" t="inlineStr">
        <is>
          <t>RB</t>
        </is>
      </c>
      <c r="AN149" s="68" t="inlineStr">
        <is>
          <t>Tomado completo desde archivo RB según asignación</t>
        </is>
      </c>
      <c r="AO149" s="68" t="n">
        <v>0</v>
      </c>
      <c r="AP149" s="68" t="n"/>
      <c r="AQ149" s="68" t="n"/>
      <c r="AR149" s="68" t="n"/>
      <c r="AS149" s="68" t="n"/>
    </row>
    <row r="150" ht="28" customHeight="1">
      <c r="A150" s="106" t="n">
        <v>149</v>
      </c>
      <c r="B150" s="106" t="n">
        <v>162</v>
      </c>
      <c r="C150" s="68" t="inlineStr">
        <is>
          <t>Revisor B</t>
        </is>
      </c>
      <c r="D150" s="68" t="n"/>
      <c r="E150" s="106" t="n">
        <v>2023</v>
      </c>
      <c r="F150" s="68" t="inlineStr">
        <is>
          <t>Texto · NLP</t>
        </is>
      </c>
      <c r="G150" s="68" t="inlineStr">
        <is>
          <t>Machine Learning</t>
        </is>
      </c>
      <c r="H150" s="68" t="inlineStr">
        <is>
          <t>https://doi.org/10.1002/9781119896838.CH18</t>
        </is>
      </c>
      <c r="I150" s="67" t="inlineStr">
        <is>
          <t>Machine Learning in ASD: An Intensive Study of Automated Disease Prediction System</t>
        </is>
      </c>
      <c r="J150" s="68" t="inlineStr">
        <is>
          <t>Of late, due to drastic climate change and excessive pollution, people live in such an atmosphere where they have to combat continuously several deadly diseases. To get the proper treatment of such diseases, people must rely on appropriate diagnoses. There are a lot of signs or symptoms that bear the existence of a particular condition. Generally, almost all the people who suffer from viral infections, dengue, and COVID-19 get a common sign of high fever. Therefore, it is challenging for doctors to determine the exact disease with this particular symptom. Accordingly, a technically equipped medical system should be developed to get a more error-free diagnosis. In this context, a case study uses the Random Forest Algorithm to combine diagnostic prediction and technology, which will help medical practitioners detect diseases. Agile Software can be used here. One of the essential advantages of agile methodology is speed to market and risk reduction. This paper showcases a module developed with the help of Machine Learning. Here, Agile Software is designed to become very effective in detecting a particular disease more efficiently. In this specific system preventing errors and malfunctions has been proven to be 95% effective in the medical field.</t>
        </is>
      </c>
      <c r="K150" s="68" t="n"/>
      <c r="L150" s="68" t="n"/>
      <c r="M150" s="68" t="inlineStr">
        <is>
          <t>Classification / diagnostic prediction</t>
        </is>
      </c>
      <c r="N150" s="68" t="inlineStr">
        <is>
          <t>Diagnosis</t>
        </is>
      </c>
      <c r="O150" s="68" t="n"/>
      <c r="P150" s="68" t="n"/>
      <c r="Q150" s="68" t="n"/>
      <c r="R150" s="68" t="n"/>
      <c r="S150" s="68" t="n"/>
      <c r="T150" s="68" t="n"/>
      <c r="U150" s="68" t="n"/>
      <c r="V150" s="68" t="n"/>
      <c r="W150" s="68" t="n">
        <v>0</v>
      </c>
      <c r="X150" s="68" t="n">
        <v>0</v>
      </c>
      <c r="Y150" s="68" t="n">
        <v>1</v>
      </c>
      <c r="Z150" s="68" t="n">
        <v>0</v>
      </c>
      <c r="AA150" s="68" t="n">
        <v>0</v>
      </c>
      <c r="AB150" s="68" t="n">
        <v>1</v>
      </c>
      <c r="AC150" s="68" t="n">
        <v>0</v>
      </c>
      <c r="AD150" s="68" t="n">
        <v>0</v>
      </c>
      <c r="AE150" s="68" t="n">
        <v>0</v>
      </c>
      <c r="AF150" s="68" t="n">
        <v>0</v>
      </c>
      <c r="AG150" s="68" t="n"/>
      <c r="AH150" s="68" t="n"/>
      <c r="AI150" s="67" t="n"/>
      <c r="AJ150" s="68" t="n">
        <v>1</v>
      </c>
      <c r="AK150" s="68" t="inlineStr">
        <is>
          <t>none_reported</t>
        </is>
      </c>
      <c r="AL150" s="67" t="inlineStr">
        <is>
          <t>Sin señal explícita Q3 en título/abstract.</t>
        </is>
      </c>
      <c r="AM150" s="68" t="inlineStr">
        <is>
          <t>RA_fallback</t>
        </is>
      </c>
      <c r="AN150" s="68" t="inlineStr">
        <is>
          <t>Fallback a RA porque el ID no está en RB</t>
        </is>
      </c>
      <c r="AO150" s="68" t="n">
        <v>1</v>
      </c>
      <c r="AP150" s="68" t="n"/>
      <c r="AQ150" s="68" t="n"/>
      <c r="AR150" s="68" t="n"/>
      <c r="AS150" s="68" t="n"/>
    </row>
    <row r="151" ht="28" customHeight="1">
      <c r="A151" s="106" t="n">
        <v>150</v>
      </c>
      <c r="B151" s="106" t="n">
        <v>163</v>
      </c>
      <c r="C151" s="68" t="inlineStr">
        <is>
          <t>Revisor A</t>
        </is>
      </c>
      <c r="D151" s="68" t="inlineStr">
        <is>
          <t>RA</t>
        </is>
      </c>
      <c r="E151" s="106" t="n">
        <v>2020</v>
      </c>
      <c r="F151" s="68" t="inlineStr">
        <is>
          <t>Imagen</t>
        </is>
      </c>
      <c r="G151" s="68" t="inlineStr">
        <is>
          <t>Deep Learning</t>
        </is>
      </c>
      <c r="H151" s="68" t="inlineStr">
        <is>
          <t>https://doi.org/10.1155/2020/1357853</t>
        </is>
      </c>
      <c r="I151" s="67" t="inlineStr">
        <is>
          <t>Multichannel Deep Attention Neural Networks for the Classification of Autism Spectrum Disorder Using Neuroimaging and Personal Characteristic Data</t>
        </is>
      </c>
      <c r="J151" s="68" t="inlineStr">
        <is>
          <t>Autism spectrum disorder (ASD) is a developmental disorder that impacts more than 1.6% of children aged 8 across the United States. It is characterized by impairments in social interaction and communication, as well as by a restricted repertoire of activity and interests. The current standardized clinical diagnosis of ASD remains to be a subjective diagnosis, mainly relying on behavior-based tests. However, the diagnostic process for ASD is not only time consuming, but also costly, causing a tremendous financial burden for patients' families. Therefore, automated diagnosis approaches have been an attractive solution for earlier identification of ASD. In this work, we set to develop a deep learning model for automated diagnosis of ASD. Specifically, a multichannel deep attention neural network (DANN) was proposed by integrating multiple layers of neural networks, attention mechanism, and feature fusion to capture the interrelationships in multimodality data. We evaluated the proposed multichannel DANN model on the Autism Brain Imaging Data Exchange (ABIDE) repository with 809 subjects (408 ASD patients and 401 typical development controls). Our model achieved a state-of-the-art accuracy of 0.732 on ASD classification by integrating three scales of brain functional connectomes and personal characteristic data, outperforming multiple peer machine learning models in a k-fold cross validation experiment. Additional k-fold and leave-one-site-out cross validation were conducted to test the generalizability and robustness of the proposed multichannel DANN model. The results show promise for deep learning models to aid the future automated clinical diagnosis of ASD.</t>
        </is>
      </c>
      <c r="K151" s="68" t="inlineStr">
        <is>
          <t>Supervised</t>
        </is>
      </c>
      <c r="L151" s="68" t="inlineStr">
        <is>
          <t>Other / Not clear</t>
        </is>
      </c>
      <c r="M151" s="68" t="inlineStr">
        <is>
          <t>Classification (ASD vs control / multi-class)</t>
        </is>
      </c>
      <c r="N151" s="68" t="inlineStr">
        <is>
          <t>Diagnosis</t>
        </is>
      </c>
      <c r="O151" s="68" t="inlineStr">
        <is>
          <t>High</t>
        </is>
      </c>
      <c r="P151" s="68" t="n">
        <v>1</v>
      </c>
      <c r="Q151" s="68" t="n">
        <v>0</v>
      </c>
      <c r="R151" s="68" t="n">
        <v>0</v>
      </c>
      <c r="S151" s="68" t="n">
        <v>0</v>
      </c>
      <c r="T151" s="68" t="n">
        <v>1</v>
      </c>
      <c r="U151" s="68" t="n">
        <v>0</v>
      </c>
      <c r="V151" s="68" t="n">
        <v>0</v>
      </c>
      <c r="W151" s="68" t="n">
        <v>0</v>
      </c>
      <c r="X151" s="68" t="n">
        <v>0</v>
      </c>
      <c r="Y151" s="68" t="n">
        <v>1</v>
      </c>
      <c r="Z151" s="68" t="n">
        <v>0</v>
      </c>
      <c r="AA151" s="68" t="n">
        <v>0</v>
      </c>
      <c r="AB151" s="68" t="n">
        <v>1</v>
      </c>
      <c r="AC151" s="68" t="n"/>
      <c r="AD151" s="68" t="n"/>
      <c r="AE151" s="68" t="n"/>
      <c r="AF151" s="68" t="n"/>
      <c r="AG151" s="68" t="n">
        <v>1</v>
      </c>
      <c r="AH151" s="68" t="n">
        <v>2</v>
      </c>
      <c r="AI151" s="67" t="n"/>
      <c r="AJ151" s="68" t="n">
        <v>0</v>
      </c>
      <c r="AK151" s="68" t="inlineStr">
        <is>
          <t>multisource_integration; cross_site_robustness; multisite_dataset_broad; internal_validation_only</t>
        </is>
      </c>
      <c r="AL151" s="67" t="inlineStr">
        <is>
          <t>Algoritmo principal no explícito o fuera del codebook; Confirmar algoritmo principal en full-text</t>
        </is>
      </c>
      <c r="AM151" s="68" t="inlineStr">
        <is>
          <t>RA</t>
        </is>
      </c>
      <c r="AN151" s="68" t="inlineStr">
        <is>
          <t>Tomado completo desde archivo RA según asignación</t>
        </is>
      </c>
      <c r="AO151" s="68" t="n">
        <v>0</v>
      </c>
      <c r="AP151" s="68" t="n"/>
      <c r="AQ151" s="68" t="n"/>
      <c r="AR151" s="68" t="n"/>
      <c r="AS151" s="68" t="n"/>
    </row>
    <row r="152" ht="28" customHeight="1">
      <c r="A152" s="106" t="n">
        <v>151</v>
      </c>
      <c r="B152" s="106" t="n">
        <v>164</v>
      </c>
      <c r="C152" s="68" t="inlineStr">
        <is>
          <t>Revisor B</t>
        </is>
      </c>
      <c r="D152" s="68" t="n"/>
      <c r="E152" s="106" t="n">
        <v>2024</v>
      </c>
      <c r="F152" s="68" t="inlineStr">
        <is>
          <t>Señales fisiológicas</t>
        </is>
      </c>
      <c r="G152" s="68" t="inlineStr">
        <is>
          <t>Machine Learning</t>
        </is>
      </c>
      <c r="H152" s="68" t="inlineStr">
        <is>
          <t>https://doi.org/10.1007/s13246-023-01350-4</t>
        </is>
      </c>
      <c r="I152" s="67" t="inlineStr">
        <is>
          <t>Multimodal Kernel-based discriminant correlation analysis data-fusion approach: an automated autism spectrum disorder diagnostic system</t>
        </is>
      </c>
      <c r="J152" s="68" t="inlineStr">
        <is>
          <t>Autism spectrum disorder (ASD) diagnostic systems, based on association of multimodal tools such as combination of Electroencephalogram (EEG) and eye-tracking, have emerged as an analytical to provide objective biomarkers. However, the existing feature-redundancy-based systems have lacked in providing knowledge of fusion approaches and robust feature-set. The present paper aims to reduce disorder homogeneity by proposing a multimodal diagnostic system which can incorporate multimodal data. The paper has collected simultaneous-data from three modalities (laptop-performance tool, EEG machine, and Eye-tracker) fused the recorded computational, neural and visual data. The multimodal features are analyzed via proposed multimodal Kernel-based discriminant correlation analysis (MKDCA) fusion approach and classified using state-of-the-art machine-learning classifiers. The proposed framework has considered the distinct cardinality of the feature vectors and fused the group structure among multiple samples after ranking them in increasing order. As per the results, the proposed multimodal system provided fused feature set of 11 influential features out of total 39 features. The SVM classifier has diagnosed ASD with 92% testing accuracy and 0.988 AUC(ROC). The proposed automated fusion-based system has the potential to classify disorder by reducing the disorder heterogeneity and stratifying ASD individuals into homogeneous sub-groups. In future, the correlation of reduced feature set with ASD clinical symptoms accounted by screening scales can provide clinical relevance of proposed model.</t>
        </is>
      </c>
      <c r="K152" s="68" t="inlineStr">
        <is>
          <t>Supervised</t>
        </is>
      </c>
      <c r="L152" s="68" t="inlineStr">
        <is>
          <t>SVM</t>
        </is>
      </c>
      <c r="M152" s="68" t="inlineStr">
        <is>
          <t>Classification (binary/multi-class; incl. ASD vs control)/ multi-class)</t>
        </is>
      </c>
      <c r="N152" s="68" t="inlineStr">
        <is>
          <t>Diagnosis</t>
        </is>
      </c>
      <c r="O152" s="68" t="inlineStr">
        <is>
          <t>high</t>
        </is>
      </c>
      <c r="P152" s="68" t="n">
        <v>0</v>
      </c>
      <c r="Q152" s="68" t="n">
        <v>1</v>
      </c>
      <c r="R152" s="68" t="n">
        <v>0</v>
      </c>
      <c r="S152" s="68" t="n">
        <v>0</v>
      </c>
      <c r="T152" s="68" t="n">
        <v>1</v>
      </c>
      <c r="U152" s="68" t="n">
        <v>0</v>
      </c>
      <c r="V152" s="68" t="n">
        <v>0</v>
      </c>
      <c r="W152" s="68" t="n">
        <v>0</v>
      </c>
      <c r="X152" s="68" t="n">
        <v>1</v>
      </c>
      <c r="Y152" s="68" t="n">
        <v>1</v>
      </c>
      <c r="Z152" s="68" t="n">
        <v>1</v>
      </c>
      <c r="AA152" s="68" t="n">
        <v>1</v>
      </c>
      <c r="AB152" s="68" t="n">
        <v>1</v>
      </c>
      <c r="AC152" s="68" t="n">
        <v>0</v>
      </c>
      <c r="AD152" s="68" t="n">
        <v>0</v>
      </c>
      <c r="AE152" s="68" t="n">
        <v>0</v>
      </c>
      <c r="AF152" s="68" t="n">
        <v>0</v>
      </c>
      <c r="AG152" s="68" t="n">
        <v>0</v>
      </c>
      <c r="AH152" s="68" t="n">
        <v>2</v>
      </c>
      <c r="AI152" s="67" t="n">
        <v>0</v>
      </c>
      <c r="AJ152" s="68" t="n">
        <v>1</v>
      </c>
      <c r="AK152" s="68" t="inlineStr">
        <is>
          <t>multisource_integration</t>
        </is>
      </c>
      <c r="AL152" s="67" t="inlineStr">
        <is>
          <t>Fusión MKDCA + SVM; multimodal EEG+eye-tracking+computational”.</t>
        </is>
      </c>
      <c r="AM152" s="68" t="inlineStr">
        <is>
          <t>RB</t>
        </is>
      </c>
      <c r="AN152" s="68" t="inlineStr">
        <is>
          <t>Tomado completo desde archivo RB según asignación</t>
        </is>
      </c>
      <c r="AO152" s="68" t="n">
        <v>0</v>
      </c>
      <c r="AP152" s="68" t="n"/>
      <c r="AQ152" s="68" t="n"/>
      <c r="AR152" s="68" t="n"/>
      <c r="AS152" s="68" t="n"/>
    </row>
    <row r="153" ht="28" customHeight="1">
      <c r="A153" s="106" t="n">
        <v>152</v>
      </c>
      <c r="B153" s="106" t="n">
        <v>165</v>
      </c>
      <c r="C153" s="68" t="inlineStr">
        <is>
          <t>Revisor B</t>
        </is>
      </c>
      <c r="D153" s="68" t="n"/>
      <c r="E153" s="106" t="n">
        <v>2019</v>
      </c>
      <c r="F153" s="68" t="inlineStr">
        <is>
          <t>Señales fisiológicas</t>
        </is>
      </c>
      <c r="G153" s="68" t="inlineStr">
        <is>
          <t>Deep Learning</t>
        </is>
      </c>
      <c r="H153" s="68" t="inlineStr">
        <is>
          <t>https://doi.org/10.1136/bmjopen-2018-026226</t>
        </is>
      </c>
      <c r="I153" s="67" t="inlineStr">
        <is>
          <t>Phase 3 diagnostic evaluation of a smart tablet serious game to identify autism in 760 children 3-5 years old in Sweden and the United Kingdom</t>
        </is>
      </c>
      <c r="J153" s="68" t="inlineStr">
        <is>
          <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 Methods and analysis This is a phase III prospective, diagnostic classification study designed according to the Standards for Reporting Diagnostic Accuracy Studies guidelines. Three cohorts are investigated: children typically developing (TD); children with a clinical diagnosis of ASD and children with a diagnosis of another neurodevelopmental disorder (OND) that is not ASD. The study will be completed in Glasgow, UK and Gothenburg, Sweden. The recruitment target is 760 children (280 TD, 280 ASD and 200 OND). Children play two games on the iPad then a third party data acquisition and analysis algorithm (Play.Care, Harimata) will classify the data as positively or negatively associated with ASD. The results are blind until data collection is complete, when the algorithm's classification will be compared against medical diagnosis. Furthermore, parents of participants in the ASD and OND groups will complete three questionnaires: Strengths and Difficulties Questionnaire; Early Symptomatic Syndromes Eliciting Neurodevelopmental Clinical Examinations Questionnaire and the Adaptive Behavioural Assessment System-3 or Vineland Adaptive Behavior Scales-II. The primary outcome measure is sensitivity and specificity of Play.Care to differentiate ASD children from TD children. Secondary outcomes measures include the accuracy of Play.Care to differentiate ASD children from OND children. Ethics and dissemination This study was approved by the West of Scotland Research Ethics Service Committee 3 and the University of Strathclyde Ethics Committee. Results will be disseminated in peer-reviewed publications and at international scientific conferences. Trial registration number NCT03438994; Pre-results.</t>
        </is>
      </c>
      <c r="K153" s="68" t="inlineStr">
        <is>
          <t>Supervised</t>
        </is>
      </c>
      <c r="L153" s="68" t="inlineStr">
        <is>
          <t>Other</t>
        </is>
      </c>
      <c r="M153" s="68" t="inlineStr">
        <is>
          <t>Classification (binary/multi-class; incl. ASD vs control)/ multi-class)</t>
        </is>
      </c>
      <c r="N153" s="68" t="inlineStr">
        <is>
          <t>diagnosis</t>
        </is>
      </c>
      <c r="O153" s="68" t="inlineStr">
        <is>
          <t>high</t>
        </is>
      </c>
      <c r="P153" s="68" t="n">
        <v>0</v>
      </c>
      <c r="Q153" s="68" t="n">
        <v>0</v>
      </c>
      <c r="R153" s="68" t="n">
        <v>1</v>
      </c>
      <c r="S153" s="68" t="n">
        <v>0</v>
      </c>
      <c r="T153" s="68" t="n">
        <v>0</v>
      </c>
      <c r="U153" s="68" t="n">
        <v>0</v>
      </c>
      <c r="V153" s="68" t="n">
        <v>0</v>
      </c>
      <c r="W153" s="68" t="n">
        <v>0</v>
      </c>
      <c r="X153" s="68" t="n">
        <v>0</v>
      </c>
      <c r="Y153" s="68" t="n">
        <v>1</v>
      </c>
      <c r="Z153" s="68" t="n">
        <v>0</v>
      </c>
      <c r="AA153" s="68" t="n">
        <v>1</v>
      </c>
      <c r="AB153" s="68" t="n">
        <v>1</v>
      </c>
      <c r="AC153" s="68" t="n">
        <v>0</v>
      </c>
      <c r="AD153" s="68" t="n">
        <v>0</v>
      </c>
      <c r="AE153" s="68" t="n">
        <v>0</v>
      </c>
      <c r="AF153" s="68" t="n">
        <v>0</v>
      </c>
      <c r="AG153" s="68" t="n">
        <v>0</v>
      </c>
      <c r="AH153" s="68" t="n">
        <v>1</v>
      </c>
      <c r="AI153" s="67" t="n">
        <v>0</v>
      </c>
      <c r="AJ153" s="68" t="n">
        <v>0</v>
      </c>
      <c r="AK153" s="68" t="inlineStr">
        <is>
          <t>prospective_evaluation</t>
        </is>
      </c>
      <c r="AL153" s="67" t="n"/>
      <c r="AM153" s="68" t="inlineStr">
        <is>
          <t>RB</t>
        </is>
      </c>
      <c r="AN153" s="68" t="inlineStr">
        <is>
          <t>Tomado completo desde archivo RB según asignación</t>
        </is>
      </c>
      <c r="AO153" s="68" t="n">
        <v>0</v>
      </c>
      <c r="AP153" s="68" t="n"/>
      <c r="AQ153" s="68" t="n"/>
      <c r="AR153" s="68" t="n"/>
      <c r="AS153" s="68" t="n"/>
    </row>
    <row r="154" ht="28" customHeight="1">
      <c r="A154" s="106" t="n">
        <v>153</v>
      </c>
      <c r="B154" s="106" t="n">
        <v>166</v>
      </c>
      <c r="C154" s="68" t="inlineStr">
        <is>
          <t>Revisor A</t>
        </is>
      </c>
      <c r="D154" s="68" t="inlineStr">
        <is>
          <t>RA</t>
        </is>
      </c>
      <c r="E154" s="106" t="n">
        <v>2020</v>
      </c>
      <c r="F154" s="68" t="inlineStr">
        <is>
          <t>Imagen</t>
        </is>
      </c>
      <c r="G154" s="68" t="inlineStr">
        <is>
          <t>Híbrido</t>
        </is>
      </c>
      <c r="H154" s="68" t="inlineStr">
        <is>
          <t>https://doi.org/10.1108/LHT-08-2019-0176</t>
        </is>
      </c>
      <c r="I154" s="67" t="inlineStr">
        <is>
          <t>Research and development of autism diagnosis information system based on deep convolution neural network and facial expression data</t>
        </is>
      </c>
      <c r="J154" s="68" t="inlineStr">
        <is>
          <t>Purpose: Facial expression provides abundant information for social interaction, and the analysis and utilization of facial expression data are playing a huge driving role in all areas of society. Facial expression data can reflect people's mental state. In health care, the analysis and processing of facial expression data can promote the improvement of people's health. This paper introduces several important public facial expression databases and describes the process of facial expression recognition. The standard facial expression database FER2013 and CK+ were used as the main training samples. At the same time, the facial expression image data of 16 Chinese children were collected as supplementary samples. With the help of VGG19 and Resnet18 algorithm models of deep convolution neural network, this paper studies and develops an information system for the diagnosis of autism by facial expression data. Design/methodology/approach: The facial expression data of the training samples are based on the standard expression database FER2013 and CK+. FER2013 and CK+ databases are a common facial expression data set, which is suitable for the research of facial expression recognition. On the basis of FER2013 and CK+ facial expression database, this paper uses the machine learning model support vector machine (SVM) and deep convolution neural network model CNN, VGG19 and Resnet18 to complete the facial expression recognition. Findings: In this study, ten normal children and ten autistic patients were recruited to test the accuracy of the information system and the diagnostic effect of autism. After testing, the accuracy rate of facial expression recognition is 81.4 percent. This information system can easily identify autistic children. The feasibility of recognizing autism through facial expression is verified. Research limitations/implications: The CK+ facial expression database contains some adult facial expression images. In order to improve the accuracy of facial expression recognition for children, more facial expression data of children will be collected as training samples. Therefore, the recognition rate of the information system will be further improved. Originality/value: This research uses facial expression data and the latest artificial intelligence technology, which is advanced in technology. The diagnostic accuracy of autism is higher than that of traditional systems, so this study is innovative. Research topics come from the actual needs of doctors, and the contents and methods of research have been discussed with doctors many times. The system can diagnose autism as early as possible, promote the early treatment and rehabilitation of patients, and then reduce the economic and mental burden of patients. Therefore, this information system has good social benefits and application value.</t>
        </is>
      </c>
      <c r="K154" s="68" t="inlineStr">
        <is>
          <t>Supervised</t>
        </is>
      </c>
      <c r="L154" s="68" t="inlineStr">
        <is>
          <t>CNN</t>
        </is>
      </c>
      <c r="M154" s="68" t="inlineStr">
        <is>
          <t>Classification (ASD vs control / multi-class)</t>
        </is>
      </c>
      <c r="N154" s="68" t="inlineStr">
        <is>
          <t>Screening</t>
        </is>
      </c>
      <c r="O154" s="68" t="inlineStr">
        <is>
          <t>High</t>
        </is>
      </c>
      <c r="P154" s="68" t="n">
        <v>0</v>
      </c>
      <c r="Q154" s="68" t="n">
        <v>0</v>
      </c>
      <c r="R154" s="68" t="n">
        <v>1</v>
      </c>
      <c r="S154" s="68" t="n">
        <v>0</v>
      </c>
      <c r="T154" s="68" t="n">
        <v>0</v>
      </c>
      <c r="U154" s="68" t="n">
        <v>0</v>
      </c>
      <c r="V154" s="68" t="n">
        <v>0</v>
      </c>
      <c r="W154" s="68" t="n">
        <v>0</v>
      </c>
      <c r="X154" s="68" t="n">
        <v>1</v>
      </c>
      <c r="Y154" s="68" t="n">
        <v>0</v>
      </c>
      <c r="Z154" s="68" t="n">
        <v>0</v>
      </c>
      <c r="AA154" s="68" t="n">
        <v>0</v>
      </c>
      <c r="AB154" s="68" t="n">
        <v>1</v>
      </c>
      <c r="AC154" s="68" t="n"/>
      <c r="AD154" s="68" t="n"/>
      <c r="AE154" s="68" t="n"/>
      <c r="AF154" s="68" t="n"/>
      <c r="AG154" s="68" t="n">
        <v>0</v>
      </c>
      <c r="AH154" s="68" t="n">
        <v>1</v>
      </c>
      <c r="AI154" s="67" t="n"/>
      <c r="AJ154" s="68" t="n">
        <v>0</v>
      </c>
      <c r="AK154" s="68" t="inlineStr">
        <is>
          <t>none_reported</t>
        </is>
      </c>
      <c r="AL154" s="67" t="n"/>
      <c r="AM154" s="68" t="inlineStr">
        <is>
          <t>RA</t>
        </is>
      </c>
      <c r="AN154" s="68" t="inlineStr">
        <is>
          <t>Tomado completo desde archivo RA según asignación</t>
        </is>
      </c>
      <c r="AO154" s="68" t="n">
        <v>0</v>
      </c>
      <c r="AP154" s="68" t="n"/>
      <c r="AQ154" s="68" t="n"/>
      <c r="AR154" s="68" t="n"/>
      <c r="AS154" s="68" t="n"/>
    </row>
    <row r="155" ht="28" customHeight="1">
      <c r="A155" s="106" t="n">
        <v>154</v>
      </c>
      <c r="B155" s="106" t="n">
        <v>168</v>
      </c>
      <c r="C155" s="68" t="inlineStr">
        <is>
          <t>Revisor A</t>
        </is>
      </c>
      <c r="D155" s="68" t="inlineStr">
        <is>
          <t>RA</t>
        </is>
      </c>
      <c r="E155" s="106" t="n">
        <v>2023</v>
      </c>
      <c r="F155" s="68" t="inlineStr">
        <is>
          <t>Imagen</t>
        </is>
      </c>
      <c r="G155" s="68" t="inlineStr">
        <is>
          <t>Deep Learning</t>
        </is>
      </c>
      <c r="H155" s="68" t="inlineStr">
        <is>
          <t>https://doi.org/10.1145/3539226</t>
        </is>
      </c>
      <c r="I155" s="67" t="inlineStr">
        <is>
          <t>Stratification of Children with Autism Spectrum Disorder Through Fusion of Temporal Information in Eye-gaze Scan-Paths</t>
        </is>
      </c>
      <c r="J155" s="68" t="inlineStr">
        <is>
          <t>Background: Looking pattern differences are shown to separate individuals with Autism Spectrum Disorder (ASD) and Typically Developing (TD) controls. Recent studies have shown that, in children with ASD, these patterns change with intellectual and social impairments, suggesting that patterns of social attention provide indices of clinically meaningful variation in ASD.Method: We conducted a naturalistic study of children with ASD (n = 55) and typical development (TD, n = 32). A battery of eye-tracking video stimuli was used in the study, including Activity Monitoring (AM), Social Referencing (SR), Theory of Mind (ToM), and Dyadic Bid (DB) tasks. This work reports on the feasibility of spatial and spatiotemporal scanpaths generated from eye-gaze patterns of these paradigms in stratifying ASD and TD groups.Algorithm: This article presents an approach for automatically identifying clinically meaningful information contained within the raw eye-tracking data of children with ASD and TD. The proposed mechanism utilizes combinations of eye-gaze scan-paths (spatial information), fused with temporal information and pupil velocity data and Convolutional Neural Network (CNN) for stratification of diagnosis (ASD or TD).Results: Spatial eye-gaze representations in the form of scanpaths in stratifying ASD and TD (ASD vs. TD: DNN: 74.4%) are feasible. These spatial eye-gaze features, e.g., scan-paths, are shown to be sensitive to factors mediating heterogeneity in ASD: age (ASD: 2–4 y/old vs. 10–17 y/old CNN: 80.5%), gender (Male vs. Female ASD: DNN: 78.0%) and the mixture of age and gender (5–9 y/old Male vs. 5–9 y/old Female ASD: DNN:98.8%). Limiting scan-path representations temporally increased variance in stratification performance, attesting to the importance of the temporal dimension of eye-gaze data. Spatio-Temporal scan-paths that incorporate velocity of eye movement in their images of eye-gaze are shown to outperform other feature representation methods achieving classification accuracy of 80.25%.Conclusion: The results indicate the feasibility of scan-path images to stratify ASD and TD diagnosis in children of varying ages and gender. Infusion of temporal information and velocity data improves the classification performance of our deep learning models. Such novel velocity fused spatio-temporal scan-path features are shown to be able to capture eye gaze patterns that reflect age, gender, and the mixed effect of age and gender, factors that are associated with heterogeneity in ASD and difficulty in identifying robust biomarkers for ASD.</t>
        </is>
      </c>
      <c r="K155" s="68" t="inlineStr">
        <is>
          <t>Supervised</t>
        </is>
      </c>
      <c r="L155" s="68" t="inlineStr">
        <is>
          <t>CNN</t>
        </is>
      </c>
      <c r="M155" s="68" t="inlineStr">
        <is>
          <t>Classification (ASD vs control / multi-class)</t>
        </is>
      </c>
      <c r="N155" s="68" t="inlineStr">
        <is>
          <t>Diagnosis</t>
        </is>
      </c>
      <c r="O155" s="68" t="inlineStr">
        <is>
          <t>High</t>
        </is>
      </c>
      <c r="P155" s="68" t="n">
        <v>0</v>
      </c>
      <c r="Q155" s="68" t="n">
        <v>0</v>
      </c>
      <c r="R155" s="68" t="n">
        <v>1</v>
      </c>
      <c r="S155" s="68" t="n">
        <v>0</v>
      </c>
      <c r="T155" s="68" t="n">
        <v>0</v>
      </c>
      <c r="U155" s="68" t="n">
        <v>0</v>
      </c>
      <c r="V155" s="68" t="n">
        <v>0</v>
      </c>
      <c r="W155" s="68" t="n">
        <v>0</v>
      </c>
      <c r="X155" s="68" t="n">
        <v>0</v>
      </c>
      <c r="Y155" s="68" t="n">
        <v>1</v>
      </c>
      <c r="Z155" s="68" t="n">
        <v>0</v>
      </c>
      <c r="AA155" s="68" t="n">
        <v>0</v>
      </c>
      <c r="AB155" s="68" t="n">
        <v>1</v>
      </c>
      <c r="AC155" s="68" t="n"/>
      <c r="AD155" s="68" t="n"/>
      <c r="AE155" s="68" t="n"/>
      <c r="AF155" s="68" t="n"/>
      <c r="AG155" s="68" t="n">
        <v>1</v>
      </c>
      <c r="AH155" s="68" t="n">
        <v>1</v>
      </c>
      <c r="AI155" s="67" t="n"/>
      <c r="AJ155" s="68" t="n">
        <v>0</v>
      </c>
      <c r="AK155" s="68" t="inlineStr">
        <is>
          <t>none_reported</t>
        </is>
      </c>
      <c r="AL155" s="67" t="inlineStr">
        <is>
          <t>Estratificación de niños con ASD usando trayectorias de eye-gaze; confirmar si el objetivo es subtipado vs clasificación.</t>
        </is>
      </c>
      <c r="AM155" s="68" t="inlineStr">
        <is>
          <t>RA</t>
        </is>
      </c>
      <c r="AN155" s="68" t="inlineStr">
        <is>
          <t>Tomado completo desde archivo RA según asignación</t>
        </is>
      </c>
      <c r="AO155" s="68" t="n">
        <v>0</v>
      </c>
      <c r="AP155" s="68" t="n"/>
      <c r="AQ155" s="68" t="n"/>
      <c r="AR155" s="68" t="n"/>
      <c r="AS155" s="68" t="n"/>
    </row>
    <row r="156" ht="28" customHeight="1">
      <c r="A156" s="106" t="n">
        <v>155</v>
      </c>
      <c r="B156" s="106" t="n">
        <v>169</v>
      </c>
      <c r="C156" s="68" t="inlineStr">
        <is>
          <t>Revisor A</t>
        </is>
      </c>
      <c r="D156" s="68" t="inlineStr">
        <is>
          <t>RA</t>
        </is>
      </c>
      <c r="E156" s="106" t="n">
        <v>2022</v>
      </c>
      <c r="F156" s="68" t="inlineStr">
        <is>
          <t>Imagen</t>
        </is>
      </c>
      <c r="G156" s="68" t="inlineStr">
        <is>
          <t>Deep Learning</t>
        </is>
      </c>
      <c r="H156" s="68" t="inlineStr">
        <is>
          <t>https://doi.org/10.2196/33771</t>
        </is>
      </c>
      <c r="I156" s="67" t="inlineStr">
        <is>
          <t>The Classification of Abnormal Hand Movement to Aid in Autism Detection: Machine Learning Study</t>
        </is>
      </c>
      <c r="J156" s="68" t="inlineStr">
        <is>
          <t>A formal autism diagnosis can be an inefficient and lengthy process. Families may wait months or longer before receiving a diagnosis for their child despite evidence that earlier intervention leads to better treatment outcomes. Digital technologies which detect the presence of behaviors related to autism can scale access to pediatric diagnoses. This work aims to demonstrate the feasibility of deep learning technologies for detecting hand flapping from unstructured home videos as a first step towards validating whether models and digital technologies can be leveraged to aid with autism diagnoses. We used the Self-Stimulatory Behavior Dataset (SSBD), which contains 75 videos of hand flapping, head banging, and spinning exhibited by children. From all the hand flapping videos, we extracted 100 positive and control videos of hand flapping, each between 2 to 5 seconds in duration. Utilizing both landmark-driven-approaches and MobileNet V2's pretrained convolutional layers, our highest performing model achieved a testing F1 score of 84% (90% precision and 80% recall) when evaluating with 5-fold cross validation 100 times. This work provides the first step towards developing precise deep learning methods for activity detection of autism-related behaviors.</t>
        </is>
      </c>
      <c r="K156" s="68" t="inlineStr">
        <is>
          <t>Supervised</t>
        </is>
      </c>
      <c r="L156" s="68" t="inlineStr">
        <is>
          <t>CNN</t>
        </is>
      </c>
      <c r="M156" s="68" t="inlineStr">
        <is>
          <t>Classification (ASD vs control / multi-class)</t>
        </is>
      </c>
      <c r="N156" s="68" t="inlineStr">
        <is>
          <t>Screening</t>
        </is>
      </c>
      <c r="O156" s="68" t="inlineStr">
        <is>
          <t>High</t>
        </is>
      </c>
      <c r="P156" s="68" t="n">
        <v>0</v>
      </c>
      <c r="Q156" s="68" t="n">
        <v>0</v>
      </c>
      <c r="R156" s="68" t="n">
        <v>1</v>
      </c>
      <c r="S156" s="68" t="n">
        <v>0</v>
      </c>
      <c r="T156" s="68" t="n">
        <v>0</v>
      </c>
      <c r="U156" s="68" t="n">
        <v>0</v>
      </c>
      <c r="V156" s="68" t="n">
        <v>0</v>
      </c>
      <c r="W156" s="68" t="n">
        <v>0</v>
      </c>
      <c r="X156" s="68" t="n">
        <v>1</v>
      </c>
      <c r="Y156" s="68" t="n">
        <v>0</v>
      </c>
      <c r="Z156" s="68" t="n">
        <v>0</v>
      </c>
      <c r="AA156" s="68" t="n">
        <v>0</v>
      </c>
      <c r="AB156" s="68" t="n">
        <v>1</v>
      </c>
      <c r="AC156" s="68" t="n"/>
      <c r="AD156" s="68" t="n"/>
      <c r="AE156" s="68" t="n"/>
      <c r="AF156" s="68" t="n"/>
      <c r="AG156" s="68" t="n">
        <v>0</v>
      </c>
      <c r="AH156" s="68" t="n">
        <v>1</v>
      </c>
      <c r="AI156" s="67" t="n"/>
      <c r="AJ156" s="68" t="n">
        <v>0</v>
      </c>
      <c r="AK156" s="68" t="inlineStr">
        <is>
          <t>internal_validation_only</t>
        </is>
      </c>
      <c r="AL156" s="67" t="n"/>
      <c r="AM156" s="68" t="inlineStr">
        <is>
          <t>RA</t>
        </is>
      </c>
      <c r="AN156" s="68" t="inlineStr">
        <is>
          <t>Tomado completo desde archivo RA según asignación</t>
        </is>
      </c>
      <c r="AO156" s="68" t="n">
        <v>0</v>
      </c>
      <c r="AP156" s="68" t="n"/>
      <c r="AQ156" s="68" t="n"/>
      <c r="AR156" s="68" t="n"/>
      <c r="AS156" s="68" t="n"/>
    </row>
    <row r="157" ht="28" customHeight="1">
      <c r="A157" s="106" t="n">
        <v>156</v>
      </c>
      <c r="B157" s="106" t="n">
        <v>170</v>
      </c>
      <c r="C157" s="68" t="inlineStr">
        <is>
          <t>Revisor A</t>
        </is>
      </c>
      <c r="D157" s="68" t="inlineStr">
        <is>
          <t>RA</t>
        </is>
      </c>
      <c r="E157" s="106" t="n">
        <v>2020</v>
      </c>
      <c r="F157" s="68" t="inlineStr">
        <is>
          <t>Imagen</t>
        </is>
      </c>
      <c r="G157" s="68" t="inlineStr">
        <is>
          <t>Híbrido</t>
        </is>
      </c>
      <c r="H157" s="68" t="inlineStr">
        <is>
          <t>https://doi.org/10.2196/15767</t>
        </is>
      </c>
      <c r="I157" s="67" t="inlineStr">
        <is>
          <t>The development of a practical artificial intelligence tool for diagnosing and evaluating autism spectrum disorder: Multicenter study</t>
        </is>
      </c>
      <c r="J157" s="68" t="inlineStr">
        <is>
          <t>Background: Autism spectrum disorder (ASD) is a complex neurodevelopmental disorder with an unknown etiology. Early diagnosis and intervention are key to improving outcomes for patients with ASD. Structural magnetic resonance imaging (sMRI) has been widely used in clinics to facilitate the diagnosis of brain diseases such as brain tumors. However, sMRI is less frequently used to investigate neurological and psychiatric disorders, such as ASD, owing to the subtle, if any, anatomical changes of the brain. Objective: This study aimed to investigate the possibility of identifying structural patterns in the brain of patients with ASD as potential biomarkers in the diagnosis and evaluation of ASD in clinics. Methods: We developed a novel 2-level histogram-based morphometry (HBM) classification framework in which an algorithm based on a 3D version of the histogram of oriented gradients (HOG) was used to extract features from sMRI data. We applied this framework to distinguish patients with ASD from healthy controls using 4 datasets from the second edition of the Autism Brain Imaging Data Exchange, including the ETH Zürich (ETH), NYU Langone Medical Center: Sample 1, Oregon Health and Science University, and Stanford University (SU) sites. We used a stratified 10-fold cross-validation method to evaluate the model performance, and we applied the Naive Bayes approach to identify the predictive ASD-related brain regions based on classification contributions of each HOG feature. Results: On the basis of the 3D HOG feature extraction method, our proposed HBM framework achieved an area under the curve (AUC) of &gt;0.75 in each dataset, with the highest AUC of 0.849 in the ETH site. We compared the 3D HOG algorithm with the original 2D HOG algorithm, which showed an accuracy improvement of &gt;4% in each dataset, with the highest improvement of 14% (6/42) in the SU site. A comparison of the 3D HOG algorithm with the scale-invariant feature transform algorithm showed an AUC improvement of &gt;18% in each dataset. Furthermore, we identified ASD-related brain regions based on the sMRI images. Some of these regions (eg, frontal gyrus, temporal gyrus, cingulate gyrus, postcentral gyrus, precuneus, caudate, and hippocampus) are known to be implicated in ASD in prior neuroimaging literature. We also identified less well-known regions that may play unrecognized roles in ASD and be worth further investigation. Conclusions: Our research suggested that it is possible to identify neuroimaging biomarkers that can distinguish patients with ASD from healthy controls based on the more cost-effective sMRI images of the brain. We also demonstrated the potential of applying data-driven artificial intelligence technology in the clinical setting of neurological and psychiatric disorders, which usually harbor subtle anatomical changes in the brain that are often invisible to the human eye.</t>
        </is>
      </c>
      <c r="K157" s="68" t="inlineStr">
        <is>
          <t>Supervised</t>
        </is>
      </c>
      <c r="L157" s="68" t="inlineStr">
        <is>
          <t>Naive Bayes</t>
        </is>
      </c>
      <c r="M157" s="68" t="inlineStr">
        <is>
          <t>Classification (ASD vs control / multi-class)</t>
        </is>
      </c>
      <c r="N157" s="68" t="inlineStr">
        <is>
          <t>Diagnosis</t>
        </is>
      </c>
      <c r="O157" s="68" t="inlineStr">
        <is>
          <t>High</t>
        </is>
      </c>
      <c r="P157" s="68" t="n">
        <v>1</v>
      </c>
      <c r="Q157" s="68" t="n">
        <v>0</v>
      </c>
      <c r="R157" s="68" t="n">
        <v>0</v>
      </c>
      <c r="S157" s="68" t="n">
        <v>0</v>
      </c>
      <c r="T157" s="68" t="n">
        <v>0</v>
      </c>
      <c r="U157" s="68" t="n">
        <v>0</v>
      </c>
      <c r="V157" s="68" t="n">
        <v>0</v>
      </c>
      <c r="W157" s="68" t="n">
        <v>0</v>
      </c>
      <c r="X157" s="68" t="n">
        <v>0</v>
      </c>
      <c r="Y157" s="68" t="n">
        <v>1</v>
      </c>
      <c r="Z157" s="68" t="n">
        <v>0</v>
      </c>
      <c r="AA157" s="68" t="n">
        <v>0</v>
      </c>
      <c r="AB157" s="68" t="n">
        <v>1</v>
      </c>
      <c r="AC157" s="68" t="n"/>
      <c r="AD157" s="68" t="n"/>
      <c r="AE157" s="68" t="n"/>
      <c r="AF157" s="68" t="n"/>
      <c r="AG157" s="68" t="n">
        <v>1</v>
      </c>
      <c r="AH157" s="68" t="n">
        <v>1</v>
      </c>
      <c r="AI157" s="67" t="n"/>
      <c r="AJ157" s="68" t="n">
        <v>0</v>
      </c>
      <c r="AK157" s="68" t="inlineStr">
        <is>
          <t>multisite_dataset_broad; internal_validation_only</t>
        </is>
      </c>
      <c r="AL157" s="67" t="inlineStr">
        <is>
          <t>Algoritmo principal no explícito o fuera del codebook; Confirmar algoritmo principal en full-text; Se comparan varios modelos; se eligió el principal/mejor reportado</t>
        </is>
      </c>
      <c r="AM157" s="68" t="inlineStr">
        <is>
          <t>RA</t>
        </is>
      </c>
      <c r="AN157" s="68" t="inlineStr">
        <is>
          <t>Tomado completo desde archivo RA según asignación</t>
        </is>
      </c>
      <c r="AO157" s="68" t="n">
        <v>0</v>
      </c>
      <c r="AP157" s="68" t="n"/>
      <c r="AQ157" s="68" t="n"/>
      <c r="AR157" s="68" t="n"/>
      <c r="AS157" s="68" t="n"/>
    </row>
    <row r="158" ht="28" customHeight="1">
      <c r="A158" s="106" t="n">
        <v>157</v>
      </c>
      <c r="B158" s="106" t="n">
        <v>171</v>
      </c>
      <c r="C158" s="68" t="inlineStr">
        <is>
          <t>Revisor A</t>
        </is>
      </c>
      <c r="D158" s="68" t="inlineStr">
        <is>
          <t>RA</t>
        </is>
      </c>
      <c r="E158" s="106" t="n">
        <v>2016</v>
      </c>
      <c r="F158" s="68" t="inlineStr">
        <is>
          <t>Señales fisiológicas</t>
        </is>
      </c>
      <c r="G158" s="68" t="inlineStr">
        <is>
          <t>Machine Learning</t>
        </is>
      </c>
      <c r="H158" s="68" t="inlineStr">
        <is>
          <t>https://doi.org/10.1038/srep31107</t>
        </is>
      </c>
      <c r="I158" s="67" t="inlineStr">
        <is>
          <t>Toward the Autism Motor Signature: Gesture patterns during smart tablet gameplay identify children with autism</t>
        </is>
      </c>
      <c r="J158" s="68" t="inlineStr">
        <is>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is>
      </c>
      <c r="K158" s="68" t="inlineStr">
        <is>
          <t>Supervised</t>
        </is>
      </c>
      <c r="L158" s="68" t="inlineStr">
        <is>
          <t>Other / Not clear</t>
        </is>
      </c>
      <c r="M158" s="68" t="inlineStr">
        <is>
          <t>Classification (ASD vs control / multi-class)</t>
        </is>
      </c>
      <c r="N158" s="68" t="inlineStr">
        <is>
          <t>Screening</t>
        </is>
      </c>
      <c r="O158" s="68" t="inlineStr">
        <is>
          <t>Medium</t>
        </is>
      </c>
      <c r="P158" s="68" t="n">
        <v>0</v>
      </c>
      <c r="Q158" s="68" t="n">
        <v>0</v>
      </c>
      <c r="R158" s="68" t="n">
        <v>1</v>
      </c>
      <c r="S158" s="68" t="n">
        <v>0</v>
      </c>
      <c r="T158" s="68" t="n">
        <v>0</v>
      </c>
      <c r="U158" s="68" t="n">
        <v>0</v>
      </c>
      <c r="V158" s="68" t="n">
        <v>0</v>
      </c>
      <c r="W158" s="68" t="n">
        <v>0</v>
      </c>
      <c r="X158" s="68" t="n">
        <v>1</v>
      </c>
      <c r="Y158" s="68" t="n">
        <v>0</v>
      </c>
      <c r="Z158" s="68" t="n">
        <v>0</v>
      </c>
      <c r="AA158" s="68" t="n">
        <v>0</v>
      </c>
      <c r="AB158" s="68" t="n">
        <v>1</v>
      </c>
      <c r="AC158" s="68" t="n"/>
      <c r="AD158" s="68" t="n"/>
      <c r="AE158" s="68" t="n"/>
      <c r="AF158" s="68" t="n"/>
      <c r="AG158" s="68" t="n">
        <v>1</v>
      </c>
      <c r="AH158" s="68" t="n">
        <v>1</v>
      </c>
      <c r="AI158" s="67" t="n"/>
      <c r="AJ158" s="68" t="n">
        <v>0</v>
      </c>
      <c r="AK158" s="68" t="inlineStr">
        <is>
          <t>none_reported</t>
        </is>
      </c>
      <c r="AL158" s="67" t="inlineStr">
        <is>
          <t>Algoritmo principal no explícito o fuera del codebook; Confirmar algoritmo principal en full-text</t>
        </is>
      </c>
      <c r="AM158" s="68" t="inlineStr">
        <is>
          <t>RA</t>
        </is>
      </c>
      <c r="AN158" s="68" t="inlineStr">
        <is>
          <t>Tomado completo desde archivo RA según asignación</t>
        </is>
      </c>
      <c r="AO158" s="68" t="n">
        <v>0</v>
      </c>
      <c r="AP158" s="68" t="n"/>
      <c r="AQ158" s="68" t="n"/>
      <c r="AR158" s="68" t="n"/>
      <c r="AS158" s="68" t="n"/>
    </row>
    <row r="159" ht="28" customHeight="1">
      <c r="A159" s="106" t="n">
        <v>158</v>
      </c>
      <c r="B159" s="106" t="n">
        <v>172</v>
      </c>
      <c r="C159" s="68" t="inlineStr">
        <is>
          <t>Ambos (piloto)</t>
        </is>
      </c>
      <c r="D159" s="68" t="inlineStr">
        <is>
          <t>RA</t>
        </is>
      </c>
      <c r="E159" s="106" t="n">
        <v>2024</v>
      </c>
      <c r="F159" s="68" t="inlineStr">
        <is>
          <t>Texto · NLP</t>
        </is>
      </c>
      <c r="G159" s="68" t="inlineStr">
        <is>
          <t>Machine Learning</t>
        </is>
      </c>
      <c r="H159" s="68" t="inlineStr">
        <is>
          <t>https://doi.org/10.2196/52660</t>
        </is>
      </c>
      <c r="I159" s="67" t="inlineStr">
        <is>
          <t>Using #ActuallyAutistic on Twitter for Precision Diagnosis of Autism Spectrum Disorder: Machine Learning Study</t>
        </is>
      </c>
      <c r="J159" s="68" t="inlineStr">
        <is>
          <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t>
        </is>
      </c>
      <c r="K159" s="68" t="inlineStr">
        <is>
          <t>Supervised</t>
        </is>
      </c>
      <c r="L159" s="68" t="inlineStr">
        <is>
          <t>Logistic Regression</t>
        </is>
      </c>
      <c r="M159" s="68" t="inlineStr">
        <is>
          <t>Classification (ASD vs control / multi-class)</t>
        </is>
      </c>
      <c r="N159" s="68" t="inlineStr">
        <is>
          <t>Screening</t>
        </is>
      </c>
      <c r="O159" s="68" t="inlineStr">
        <is>
          <t>High</t>
        </is>
      </c>
      <c r="P159" s="68" t="n">
        <v>0</v>
      </c>
      <c r="Q159" s="68" t="n">
        <v>0</v>
      </c>
      <c r="R159" s="68" t="n">
        <v>0</v>
      </c>
      <c r="S159" s="68" t="n">
        <v>0</v>
      </c>
      <c r="T159" s="68" t="n">
        <v>0</v>
      </c>
      <c r="U159" s="68" t="n">
        <v>0</v>
      </c>
      <c r="V159" s="68" t="n">
        <v>1</v>
      </c>
      <c r="W159" s="68" t="n">
        <v>0</v>
      </c>
      <c r="X159" s="68" t="n">
        <v>1</v>
      </c>
      <c r="Y159" s="68" t="n">
        <v>0</v>
      </c>
      <c r="Z159" s="68" t="n">
        <v>0</v>
      </c>
      <c r="AA159" s="68" t="n">
        <v>0</v>
      </c>
      <c r="AB159" s="68" t="n">
        <v>1</v>
      </c>
      <c r="AC159" s="68" t="n"/>
      <c r="AD159" s="68" t="n"/>
      <c r="AE159" s="68" t="n"/>
      <c r="AF159" s="68" t="n"/>
      <c r="AG159" s="68" t="n">
        <v>1</v>
      </c>
      <c r="AH159" s="68" t="n">
        <v>1</v>
      </c>
      <c r="AI159" s="67" t="inlineStr">
        <is>
          <t>text / NLP</t>
        </is>
      </c>
      <c r="AJ159" s="68" t="n">
        <v>0</v>
      </c>
      <c r="AK159" s="68" t="inlineStr">
        <is>
          <t>none_reported</t>
        </is>
      </c>
      <c r="AL159" s="67" t="inlineStr">
        <is>
          <t>Clasificación de tweets #ActuallyAutistic; relevancia clínica/etapa RQ1 ambigua.</t>
        </is>
      </c>
      <c r="AM159" s="68" t="inlineStr">
        <is>
          <t>RA</t>
        </is>
      </c>
      <c r="AN159" s="68" t="inlineStr">
        <is>
          <t>Tomado completo desde archivo RA según asignación</t>
        </is>
      </c>
      <c r="AO159" s="68" t="n">
        <v>0</v>
      </c>
      <c r="AP159" s="68" t="n"/>
      <c r="AQ159" s="68" t="n"/>
      <c r="AR159" s="68" t="n"/>
      <c r="AS159" s="68" t="n"/>
    </row>
    <row r="160" ht="28" customHeight="1">
      <c r="A160" s="106" t="n">
        <v>159</v>
      </c>
      <c r="B160" s="106" t="n">
        <v>173</v>
      </c>
      <c r="C160" s="68" t="inlineStr">
        <is>
          <t>Revisor A</t>
        </is>
      </c>
      <c r="D160" s="68" t="inlineStr">
        <is>
          <t>RA</t>
        </is>
      </c>
      <c r="E160" s="106" t="n">
        <v>2023</v>
      </c>
      <c r="F160" s="68" t="inlineStr">
        <is>
          <t>Texto · NLP</t>
        </is>
      </c>
      <c r="G160" s="68" t="inlineStr">
        <is>
          <t>Machine Learning</t>
        </is>
      </c>
      <c r="H160" s="68" t="inlineStr">
        <is>
          <t>https://doi.org/10.1111/JCPP.13650</t>
        </is>
      </c>
      <c r="I160" s="67" t="inlineStr">
        <is>
          <t>Using machine learning to improve diagnostic assessment of ASD in the light of specific differential and co-occurring diagnoses</t>
        </is>
      </c>
      <c r="J160" s="68" t="inlineStr">
        <is>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is>
      </c>
      <c r="K160" s="68" t="inlineStr">
        <is>
          <t>Supervised</t>
        </is>
      </c>
      <c r="L160" s="68" t="inlineStr">
        <is>
          <t>Random Forest</t>
        </is>
      </c>
      <c r="M160" s="68" t="inlineStr">
        <is>
          <t>Classification (ASD vs control / multi-class)</t>
        </is>
      </c>
      <c r="N160" s="68" t="inlineStr">
        <is>
          <t>Diagnosis</t>
        </is>
      </c>
      <c r="O160" s="68" t="inlineStr">
        <is>
          <t>High</t>
        </is>
      </c>
      <c r="P160" s="68" t="n">
        <v>0</v>
      </c>
      <c r="Q160" s="68" t="n">
        <v>0</v>
      </c>
      <c r="R160" s="68" t="n">
        <v>0</v>
      </c>
      <c r="S160" s="68" t="n">
        <v>0</v>
      </c>
      <c r="T160" s="68" t="n">
        <v>1</v>
      </c>
      <c r="U160" s="68" t="n">
        <v>0</v>
      </c>
      <c r="V160" s="68" t="n">
        <v>0</v>
      </c>
      <c r="W160" s="68" t="n">
        <v>0</v>
      </c>
      <c r="X160" s="68" t="n">
        <v>0</v>
      </c>
      <c r="Y160" s="68" t="n">
        <v>1</v>
      </c>
      <c r="Z160" s="68" t="n">
        <v>0</v>
      </c>
      <c r="AA160" s="68" t="n">
        <v>0</v>
      </c>
      <c r="AB160" s="68" t="n">
        <v>1</v>
      </c>
      <c r="AC160" s="68" t="n"/>
      <c r="AD160" s="68" t="n"/>
      <c r="AE160" s="68" t="n"/>
      <c r="AF160" s="68" t="n"/>
      <c r="AG160" s="68" t="n">
        <v>0</v>
      </c>
      <c r="AH160" s="68" t="n">
        <v>1</v>
      </c>
      <c r="AI160" s="67" t="n"/>
      <c r="AJ160" s="68" t="n">
        <v>0</v>
      </c>
      <c r="AK160" s="68" t="inlineStr">
        <is>
          <t>internal_validation_only</t>
        </is>
      </c>
      <c r="AL160" s="67" t="inlineStr">
        <is>
          <t>Se comparan varios modelos; se eligió el principal/mejor reportado</t>
        </is>
      </c>
      <c r="AM160" s="68" t="inlineStr">
        <is>
          <t>RA</t>
        </is>
      </c>
      <c r="AN160" s="68" t="inlineStr">
        <is>
          <t>Tomado completo desde archivo RA según asignación</t>
        </is>
      </c>
      <c r="AO160" s="68" t="n">
        <v>0</v>
      </c>
      <c r="AP160" s="68" t="n"/>
      <c r="AQ160" s="68" t="n"/>
      <c r="AR160" s="68" t="n"/>
      <c r="AS160" s="68" t="n"/>
    </row>
    <row r="161" ht="28" customHeight="1">
      <c r="A161" s="106" t="n">
        <v>160</v>
      </c>
      <c r="B161" s="106" t="n">
        <v>174</v>
      </c>
      <c r="C161" s="68" t="inlineStr">
        <is>
          <t>Revisor A</t>
        </is>
      </c>
      <c r="D161" s="68" t="inlineStr">
        <is>
          <t>RA</t>
        </is>
      </c>
      <c r="E161" s="106" t="n">
        <v>2023</v>
      </c>
      <c r="F161" s="68" t="inlineStr">
        <is>
          <t>Imagen</t>
        </is>
      </c>
      <c r="G161" s="68" t="inlineStr">
        <is>
          <t>Híbrido</t>
        </is>
      </c>
      <c r="H161" s="68" t="inlineStr">
        <is>
          <t>https://doi.org/10.3233/SHTI230734</t>
        </is>
      </c>
      <c r="I161" s="67" t="inlineStr">
        <is>
          <t>A Framework to Diagnose Autism Spectrum Disorder Using Morphological Connectivity of sMRI and XGBoost</t>
        </is>
      </c>
      <c r="J161" s="68" t="inlineStr">
        <is>
          <t>In this study, we automated the diagnostic procedure of autism spectrum disorder (ASD) with the help of anatomical alterations found in structural magnetic resonance imaging (sMRI) data of the ASD brain and machine learning tools. Initially, the sMRI data was preprocessed using the FreeSurfer toolbox. Further, the brain regions were segmented into 148 regions of interest using the Destrieux atlas. Features such as volume, thickness, surface area, and mean curvature were extracted for each brain region, and the morphological connectivity was computed using Pearson correlation. These morphological connections were fed to XGBoost for feature reduction and to build the diagnostic model. The results showed an average accuracy of 94.16% for the top 18 features. The frontal and limbic regions contributed more features to the classification model. Our proposed method is thus effective for the classification of ASD and can also be useful for the screening of other similar neurological disorders.</t>
        </is>
      </c>
      <c r="K161" s="68" t="inlineStr">
        <is>
          <t>Supervised</t>
        </is>
      </c>
      <c r="L161" s="68" t="inlineStr">
        <is>
          <t>XGBoost / GBDT</t>
        </is>
      </c>
      <c r="M161" s="68" t="inlineStr">
        <is>
          <t>Classification (ASD vs control / multi-class)</t>
        </is>
      </c>
      <c r="N161" s="68" t="inlineStr">
        <is>
          <t>Diagnosis</t>
        </is>
      </c>
      <c r="O161" s="68" t="inlineStr">
        <is>
          <t>High</t>
        </is>
      </c>
      <c r="P161" s="68" t="n">
        <v>1</v>
      </c>
      <c r="Q161" s="68" t="n">
        <v>0</v>
      </c>
      <c r="R161" s="68" t="n">
        <v>0</v>
      </c>
      <c r="S161" s="68" t="n">
        <v>0</v>
      </c>
      <c r="T161" s="68" t="n">
        <v>0</v>
      </c>
      <c r="U161" s="68" t="n">
        <v>0</v>
      </c>
      <c r="V161" s="68" t="n">
        <v>0</v>
      </c>
      <c r="W161" s="68" t="n">
        <v>0</v>
      </c>
      <c r="X161" s="68" t="n">
        <v>0</v>
      </c>
      <c r="Y161" s="68" t="n">
        <v>1</v>
      </c>
      <c r="Z161" s="68" t="n">
        <v>0</v>
      </c>
      <c r="AA161" s="68" t="n">
        <v>0</v>
      </c>
      <c r="AB161" s="68" t="n">
        <v>1</v>
      </c>
      <c r="AC161" s="68" t="n"/>
      <c r="AD161" s="68" t="n"/>
      <c r="AE161" s="68" t="n"/>
      <c r="AF161" s="68" t="n"/>
      <c r="AG161" s="68" t="n">
        <v>0</v>
      </c>
      <c r="AH161" s="68" t="n">
        <v>1</v>
      </c>
      <c r="AI161" s="67" t="n"/>
      <c r="AJ161" s="68" t="n">
        <v>0</v>
      </c>
      <c r="AK161" s="68" t="inlineStr">
        <is>
          <t>none_reported</t>
        </is>
      </c>
      <c r="AL161" s="67" t="n"/>
      <c r="AM161" s="68" t="inlineStr">
        <is>
          <t>RA</t>
        </is>
      </c>
      <c r="AN161" s="68" t="inlineStr">
        <is>
          <t>Tomado completo desde archivo RA según asignación</t>
        </is>
      </c>
      <c r="AO161" s="68" t="n">
        <v>0</v>
      </c>
      <c r="AP161" s="68" t="n"/>
      <c r="AQ161" s="68" t="n"/>
      <c r="AR161" s="68" t="n"/>
      <c r="AS161" s="68" t="n"/>
    </row>
    <row r="162" ht="28" customHeight="1">
      <c r="A162" s="106" t="n">
        <v>161</v>
      </c>
      <c r="B162" s="106" t="n">
        <v>175</v>
      </c>
      <c r="C162" s="68" t="inlineStr">
        <is>
          <t>Revisor A</t>
        </is>
      </c>
      <c r="D162" s="68" t="inlineStr">
        <is>
          <t>RA</t>
        </is>
      </c>
      <c r="E162" s="106" t="n">
        <v>2023</v>
      </c>
      <c r="F162" s="68" t="inlineStr">
        <is>
          <t>No especificado</t>
        </is>
      </c>
      <c r="G162" s="68" t="inlineStr">
        <is>
          <t>Machine Learning</t>
        </is>
      </c>
      <c r="H162" s="68" t="inlineStr">
        <is>
          <t>https://doi.org/10.1038/s41598-023-40073-0</t>
        </is>
      </c>
      <c r="I162" s="67" t="inlineStr">
        <is>
          <t>A machine learning approach for understanding the metabolomics response of children with autism spectrum disorder to medical cannabis treatment</t>
        </is>
      </c>
      <c r="J162" s="68" t="inlineStr">
        <is>
          <t>Autism spectrum disorder (ASD) is a neurodevelopmental condition impacting behavior, communication, social interaction and learning abilities. Medical cannabis (MC) treatment can reduce clinical symptoms in individuals with ASD. Cannabis-responsive biomarkers are metabolites found in saliva that change in response to MC treatment. Previously we showed levels of these biomarkers in children with ASD successfully treated with MC shift towards the physiological levels detected in typically developing (TD) children, and potentially can quantify the impact. Here, we tested for the first time the capabilities of machine learning techniques applied to our dynamic, high-resolution and rich feature dataset of cannabis-responsive biomarkers from a limited number of children with ASD before and after MC treatment and a TD group to identify: (1) biomarkers distinguishing ASD and TD groups; (2) non-cannabinoid plant molecules with synergistic effects; and (3) biomarkers associated with specific cannabinoids. We found: (1) lysophosphatidylethanolamine can distinguish between ASD and TD groups; (2) novel phytochemicals contribute to the therapeutic effects of MC treatment by inhibition of acetylcholinesterase; and (3) THC- and CBD-associated cannabis-responsive biomarkers are two distinct groups, while CBG is associated with some biomarkers from both groups.</t>
        </is>
      </c>
      <c r="K162" s="68" t="inlineStr">
        <is>
          <t>Supervised</t>
        </is>
      </c>
      <c r="L162" s="68" t="inlineStr">
        <is>
          <t>Other / Not clear</t>
        </is>
      </c>
      <c r="M162" s="68" t="inlineStr">
        <is>
          <t>Other / Not clear</t>
        </is>
      </c>
      <c r="N162" s="68" t="inlineStr">
        <is>
          <t>Monitoring/intervention</t>
        </is>
      </c>
      <c r="O162" s="68" t="inlineStr">
        <is>
          <t>Medium</t>
        </is>
      </c>
      <c r="P162" s="68" t="n">
        <v>0</v>
      </c>
      <c r="Q162" s="68" t="n">
        <v>0</v>
      </c>
      <c r="R162" s="68" t="n">
        <v>0</v>
      </c>
      <c r="S162" s="68" t="n">
        <v>0</v>
      </c>
      <c r="T162" s="68" t="n">
        <v>0</v>
      </c>
      <c r="U162" s="68" t="n">
        <v>1</v>
      </c>
      <c r="V162" s="68" t="n">
        <v>0</v>
      </c>
      <c r="W162" s="68" t="n">
        <v>0</v>
      </c>
      <c r="X162" s="68" t="n">
        <v>0</v>
      </c>
      <c r="Y162" s="68" t="n">
        <v>0</v>
      </c>
      <c r="Z162" s="68" t="n">
        <v>0</v>
      </c>
      <c r="AA162" s="68" t="n">
        <v>1</v>
      </c>
      <c r="AB162" s="68" t="n">
        <v>1</v>
      </c>
      <c r="AC162" s="68" t="n"/>
      <c r="AD162" s="68" t="n"/>
      <c r="AE162" s="68" t="n"/>
      <c r="AF162" s="68" t="n"/>
      <c r="AG162" s="68" t="n">
        <v>1</v>
      </c>
      <c r="AH162" s="68" t="n">
        <v>1</v>
      </c>
      <c r="AI162" s="67" t="n"/>
      <c r="AJ162" s="68" t="n">
        <v>0</v>
      </c>
      <c r="AK162" s="68" t="inlineStr">
        <is>
          <t>none_reported</t>
        </is>
      </c>
      <c r="AL162" s="67" t="inlineStr">
        <is>
          <t>Algoritmo principal no explícito o fuera del codebook; Confirmar algoritmo principal en full-text</t>
        </is>
      </c>
      <c r="AM162" s="68" t="inlineStr">
        <is>
          <t>RA</t>
        </is>
      </c>
      <c r="AN162" s="68" t="inlineStr">
        <is>
          <t>Tomado completo desde archivo RA según asignación</t>
        </is>
      </c>
      <c r="AO162" s="68" t="n">
        <v>0</v>
      </c>
      <c r="AP162" s="68" t="n"/>
      <c r="AQ162" s="68" t="n"/>
      <c r="AR162" s="68" t="n"/>
      <c r="AS162" s="68" t="n"/>
    </row>
    <row r="163" ht="28" customHeight="1">
      <c r="A163" s="106" t="n">
        <v>162</v>
      </c>
      <c r="B163" s="106" t="n">
        <v>177</v>
      </c>
      <c r="C163" s="68" t="inlineStr">
        <is>
          <t>Revisor A</t>
        </is>
      </c>
      <c r="D163" s="68" t="inlineStr">
        <is>
          <t>RA</t>
        </is>
      </c>
      <c r="E163" s="106" t="n">
        <v>2024</v>
      </c>
      <c r="F163" s="68" t="inlineStr">
        <is>
          <t>No especificado</t>
        </is>
      </c>
      <c r="G163" s="68" t="inlineStr">
        <is>
          <t>Deep Learning</t>
        </is>
      </c>
      <c r="H163" s="68" t="inlineStr">
        <is>
          <t>https://doi.org/10.1007/978-981-99-8141-0_12</t>
        </is>
      </c>
      <c r="I163" s="67" t="inlineStr">
        <is>
          <t>Aided Diagnosis of\&amp;#xa0;Autism Spectrum Disorder Based on\&amp;#xa0;a\&amp;#xa0;Mixed Neural Network Model</t>
        </is>
      </c>
      <c r="J163" s="68" t="inlineStr">
        <is>
          <t>The diagnosis of autism spectrum disorder (ASD) is a challenging task, especially for children. In order to determine whether a person has ASD or not, the conventional methods are questionnaires and behavioral observation, which may be subjective and cause misdiagnosis. In order to obtain an accurate diagnosis, we could explore the quantitative imaging biomarkers and leverage the machine learning to learn the classification model on these biomarkers for auxiliary ASD diagnosis. At present, many machine learning methods rely on resting-state fMRI data for feature extraction and auxiliary diagnosis. However, due to the heterogeneity of the data, there can be many noisy features that are adverse to diagnosis, and a lot of biometric information may be not fully explored. In this study, we designed a mixed neural network model of convolutional neural network (CNN) and graph neural network (GNN), termed as MCG-Net, to extract discriminative information from the brain functional connectivity based on the resting-state fMRI data. We used the F-score and KNN algorithms to remove the abundant connectivities in the functional connectivity matrix from global and local level. Besides, the brain gradient features were first introduced in the model. A datasets of 848 subjects from 17 sites on ABIDE datasets was adopted to evaluate the methods. The proposed method has achieved better diagnostic performance compared with other existing methods, with 4.56
 improvement in accuracy.</t>
        </is>
      </c>
      <c r="K163" s="68" t="inlineStr">
        <is>
          <t>Supervised</t>
        </is>
      </c>
      <c r="L163" s="68" t="inlineStr">
        <is>
          <t>MLP</t>
        </is>
      </c>
      <c r="M163" s="68" t="inlineStr">
        <is>
          <t>Classification (ASD vs control / multi-class)</t>
        </is>
      </c>
      <c r="N163" s="68" t="inlineStr">
        <is>
          <t>Diagnosis</t>
        </is>
      </c>
      <c r="O163" s="68" t="inlineStr">
        <is>
          <t>High</t>
        </is>
      </c>
      <c r="P163" s="68" t="n">
        <v>1</v>
      </c>
      <c r="Q163" s="68" t="n">
        <v>0</v>
      </c>
      <c r="R163" s="68" t="n">
        <v>0</v>
      </c>
      <c r="S163" s="68" t="n">
        <v>0</v>
      </c>
      <c r="T163" s="68" t="n">
        <v>1</v>
      </c>
      <c r="U163" s="68" t="n">
        <v>0</v>
      </c>
      <c r="V163" s="68" t="n">
        <v>0</v>
      </c>
      <c r="W163" s="68" t="n">
        <v>0</v>
      </c>
      <c r="X163" s="68" t="n">
        <v>0</v>
      </c>
      <c r="Y163" s="68" t="n">
        <v>1</v>
      </c>
      <c r="Z163" s="68" t="n">
        <v>0</v>
      </c>
      <c r="AA163" s="68" t="n">
        <v>0</v>
      </c>
      <c r="AB163" s="68" t="n">
        <v>1</v>
      </c>
      <c r="AC163" s="68" t="n"/>
      <c r="AD163" s="68" t="n"/>
      <c r="AE163" s="68" t="n"/>
      <c r="AF163" s="68" t="n"/>
      <c r="AG163" s="68" t="n">
        <v>0</v>
      </c>
      <c r="AH163" s="68" t="n">
        <v>2</v>
      </c>
      <c r="AI163" s="67" t="n"/>
      <c r="AJ163" s="68" t="n">
        <v>0</v>
      </c>
      <c r="AK163" s="68" t="inlineStr">
        <is>
          <t>multisource_integration; multisite_dataset_broad</t>
        </is>
      </c>
      <c r="AL163" s="67" t="inlineStr">
        <is>
          <t>Se comparan varios modelos; se eligió el principal/mejor reportado</t>
        </is>
      </c>
      <c r="AM163" s="68" t="inlineStr">
        <is>
          <t>RA</t>
        </is>
      </c>
      <c r="AN163" s="68" t="inlineStr">
        <is>
          <t>Tomado completo desde archivo RA según asignación</t>
        </is>
      </c>
      <c r="AO163" s="68" t="n">
        <v>0</v>
      </c>
      <c r="AP163" s="68" t="n"/>
      <c r="AQ163" s="68" t="n"/>
      <c r="AR163" s="68" t="n"/>
      <c r="AS163" s="68" t="n"/>
    </row>
    <row r="164" ht="28" customHeight="1">
      <c r="A164" s="106" t="n">
        <v>163</v>
      </c>
      <c r="B164" s="106" t="n">
        <v>178</v>
      </c>
      <c r="C164" s="68" t="inlineStr">
        <is>
          <t>Revisor B</t>
        </is>
      </c>
      <c r="D164" s="68" t="n"/>
      <c r="E164" s="106" t="n">
        <v>2019</v>
      </c>
      <c r="F164" s="68" t="inlineStr">
        <is>
          <t>No especificado</t>
        </is>
      </c>
      <c r="G164" s="68" t="inlineStr">
        <is>
          <t>Deep Learning</t>
        </is>
      </c>
      <c r="H164" s="68" t="inlineStr">
        <is>
          <t>https://doi.org/10.1007/s12031-019-01311-1</t>
        </is>
      </c>
      <c r="I164" s="67" t="inlineStr">
        <is>
          <t>Application of Single-Nucleotide Polymorphisms in the Diagnosis of Autism Spectrum Disorders: A Preliminary Study with Artificial Neural Networks</t>
        </is>
      </c>
      <c r="J164" s="68" t="inlineStr">
        <is>
          <t>Autism spectrum disorder (ASD) includes different neurodevelopmental disorders characterized by deficits in social communication, and restricted, repetitive patterns of behavior, interests or activities. Based on the importance of early diagnosis for effective therapeutic intervention, several strategies have been employed for detection of the disorder. The artificial neural network (ANN) as a type of machine learning method is a common strategy. In the current study, we extracted genomic data for 487 ASD patients and 455 healthy individuals. All individuals were genotyped in certain single-nucleotide polymorphisms within retinoic acid-related orphan receptor alpha (RORA), gamma-aminobutyric acid type A receptor beta3 subunit (GABRB3), synaptosomal-associated protein 25 (SNAP25) and metabotropic glutamate receptor 7 (GRM7) genes. Subsequently, we used the “Keras” package to create and train the ANN model. For cross-validation, samples were divided into ten folds. In the training process, initially, the first fold was preserved for validation and the other folds were used to train the model. The validation fold was then used to evaluate model performance. The k-fold cross-validation method was used to ensure model generalizability and to prevent overfitting. Local interpretable model-agnostic explanations (LIME) were applied to explain model predictions at the data sample level. The output of loss function was evaluated in the training process for each fold in the k-fold cross-validation model. Finally, the number of losses was reduced to less than 0.6 after 200 epochs (except in two cases). The accuracy, sensitivity and specificity of our model were 73.67%, 82.75% and 63.95%, respectively. The area under the curve (AUC) was 80.59. Consequently, in the current study, we propose an ANN-based method for differentiating ASD status from healthy status with adequate power.</t>
        </is>
      </c>
      <c r="K164" s="68" t="inlineStr">
        <is>
          <t>Supervised</t>
        </is>
      </c>
      <c r="L164" s="68" t="inlineStr">
        <is>
          <t>MLP</t>
        </is>
      </c>
      <c r="M164" s="68" t="inlineStr">
        <is>
          <t>Classification (binary/multi-class; incl. ASD vs control)/ multi-class)</t>
        </is>
      </c>
      <c r="N164" s="68" t="inlineStr">
        <is>
          <t>diagnosis</t>
        </is>
      </c>
      <c r="O164" s="68" t="inlineStr">
        <is>
          <t>high</t>
        </is>
      </c>
      <c r="P164" s="68" t="n">
        <v>0</v>
      </c>
      <c r="Q164" s="68" t="n">
        <v>0</v>
      </c>
      <c r="R164" s="68" t="n">
        <v>0</v>
      </c>
      <c r="S164" s="68" t="n">
        <v>0</v>
      </c>
      <c r="T164" s="68" t="n">
        <v>0</v>
      </c>
      <c r="U164" s="68" t="n">
        <v>0</v>
      </c>
      <c r="V164" s="68" t="n">
        <v>0</v>
      </c>
      <c r="W164" s="68" t="n">
        <v>0</v>
      </c>
      <c r="X164" s="68" t="n">
        <v>0</v>
      </c>
      <c r="Y164" s="68" t="n">
        <v>1</v>
      </c>
      <c r="Z164" s="68" t="n">
        <v>0</v>
      </c>
      <c r="AA164" s="68" t="n">
        <v>1</v>
      </c>
      <c r="AB164" s="68" t="n">
        <v>1</v>
      </c>
      <c r="AC164" s="68" t="n">
        <v>0</v>
      </c>
      <c r="AD164" s="68" t="n">
        <v>0</v>
      </c>
      <c r="AE164" s="68" t="n">
        <v>0</v>
      </c>
      <c r="AF164" s="68" t="n">
        <v>0</v>
      </c>
      <c r="AG164" s="68" t="n">
        <v>0</v>
      </c>
      <c r="AH164" s="68" t="n">
        <v>0</v>
      </c>
      <c r="AI164" s="67" t="n">
        <v>0</v>
      </c>
      <c r="AJ164" s="68" t="n">
        <v>1</v>
      </c>
      <c r="AK164" s="68" t="inlineStr">
        <is>
          <t>explainability_or_interpretability; internal_validation_only</t>
        </is>
      </c>
      <c r="AL164" s="67" t="n"/>
      <c r="AM164" s="68" t="inlineStr">
        <is>
          <t>RB</t>
        </is>
      </c>
      <c r="AN164" s="68" t="inlineStr">
        <is>
          <t>Tomado completo desde archivo RB según asignación</t>
        </is>
      </c>
      <c r="AO164" s="68" t="n">
        <v>0</v>
      </c>
      <c r="AP164" s="68" t="n"/>
      <c r="AQ164" s="68" t="n"/>
      <c r="AR164" s="68" t="n"/>
      <c r="AS164" s="68" t="n"/>
    </row>
    <row r="165" ht="28" customHeight="1">
      <c r="A165" s="106" t="n">
        <v>164</v>
      </c>
      <c r="B165" s="106" t="n">
        <v>179</v>
      </c>
      <c r="C165" s="68" t="inlineStr">
        <is>
          <t>Revisor A</t>
        </is>
      </c>
      <c r="D165" s="68" t="inlineStr">
        <is>
          <t>RA</t>
        </is>
      </c>
      <c r="E165" s="106" t="n">
        <v>2019</v>
      </c>
      <c r="F165" s="68" t="inlineStr">
        <is>
          <t>Imagen</t>
        </is>
      </c>
      <c r="G165" s="68" t="inlineStr">
        <is>
          <t>Machine Learning</t>
        </is>
      </c>
      <c r="H165" s="68" t="inlineStr">
        <is>
          <t>https://doi.org/10.2174/2666082215666191111121115</t>
        </is>
      </c>
      <c r="I165" s="67" t="inlineStr">
        <is>
          <t>Autism spectrum disorder detection with machine learning methods</t>
        </is>
      </c>
      <c r="J165" s="68" t="inlineStr">
        <is>
          <t>© 2019 Bentham Science Publishers. Autistic Spectrum Disorder (ASD) is a disorder associated with genetic and neurological components leading to difficulties in social interaction and communication. According to statistics of WHO, the number of patients diagnosed with ASD is gradually increasing. Most of the current studies focus on clinical diagnosis, data collection and brain images analysis, but do not focus on the diagnosis of ASD based on machine learning. Objective: This study aims to classify ASD data to provide a quick, accessible and easy way to support early diagnosis of ASD. Methods: Three ASD datasets are used for children, adolescences and adults. To classify the ASD data, we used the k-Nearest Neighbours method (kNN), the Support Vector Machine method (SVM) and the Random Forests method (RF). In our experiments, the data was randomly split into training and test sets. The parts of the data were randomly selected 100 times to test the classification methods. Results: The final results were assessed by the average values. It is shown that SVM and RF are effective methods for ASD classification. In particular, the RF method classified the data with an accuracy of 100% for all above datasets. Conclusion: The early diagnosis of ASD is critical. If the number of data samples is large enough, we can achieve a high accuracy for machine learning-based ASD diagnosis. Among three classification methods, RF achieves the best performance for ASD data classification.</t>
        </is>
      </c>
      <c r="K165" s="68" t="inlineStr">
        <is>
          <t>Supervised</t>
        </is>
      </c>
      <c r="L165" s="68" t="inlineStr">
        <is>
          <t>SVM</t>
        </is>
      </c>
      <c r="M165" s="68" t="inlineStr">
        <is>
          <t>Classification (ASD vs control / multi-class)</t>
        </is>
      </c>
      <c r="N165" s="68" t="inlineStr">
        <is>
          <t>Screening</t>
        </is>
      </c>
      <c r="O165" s="68" t="inlineStr">
        <is>
          <t>High</t>
        </is>
      </c>
      <c r="P165" s="68" t="n">
        <v>0</v>
      </c>
      <c r="Q165" s="68" t="n">
        <v>0</v>
      </c>
      <c r="R165" s="68" t="n">
        <v>0</v>
      </c>
      <c r="S165" s="68" t="n">
        <v>0</v>
      </c>
      <c r="T165" s="68" t="n">
        <v>0</v>
      </c>
      <c r="U165" s="68" t="n">
        <v>0</v>
      </c>
      <c r="V165" s="68" t="n">
        <v>1</v>
      </c>
      <c r="W165" s="68" t="n">
        <v>0</v>
      </c>
      <c r="X165" s="68" t="n">
        <v>1</v>
      </c>
      <c r="Y165" s="68" t="n">
        <v>0</v>
      </c>
      <c r="Z165" s="68" t="n">
        <v>0</v>
      </c>
      <c r="AA165" s="68" t="n">
        <v>0</v>
      </c>
      <c r="AB165" s="68" t="n">
        <v>1</v>
      </c>
      <c r="AC165" s="68" t="n"/>
      <c r="AD165" s="68" t="n"/>
      <c r="AE165" s="68" t="n"/>
      <c r="AF165" s="68" t="n"/>
      <c r="AG165" s="68" t="n">
        <v>0</v>
      </c>
      <c r="AH165" s="68" t="n">
        <v>1</v>
      </c>
      <c r="AI165" s="67" t="n"/>
      <c r="AJ165" s="68" t="n">
        <v>0</v>
      </c>
      <c r="AK165" s="68" t="inlineStr">
        <is>
          <t>internal_validation_only</t>
        </is>
      </c>
      <c r="AL165" s="67" t="n"/>
      <c r="AM165" s="68" t="inlineStr">
        <is>
          <t>RA</t>
        </is>
      </c>
      <c r="AN165" s="68" t="inlineStr">
        <is>
          <t>Tomado completo desde archivo RA según asignación</t>
        </is>
      </c>
      <c r="AO165" s="68" t="n">
        <v>0</v>
      </c>
      <c r="AP165" s="68" t="n"/>
      <c r="AQ165" s="68" t="n"/>
      <c r="AR165" s="68" t="n"/>
      <c r="AS165" s="68" t="n"/>
    </row>
    <row r="166" ht="28" customHeight="1">
      <c r="A166" s="106" t="n">
        <v>165</v>
      </c>
      <c r="B166" s="106" t="n">
        <v>180</v>
      </c>
      <c r="C166" s="68" t="inlineStr">
        <is>
          <t>Revisor A</t>
        </is>
      </c>
      <c r="D166" s="68" t="inlineStr">
        <is>
          <t>RA</t>
        </is>
      </c>
      <c r="E166" s="106" t="n">
        <v>2024</v>
      </c>
      <c r="F166" s="68" t="inlineStr">
        <is>
          <t>Señales fisiológicas</t>
        </is>
      </c>
      <c r="G166" s="68" t="inlineStr">
        <is>
          <t>Machine Learning</t>
        </is>
      </c>
      <c r="H166" s="68" t="inlineStr">
        <is>
          <t>https://doi.org/10.1016/j.compbiomed.2024.108194</t>
        </is>
      </c>
      <c r="I166" s="67" t="inlineStr">
        <is>
          <t>Biosignal comparison for autism assessment using machine learning models and virtual reality</t>
        </is>
      </c>
      <c r="J166" s="68" t="inlineStr">
        <is>
          <t>Clinical assessment procedures encounter challenges in terms of objectivity because they rely on subjective data. Computational psychiatry proposes overcoming this limitation by introducing biosignal-based assessments able to detect clinical biomarkers, while virtual reality (VR) can offer ecological settings for measurement. Autism spectrum disorder (ASD) is a neurodevelopmental disorder where many biosignals have been tested to improve assessment procedures. However, in ASD research there is a lack of studies systematically comparing biosignals for the automatic classification of ASD when recorded simultaneously in ecological settings, and comparisons among previous studies are challenging due to methodological inconsistencies. In this study, we examined a VR screening tool consisting of four virtual scenes, and we compared machine learning models based on implicit (motor skills and eye movements) and explicit (behavioral responses) biosignals. Machine learning models were developed for each biosignal within the virtual scenes and then combined into a final model per biosignal. A linear support vector classifier with recursive feature elimination was used and tested using nested cross-validation. The final model based on motor skills exhibited the highest robustness in identifying ASD, achieving an AUC of 0.89 (SD = 0.08). The best behavioral model showed an AUC of 0.80, while further research is needed for the eye-movement models due to limitations with the eye-tracking glasses. These findings highlight the potential of motor skills in enhancing objectivity and reliability in the early assessment of ASD compared to other biosignals.</t>
        </is>
      </c>
      <c r="K166" s="68" t="inlineStr">
        <is>
          <t>Supervised</t>
        </is>
      </c>
      <c r="L166" s="68" t="inlineStr">
        <is>
          <t>SVM</t>
        </is>
      </c>
      <c r="M166" s="68" t="inlineStr">
        <is>
          <t>Classification (ASD vs control / multi-class)</t>
        </is>
      </c>
      <c r="N166" s="68" t="inlineStr">
        <is>
          <t>Screening</t>
        </is>
      </c>
      <c r="O166" s="68" t="inlineStr">
        <is>
          <t>High</t>
        </is>
      </c>
      <c r="P166" s="68" t="n">
        <v>0</v>
      </c>
      <c r="Q166" s="68" t="n">
        <v>1</v>
      </c>
      <c r="R166" s="68" t="n">
        <v>0</v>
      </c>
      <c r="S166" s="68" t="n">
        <v>0</v>
      </c>
      <c r="T166" s="68" t="n">
        <v>0</v>
      </c>
      <c r="U166" s="68" t="n">
        <v>0</v>
      </c>
      <c r="V166" s="68" t="n">
        <v>1</v>
      </c>
      <c r="W166" s="68" t="n">
        <v>0</v>
      </c>
      <c r="X166" s="68" t="n">
        <v>1</v>
      </c>
      <c r="Y166" s="68" t="n">
        <v>0</v>
      </c>
      <c r="Z166" s="68" t="n">
        <v>0</v>
      </c>
      <c r="AA166" s="68" t="n">
        <v>0</v>
      </c>
      <c r="AB166" s="68" t="n">
        <v>1</v>
      </c>
      <c r="AC166" s="68" t="n"/>
      <c r="AD166" s="68" t="n"/>
      <c r="AE166" s="68" t="n"/>
      <c r="AF166" s="68" t="n"/>
      <c r="AG166" s="68" t="n">
        <v>0</v>
      </c>
      <c r="AH166" s="68" t="n">
        <v>2</v>
      </c>
      <c r="AI166" s="67" t="inlineStr">
        <is>
          <t>sensor / other</t>
        </is>
      </c>
      <c r="AJ166" s="68" t="n">
        <v>0</v>
      </c>
      <c r="AK166" s="68" t="inlineStr">
        <is>
          <t>multisource_integration; internal_validation_only</t>
        </is>
      </c>
      <c r="AL166" s="67" t="inlineStr">
        <is>
          <t>Se comparan varios modelos; se eligió el principal/mejor reportado</t>
        </is>
      </c>
      <c r="AM166" s="68" t="inlineStr">
        <is>
          <t>RA</t>
        </is>
      </c>
      <c r="AN166" s="68" t="inlineStr">
        <is>
          <t>Tomado completo desde archivo RA según asignación</t>
        </is>
      </c>
      <c r="AO166" s="68" t="n">
        <v>0</v>
      </c>
      <c r="AP166" s="68" t="n"/>
      <c r="AQ166" s="68" t="n"/>
      <c r="AR166" s="68" t="n"/>
      <c r="AS166" s="68" t="n"/>
    </row>
    <row r="167" ht="28" customHeight="1">
      <c r="A167" s="106" t="n">
        <v>166</v>
      </c>
      <c r="B167" s="106" t="n">
        <v>182</v>
      </c>
      <c r="C167" s="68" t="inlineStr">
        <is>
          <t>Revisor B</t>
        </is>
      </c>
      <c r="D167" s="68" t="n"/>
      <c r="E167" s="106" t="n">
        <v>2019</v>
      </c>
      <c r="F167" s="68" t="inlineStr">
        <is>
          <t>Señales fisiológicas</t>
        </is>
      </c>
      <c r="G167" s="68" t="inlineStr">
        <is>
          <t>Machine Learning</t>
        </is>
      </c>
      <c r="H167" s="68" t="inlineStr">
        <is>
          <t>https://doi.org/10.1016/j.euroneuro.2017.08.321</t>
        </is>
      </c>
      <c r="I167" s="67" t="inlineStr">
        <is>
          <t>COMBINED ANALYSIS OF THE ORAL MICROBIOME AND MICROTRANSCRIPTOME OF AUTISM SPECTRUM DISORDER</t>
        </is>
      </c>
      <c r="J167" s="68" t="inlineStr">
        <is>
          <t>Background: Autism Spectrum Disorder (ASD) affects 1 in 45 children aged 3-17 and is characterized by a wide array of deficits in social interaction, communication, and behavior. Despite significant evidence for genetic contributions to ASD risk, single gene variants as a group do not explain the vast majority of cases. Consequently, considerable interest has turned to the study of epigenetic mechanisms as potential contributing factors. miRNAs are now well-recognized epigenetic regulators of gene expression that influence biological processes in all cell types and are released from the cells in which they are synthesized and circulate throughout the body in extracellular fluids. We previously identified significant alterations in miRNA levels in the saliva of ASD subjects (average age 9) compared with matched typically developing control children. We also observed (but did not report) that the salivary microbiome of ASD children was significantly different than that of the control children. In the present study, we sought to replicate and extend these observations on the oral microtranscriptome and microbiome of ASD children in a larger and younger cohort. Method(s): Parental consent was obtained for all subjects. More than 350 samples were collected from children aged 2-6, with either a confirmed diagnosis of ASD, Developmental Delay, or healthy controls. Comprehensive medical and demographic information was obtained using detailed questionnaires, the Vineland Adaptive Behavior Scales (2nd Edition), and the Autism Diagnostic Observation Schedule (2nd Edition). Identification and quantification of saliva miRNA and microbiome abundance were performed using NGS on a NextSeq. 500 instrument at the SUNY Molecular Analysis Core (SUNYMAC) at Upstate Medical University. Alignment of NGS reads was performed to the miRbase21 database using the Shrimp2 algorithm in Partek Flow software to identify mature and precursor miRNAs and alignment of metatranscriptome reads was performed to the Human Microbiome Database, using K-SLAM and Kraken software. Data were subjected to quantile normalization, filtered for quality control, and examined for their diagnostic utility using machine learning algorithms. The most promising variables were also examined to identify salient patterns and subjected to functional analysis. Result(s): Saliva miRNA and microbiome taxon variables demonstrated the ability to distinguish children with ASD from typically developing controls, with accuracy approximating 75-80% based on Monte-Carlo Cross Validation. When combined, the best miRNA and taxon classifiers from the learning algorithm performed at an overall accuracy level exceeding 86%, including more than 90% accuracy for ASD children. Notably, the top miRNA classifiers disproportionately targeted mRNAs that were enriched in several key biological pathways of interest for ASD, including Amphetamine Addiction, Axon Guidance, and Oxytocin Signaling. Notably, many miRNAs and taxon classifiers exhibited robust correlations, suggesting possible host-microbiome signaling. Discussion(s): This is the first report of correlated miRNA and microbiome elements in saliva. Our results indicate a high degree of potential diagnostic utility in using these saliva-based data for ASD and Developmental Delay. Ongoing work is establishing the quantitative relationship between these variables and functional measures of ASD symptoms and severity, as well as co-morbid medical conditions including sleep disorders and GI disturbances.Copyright © 2017</t>
        </is>
      </c>
      <c r="K167" s="68" t="inlineStr">
        <is>
          <t>Supervised</t>
        </is>
      </c>
      <c r="L167" s="68" t="inlineStr">
        <is>
          <t>Not clear</t>
        </is>
      </c>
      <c r="M167" s="68" t="inlineStr">
        <is>
          <t>Classification (binary/multi-class; incl. ASD vs control)/ multi-class)</t>
        </is>
      </c>
      <c r="N167" s="68" t="inlineStr">
        <is>
          <t>screening</t>
        </is>
      </c>
      <c r="O167" s="68" t="inlineStr">
        <is>
          <t>high</t>
        </is>
      </c>
      <c r="P167" s="68" t="n">
        <v>0</v>
      </c>
      <c r="Q167" s="68" t="n">
        <v>0</v>
      </c>
      <c r="R167" s="68" t="n">
        <v>1</v>
      </c>
      <c r="S167" s="68" t="n">
        <v>1</v>
      </c>
      <c r="T167" s="68" t="n">
        <v>0</v>
      </c>
      <c r="U167" s="68" t="n">
        <v>0</v>
      </c>
      <c r="V167" s="68" t="n">
        <v>0</v>
      </c>
      <c r="W167" s="68" t="n">
        <v>0</v>
      </c>
      <c r="X167" s="68" t="n">
        <v>1</v>
      </c>
      <c r="Y167" s="68" t="n">
        <v>1</v>
      </c>
      <c r="Z167" s="68" t="n">
        <v>0</v>
      </c>
      <c r="AA167" s="68" t="n">
        <v>0</v>
      </c>
      <c r="AB167" s="68" t="n">
        <v>1</v>
      </c>
      <c r="AC167" s="68" t="n">
        <v>0</v>
      </c>
      <c r="AD167" s="68" t="n">
        <v>0</v>
      </c>
      <c r="AE167" s="68" t="n">
        <v>0</v>
      </c>
      <c r="AF167" s="68" t="n">
        <v>0</v>
      </c>
      <c r="AG167" s="68" t="n">
        <v>0</v>
      </c>
      <c r="AH167" s="68" t="n">
        <v>2</v>
      </c>
      <c r="AI167" s="67" t="n">
        <v>0</v>
      </c>
      <c r="AJ167" s="68" t="n">
        <v>1</v>
      </c>
      <c r="AK167" s="68" t="inlineStr">
        <is>
          <t>multisource_integration; internal_validation_only</t>
        </is>
      </c>
      <c r="AL167" s="67" t="n"/>
      <c r="AM167" s="68" t="inlineStr">
        <is>
          <t>RB</t>
        </is>
      </c>
      <c r="AN167" s="68" t="inlineStr">
        <is>
          <t>Tomado completo desde archivo RB según asignación</t>
        </is>
      </c>
      <c r="AO167" s="68" t="n">
        <v>0</v>
      </c>
      <c r="AP167" s="68" t="n"/>
      <c r="AQ167" s="68" t="n"/>
      <c r="AR167" s="68" t="n"/>
      <c r="AS167" s="68" t="n"/>
    </row>
    <row r="168" ht="28" customHeight="1">
      <c r="A168" s="106" t="n">
        <v>167</v>
      </c>
      <c r="B168" s="106" t="n">
        <v>183</v>
      </c>
      <c r="C168" s="68" t="inlineStr">
        <is>
          <t>Revisor B</t>
        </is>
      </c>
      <c r="D168" s="68" t="n"/>
      <c r="E168" s="106" t="n">
        <v>2021</v>
      </c>
      <c r="F168" s="68" t="inlineStr">
        <is>
          <t>Imagen</t>
        </is>
      </c>
      <c r="G168" s="68" t="inlineStr">
        <is>
          <t>Deep Learning</t>
        </is>
      </c>
      <c r="H168" s="68" t="inlineStr">
        <is>
          <t>https://doi.org/10.1001/jamapediatrics.2021.0530</t>
        </is>
      </c>
      <c r="I168" s="67" t="inlineStr">
        <is>
          <t>Computational Methods to Measure Patterns of Gaze in Toddlers with Autism Spectrum Disorder</t>
        </is>
      </c>
      <c r="J168" s="68" t="inlineStr">
        <is>
          <t>Importance: Atypical eye gaze is an early-emerging symptom of autism spectrum disorder (ASD) and holds promise for autism screening. Current eye-tracking methods are expensive and require special equipment and calibration. There is a need for scalable, feasible methods for measuring eye gaze. Objective: Using computational methods based on computer vision analysis, we evaluated whether an app deployed on an iPhone or iPad that displayed strategically designed brief movies could elicit and quantify differences in eye-gaze patterns of toddlers with ASD vs typical development. Design, Setting, and Participants: A prospective study in pediatric primary care clinics was conducted from December 2018 to March 2020, comparing toddlers with and without ASD. Caregivers of 1564 toddlers were invited to participate during a well-child visit. A total of 993 toddlers (63%) completed study measures. Enrollment criteria were aged 16 to 38 months, healthy, English- or Spanish-speaking caregiver, and toddler able to sit and view the app. Participants were screened with the Modified Checklist for Autism in Toddlers-Revised With Follow-up during routine care. Children were referred by their pediatrician for diagnostic evaluation based on results of the checklist or if the caregiver or pediatrician was concerned. Forty toddlers subsequently were diagnosed with ASD. Exposures: A mobile app displayed on a smartphone or tablet. Main Outcomes and Measures: Computer vision analysis quantified eye-gaze patterns elicited by the app, which were compared between toddlers with ASD vs typical development. Results: Mean age of the sample was 21.1 months (range, 17.1-36.9 months), and 50.6% were boys, 59.8% White individuals, 16.5% Black individuals, 23.7% other race, and 16.9% Hispanic/Latino individuals. Distinctive eye-gaze patterns were detected in toddlers with ASD, characterized by reduced gaze to social stimuli and to salient social moments during the movies, and previously unknown deficits in coordination of gaze with speech sounds. The area under the receiver operating characteristic curve discriminating ASD vs non-ASD using multiple gaze features was 0.90 (95% CI, 0.82-0.97). Conclusions and Relevance: The app reliably measured both known and new gaze biomarkers that distinguished toddlers with ASD vs typical development. These novel results may have potential for developing scalable autism screening tools, exportable to natural settings, and enabling data sets amenable to machine learning.</t>
        </is>
      </c>
      <c r="K168" s="68" t="inlineStr">
        <is>
          <t>Supervised</t>
        </is>
      </c>
      <c r="L168" s="68" t="inlineStr">
        <is>
          <t>Decision Tree</t>
        </is>
      </c>
      <c r="M168" s="68" t="inlineStr">
        <is>
          <t>Classification (binary/multi-class; incl. ASD vs control)/ multi-class)</t>
        </is>
      </c>
      <c r="N168" s="68" t="inlineStr">
        <is>
          <t>Screening</t>
        </is>
      </c>
      <c r="O168" s="68" t="inlineStr">
        <is>
          <t>high</t>
        </is>
      </c>
      <c r="P168" s="68" t="n">
        <v>0</v>
      </c>
      <c r="Q168" s="68" t="n">
        <v>0</v>
      </c>
      <c r="R168" s="68" t="n">
        <v>1</v>
      </c>
      <c r="S168" s="68" t="n">
        <v>0</v>
      </c>
      <c r="T168" s="68" t="n">
        <v>0</v>
      </c>
      <c r="U168" s="68" t="n">
        <v>0</v>
      </c>
      <c r="V168" s="68" t="n">
        <v>0</v>
      </c>
      <c r="W168" s="68" t="n">
        <v>0</v>
      </c>
      <c r="X168" s="68" t="n">
        <v>0</v>
      </c>
      <c r="Y168" s="68" t="n">
        <v>1</v>
      </c>
      <c r="Z168" s="68" t="n">
        <v>0</v>
      </c>
      <c r="AA168" s="68" t="n">
        <v>1</v>
      </c>
      <c r="AB168" s="68" t="n">
        <v>1</v>
      </c>
      <c r="AC168" s="68" t="n">
        <v>0</v>
      </c>
      <c r="AD168" s="68" t="n">
        <v>1</v>
      </c>
      <c r="AE168" s="68" t="n">
        <v>0</v>
      </c>
      <c r="AF168" s="68" t="n">
        <v>0</v>
      </c>
      <c r="AG168" s="68" t="n">
        <v>0</v>
      </c>
      <c r="AH168" s="68" t="n">
        <v>1</v>
      </c>
      <c r="AI168" s="67" t="n">
        <v>0</v>
      </c>
      <c r="AJ168" s="68" t="n">
        <v>1</v>
      </c>
      <c r="AK168" s="68" t="inlineStr">
        <is>
          <t>external_validation; explainability_or_interpretability; prospective_evaluation</t>
        </is>
      </c>
      <c r="AL168" s="67" t="inlineStr">
        <is>
          <t>No es “diagnóstico” como tal; es una herramienta en visita pediátrica para detectar síntomas tempranos/riesgo usando patrones de mirada.</t>
        </is>
      </c>
      <c r="AM168" s="68" t="inlineStr">
        <is>
          <t>RB</t>
        </is>
      </c>
      <c r="AN168" s="68" t="inlineStr">
        <is>
          <t>Tomado completo desde archivo RB según asignación</t>
        </is>
      </c>
      <c r="AO168" s="68" t="n">
        <v>0</v>
      </c>
      <c r="AP168" s="68" t="n"/>
      <c r="AQ168" s="68" t="n"/>
      <c r="AR168" s="68" t="n"/>
      <c r="AS168" s="68" t="n"/>
    </row>
    <row r="169" ht="28" customHeight="1">
      <c r="A169" s="106" t="n">
        <v>168</v>
      </c>
      <c r="B169" s="106" t="n">
        <v>184</v>
      </c>
      <c r="C169" s="68" t="inlineStr">
        <is>
          <t>Revisor A</t>
        </is>
      </c>
      <c r="D169" s="68" t="inlineStr">
        <is>
          <t>RA</t>
        </is>
      </c>
      <c r="E169" s="106" t="n">
        <v>2021</v>
      </c>
      <c r="F169" s="68" t="inlineStr">
        <is>
          <t>Imagen</t>
        </is>
      </c>
      <c r="G169" s="68" t="inlineStr">
        <is>
          <t>Machine Learning</t>
        </is>
      </c>
      <c r="H169" s="68" t="inlineStr">
        <is>
          <t>https://doi.org/10.1016/j.bpsc.2020.09.001</t>
        </is>
      </c>
      <c r="I169" s="67" t="inlineStr">
        <is>
          <t>Computerized Assessment of Motor Imitation as a Scalable Method for Distinguishing Children With Autism</t>
        </is>
      </c>
      <c r="J169" s="68" t="inlineStr">
        <is>
          <t>Background: Imitation deficits are prevalent in autism spectrum conditions (ASCs) and are associated with core autistic traits. Imitating others’ actions is central to the development of social skills in typically developing populations, as it facilitates social learning and bond formation. We present a Computerized Assessment of Motor Imitation (CAMI) using a brief (1-min), highly engaging video game task. Methods: Using Kinect Xbox motion tracking technology, we recorded 48 children (27 with ASCs, 21 typically developing) as they imitated a model's dance movements. We implemented an algorithm based on metric learning and dynamic time warping that automatically detects and evaluates the important joints and returns a score considering spatial position and timing differences between the child and the model. To establish construct validity and reliability, we compared imitation performance measured by the CAMI method to the more traditional human observation coding (HOC) method across repeated trials and two different movement sequences. Results: Results revealed poorer imitation in children with ASCs than in typically developing children (ps &lt;.005), with poorer imitation being associated with increased core autism symptoms. While strong correlations between the CAMI and HOC methods (rs =.69–.87) confirmed the CAMI's construct validity, CAMI scores classified the children into diagnostic groups better than the HOC scores (accuracyCAMI = 87.2%, accuracyHOC = 74.4%). Finally, by comparing repeated movement trials, we demonstrated high test-retest reliability of CAMI (rs =.73–.86). Conclusions: Findings support the CAMI as an objective, highly scalable, directly interpretable method for assessing motor imitation differences, providing a promising biomarker for defining biologically meaningful ASC subtypes and guiding intervention.</t>
        </is>
      </c>
      <c r="K169" s="68" t="inlineStr">
        <is>
          <t>Supervised</t>
        </is>
      </c>
      <c r="L169" s="68" t="inlineStr">
        <is>
          <t>Other / Not clear</t>
        </is>
      </c>
      <c r="M169" s="68" t="inlineStr">
        <is>
          <t>Classification (ASD vs control / multi-class)</t>
        </is>
      </c>
      <c r="N169" s="68" t="inlineStr">
        <is>
          <t>Screening</t>
        </is>
      </c>
      <c r="O169" s="68" t="inlineStr">
        <is>
          <t>High</t>
        </is>
      </c>
      <c r="P169" s="68" t="n">
        <v>0</v>
      </c>
      <c r="Q169" s="68" t="n">
        <v>0</v>
      </c>
      <c r="R169" s="68" t="n">
        <v>1</v>
      </c>
      <c r="S169" s="68" t="n">
        <v>0</v>
      </c>
      <c r="T169" s="68" t="n">
        <v>0</v>
      </c>
      <c r="U169" s="68" t="n">
        <v>0</v>
      </c>
      <c r="V169" s="68" t="n">
        <v>0</v>
      </c>
      <c r="W169" s="68" t="n">
        <v>0</v>
      </c>
      <c r="X169" s="68" t="n">
        <v>1</v>
      </c>
      <c r="Y169" s="68" t="n">
        <v>0</v>
      </c>
      <c r="Z169" s="68" t="n">
        <v>0</v>
      </c>
      <c r="AA169" s="68" t="n">
        <v>0</v>
      </c>
      <c r="AB169" s="68" t="n">
        <v>1</v>
      </c>
      <c r="AC169" s="68" t="n"/>
      <c r="AD169" s="68" t="n"/>
      <c r="AE169" s="68" t="n"/>
      <c r="AF169" s="68" t="n"/>
      <c r="AG169" s="68" t="n">
        <v>1</v>
      </c>
      <c r="AH169" s="68" t="n">
        <v>1</v>
      </c>
      <c r="AI169" s="67" t="n"/>
      <c r="AJ169" s="68" t="n">
        <v>0</v>
      </c>
      <c r="AK169" s="68" t="inlineStr">
        <is>
          <t>explainability_or_interpretability</t>
        </is>
      </c>
      <c r="AL169" s="67" t="inlineStr">
        <is>
          <t>Algoritmo principal no explícito o fuera del codebook; Confirmar algoritmo principal en full-text; Se comparan varios modelos; se eligió el principal/mejor reportado</t>
        </is>
      </c>
      <c r="AM169" s="68" t="inlineStr">
        <is>
          <t>RA</t>
        </is>
      </c>
      <c r="AN169" s="68" t="inlineStr">
        <is>
          <t>Tomado completo desde archivo RA según asignación</t>
        </is>
      </c>
      <c r="AO169" s="68" t="n">
        <v>0</v>
      </c>
      <c r="AP169" s="68" t="n"/>
      <c r="AQ169" s="68" t="n"/>
      <c r="AR169" s="68" t="n"/>
      <c r="AS169" s="68" t="n"/>
    </row>
    <row r="170" ht="28" customHeight="1">
      <c r="A170" s="106" t="n">
        <v>169</v>
      </c>
      <c r="B170" s="106" t="n">
        <v>185</v>
      </c>
      <c r="C170" s="68" t="inlineStr">
        <is>
          <t>Revisor A</t>
        </is>
      </c>
      <c r="D170" s="68" t="inlineStr">
        <is>
          <t>RA</t>
        </is>
      </c>
      <c r="E170" s="106" t="n">
        <v>2025</v>
      </c>
      <c r="F170" s="68" t="inlineStr">
        <is>
          <t>Imagen</t>
        </is>
      </c>
      <c r="G170" s="68" t="inlineStr">
        <is>
          <t>Híbrido</t>
        </is>
      </c>
      <c r="H170" s="68" t="inlineStr">
        <is>
          <t>https://doi.org/10.1016/j.procs.2025.05.032</t>
        </is>
      </c>
      <c r="I170" s="67" t="inlineStr">
        <is>
          <t>Construction of ASD Intervention System Based On Neural Network Model</t>
        </is>
      </c>
      <c r="J170" s="68" t="inlineStr">
        <is>
          <t>Aiming at the problem of early identification and personalized intervention of the behavioral patterns of autism spectrum disorder(ASD), this paper introduces a behavior prediction and intervention system based on neural networks, aiming to improve the accuracy of behavior prediction for children with autism and achieve personalized intervention. First, this paper constructs a behavior pattern prediction and intervention system based on the CNN-LSTM model, and conducts in-depth analysis and extraction of the behavioral characteristics of children with autism through multimodal data collection (including video surveillance, sensor data, etc.). Then, based on CNN (Convolutional Neural Networks) and LSTM (Long Short-Term Memory), a comprehensive behavior pattern prediction model is constructed, which can identify the key behavior patterns of children with autism from different types of behavior data. Finally, combined with the output of the prediction model, a personalized intervention system is designed, which can dynamically adjust the intervention strategy in real time and monitor the intervention effect. The performance of the CNN-LSTM model in predicting behavioral patterns of autistic children far exceeds traditional machine learning methods (such as SVM (Support Vector Machine) and decision trees). Specifically, the behavioral prediction accuracy of the CNN-LSTM model is 92.5%, which is significantly higher than SVM (85.3%) and decision tree (79.1%). In summary, the behavioral pattern prediction and intervention system based on neural networks has broad application prospects and potential in early intervention for autistic children.</t>
        </is>
      </c>
      <c r="K170" s="68" t="inlineStr">
        <is>
          <t>Supervised</t>
        </is>
      </c>
      <c r="L170" s="68" t="inlineStr">
        <is>
          <t>CNN</t>
        </is>
      </c>
      <c r="M170" s="68" t="inlineStr">
        <is>
          <t>Classification (ASD vs control / multi-class)</t>
        </is>
      </c>
      <c r="N170" s="68" t="inlineStr">
        <is>
          <t>Monitoring/intervention</t>
        </is>
      </c>
      <c r="O170" s="68" t="inlineStr">
        <is>
          <t>High</t>
        </is>
      </c>
      <c r="P170" s="68" t="n">
        <v>0</v>
      </c>
      <c r="Q170" s="68" t="n">
        <v>0</v>
      </c>
      <c r="R170" s="68" t="n">
        <v>1</v>
      </c>
      <c r="S170" s="68" t="n">
        <v>0</v>
      </c>
      <c r="T170" s="68" t="n">
        <v>0</v>
      </c>
      <c r="U170" s="68" t="n">
        <v>0</v>
      </c>
      <c r="V170" s="68" t="n">
        <v>1</v>
      </c>
      <c r="W170" s="68" t="n">
        <v>0</v>
      </c>
      <c r="X170" s="68" t="n">
        <v>0</v>
      </c>
      <c r="Y170" s="68" t="n">
        <v>0</v>
      </c>
      <c r="Z170" s="68" t="n">
        <v>0</v>
      </c>
      <c r="AA170" s="68" t="n">
        <v>1</v>
      </c>
      <c r="AB170" s="68" t="n">
        <v>1</v>
      </c>
      <c r="AC170" s="68" t="n"/>
      <c r="AD170" s="68" t="n"/>
      <c r="AE170" s="68" t="n"/>
      <c r="AF170" s="68" t="n"/>
      <c r="AG170" s="68" t="n">
        <v>0</v>
      </c>
      <c r="AH170" s="68" t="n">
        <v>2</v>
      </c>
      <c r="AI170" s="67" t="inlineStr">
        <is>
          <t>sensor / other</t>
        </is>
      </c>
      <c r="AJ170" s="68" t="n">
        <v>0</v>
      </c>
      <c r="AK170" s="68" t="inlineStr">
        <is>
          <t>multisource_integration</t>
        </is>
      </c>
      <c r="AL170" s="67" t="n"/>
      <c r="AM170" s="68" t="inlineStr">
        <is>
          <t>RA</t>
        </is>
      </c>
      <c r="AN170" s="68" t="inlineStr">
        <is>
          <t>Tomado completo desde archivo RA según asignación</t>
        </is>
      </c>
      <c r="AO170" s="68" t="n">
        <v>0</v>
      </c>
      <c r="AP170" s="68" t="n"/>
      <c r="AQ170" s="68" t="n"/>
      <c r="AR170" s="68" t="n"/>
      <c r="AS170" s="68" t="n"/>
    </row>
    <row r="171" ht="28" customHeight="1">
      <c r="A171" s="106" t="n">
        <v>170</v>
      </c>
      <c r="B171" s="106" t="n">
        <v>186</v>
      </c>
      <c r="C171" s="68" t="inlineStr">
        <is>
          <t>Revisor A</t>
        </is>
      </c>
      <c r="D171" s="68" t="inlineStr">
        <is>
          <t>RA</t>
        </is>
      </c>
      <c r="E171" s="106" t="n">
        <v>2024</v>
      </c>
      <c r="F171" s="68" t="inlineStr">
        <is>
          <t>Señales fisiológicas</t>
        </is>
      </c>
      <c r="G171" s="68" t="inlineStr">
        <is>
          <t>Deep Learning</t>
        </is>
      </c>
      <c r="H171" s="68" t="inlineStr">
        <is>
          <t>https://doi.org/10.1016/j.jneumeth.2024.110100</t>
        </is>
      </c>
      <c r="I171" s="67" t="inlineStr">
        <is>
          <t>Decoding Autism: Uncovering patterns in brain connectivity through sparsity analysis with rs-fMRI data</t>
        </is>
      </c>
      <c r="J171" s="68" t="inlineStr">
        <is>
          <t>Background: In the realm of neuro-disorders, precise diagnosis and treatment rely heavily on objective imaging-based biomarker identification. This study employs a sparsity approach on resting-state fMRI to discern relevant brain region connectivity for predicting Autism. New method: The proposed methodology involves four key steps: (1) Utilizing three probabilistic brain atlases to extract functionally homogeneous brain regions from fMRI data. (2) Employing a hybrid approach of Graphical Lasso and Akaike Information Criteria to optimize sparse inverse covariance matrices for representing the brain functional connectivity. (3) Employing statistical techniques to scrutinize functional brain structures in Autism and Control subjects. (4) Implementing both autoencoder-based feature extraction and entire feature-based approach coupled with AI-based learning classifiers to predict Autism. Results: The ensemble classifier with the extracted feature set achieves a classification accuracy of 84.7% ± 0.3% using the MSDL atlas. Meanwhile, the 1D-CNN model, employing all features, exhibits superior classification accuracy of 88.6% ± 1.7% with the Smith 2009 (rsn70) atlas. Comparison with existing method (s): The proposed methodology outperforms the conventional correlation-based functional connectivity approach with a notably high prediction accuracy of more than 88%, whereas considering all direct and noisy indirect region-based functional connectivity, the traditional methods bound the prediction accuracy within 70% to 79%. Conclusions: This study underscores the potential of sparsity-based FC analysis using rs-fMRI data as a prognostic biomarker for detecting Autism.</t>
        </is>
      </c>
      <c r="K171" s="68" t="inlineStr">
        <is>
          <t>Supervised</t>
        </is>
      </c>
      <c r="L171" s="68" t="inlineStr">
        <is>
          <t>CNN</t>
        </is>
      </c>
      <c r="M171" s="68" t="inlineStr">
        <is>
          <t>Classification (ASD vs control / multi-class)</t>
        </is>
      </c>
      <c r="N171" s="68" t="inlineStr">
        <is>
          <t>Diagnosis</t>
        </is>
      </c>
      <c r="O171" s="68" t="inlineStr">
        <is>
          <t>High</t>
        </is>
      </c>
      <c r="P171" s="68" t="n">
        <v>1</v>
      </c>
      <c r="Q171" s="68" t="n">
        <v>0</v>
      </c>
      <c r="R171" s="68" t="n">
        <v>0</v>
      </c>
      <c r="S171" s="68" t="n">
        <v>0</v>
      </c>
      <c r="T171" s="68" t="n">
        <v>0</v>
      </c>
      <c r="U171" s="68" t="n">
        <v>0</v>
      </c>
      <c r="V171" s="68" t="n">
        <v>0</v>
      </c>
      <c r="W171" s="68" t="n">
        <v>0</v>
      </c>
      <c r="X171" s="68" t="n">
        <v>0</v>
      </c>
      <c r="Y171" s="68" t="n">
        <v>1</v>
      </c>
      <c r="Z171" s="68" t="n">
        <v>0</v>
      </c>
      <c r="AA171" s="68" t="n">
        <v>0</v>
      </c>
      <c r="AB171" s="68" t="n">
        <v>1</v>
      </c>
      <c r="AC171" s="68" t="n"/>
      <c r="AD171" s="68" t="n"/>
      <c r="AE171" s="68" t="n"/>
      <c r="AF171" s="68" t="n"/>
      <c r="AG171" s="68" t="n">
        <v>1</v>
      </c>
      <c r="AH171" s="68" t="n">
        <v>1</v>
      </c>
      <c r="AI171" s="67" t="n"/>
      <c r="AJ171" s="68" t="n">
        <v>0</v>
      </c>
      <c r="AK171" s="68" t="inlineStr">
        <is>
          <t>none_reported</t>
        </is>
      </c>
      <c r="AL171" s="67" t="inlineStr">
        <is>
          <t>Algoritmo principal no explícito o fuera del codebook; Confirmar algoritmo principal en full-text; Se comparan varios modelos; se eligió el principal/mejor reportado</t>
        </is>
      </c>
      <c r="AM171" s="68" t="inlineStr">
        <is>
          <t>RA</t>
        </is>
      </c>
      <c r="AN171" s="68" t="inlineStr">
        <is>
          <t>Tomado completo desde archivo RA según asignación</t>
        </is>
      </c>
      <c r="AO171" s="68" t="n">
        <v>0</v>
      </c>
      <c r="AP171" s="68" t="n"/>
      <c r="AQ171" s="68" t="n"/>
      <c r="AR171" s="68" t="n"/>
      <c r="AS171" s="68" t="n"/>
    </row>
    <row r="172" ht="28" customHeight="1">
      <c r="A172" s="106" t="n">
        <v>171</v>
      </c>
      <c r="B172" s="106" t="n">
        <v>187</v>
      </c>
      <c r="C172" s="68" t="inlineStr">
        <is>
          <t>Revisor B</t>
        </is>
      </c>
      <c r="D172" s="68" t="n"/>
      <c r="E172" s="106" t="n">
        <v>2025</v>
      </c>
      <c r="F172" s="68" t="inlineStr">
        <is>
          <t>Imagen</t>
        </is>
      </c>
      <c r="G172" s="68" t="inlineStr">
        <is>
          <t>Híbrido</t>
        </is>
      </c>
      <c r="H172" s="68" t="inlineStr">
        <is>
          <t>https://doi.org/10.1109/THMS.2025.3526957</t>
        </is>
      </c>
      <c r="I172" s="67" t="inlineStr">
        <is>
          <t>Deep Radiomics for Autism Diagnosis and Age Prediction</t>
        </is>
      </c>
      <c r="J172" s="68" t="inlineStr">
        <is>
          <t>Radiomics combined with deep learning is an emerging field within biomedical engineering that aims to extract important characteristics from medical images to develop a predictive model that can support clinical decision-making. This method could be used in the realm of brain disorders, particularly autism spectrum disorder (ASD), to facilitate prompt identification. We propose a novel radiomic features [deep radiomic features (DTF)], involving the use of principal component analysis to encode convolutional neural network (CNN) features, thereby capturing distinctive features related to brain regions in subjects with ASD subjects and their age. Using these features in random forest (RF) models, we explore two scenarios, such as site-specific radiomic analysis and feature extraction from unaffected brain regions to alleviate site-related variations. Our experiments involved comparing the proposed method with standard radiomics (SR) and 2-D/3-D CNNs for the classification of ASD versus healthy control (HC) individuals and different age groups (below median and above median). When using the RF model with DTF, the analysis at individual sites revealed an area under the receiver operating characteristic (ROC) curve (AUC) range of 79%–85% for features, such as the left lateral-ventricle, cerebellum-white-matter, and pallidum, as well as the right choroid-plexus and vessel. In the context of fivefold cross validation with the RF model, the combined features (DTF from 3-D CNN, ResNet50, DarketNet53, and NasNet_large with SR) achieved the highest AUC value of 76.67%. Furthermore, our method also showed notable AUC values for predicting age in subjects with ASD (80.91%) and HC (75.64%). The results indicate that DTFs consistently exhibit predictive value in classifying ASD from HC subjects and in predicting age.</t>
        </is>
      </c>
      <c r="K172" s="68" t="inlineStr">
        <is>
          <t>Supervised</t>
        </is>
      </c>
      <c r="L172" s="68" t="inlineStr">
        <is>
          <t>Random Forest</t>
        </is>
      </c>
      <c r="M172" s="68" t="inlineStr">
        <is>
          <t>Classification (binary/multi-class; incl. ASD vs control)/ multi-class)</t>
        </is>
      </c>
      <c r="N172" s="68" t="inlineStr">
        <is>
          <t>diagnosis</t>
        </is>
      </c>
      <c r="O172" s="68" t="inlineStr">
        <is>
          <t>high</t>
        </is>
      </c>
      <c r="P172" s="68" t="n">
        <v>0</v>
      </c>
      <c r="Q172" s="68" t="n">
        <v>0</v>
      </c>
      <c r="R172" s="68" t="n">
        <v>0</v>
      </c>
      <c r="S172" s="68" t="n">
        <v>1</v>
      </c>
      <c r="T172" s="68" t="n">
        <v>0</v>
      </c>
      <c r="U172" s="68" t="n">
        <v>0</v>
      </c>
      <c r="V172" s="68" t="n">
        <v>0</v>
      </c>
      <c r="W172" s="68" t="n">
        <v>0</v>
      </c>
      <c r="X172" s="68" t="n">
        <v>0</v>
      </c>
      <c r="Y172" s="68" t="n">
        <v>1</v>
      </c>
      <c r="Z172" s="68" t="n">
        <v>0</v>
      </c>
      <c r="AA172" s="68" t="n">
        <v>0</v>
      </c>
      <c r="AB172" s="68" t="n">
        <v>1</v>
      </c>
      <c r="AC172" s="68" t="n">
        <v>0</v>
      </c>
      <c r="AD172" s="68" t="n">
        <v>0</v>
      </c>
      <c r="AE172" s="68" t="n">
        <v>0</v>
      </c>
      <c r="AF172" s="68" t="n">
        <v>0</v>
      </c>
      <c r="AG172" s="68" t="n">
        <v>0</v>
      </c>
      <c r="AH172" s="68" t="n">
        <v>1</v>
      </c>
      <c r="AI172" s="67" t="n">
        <v>0</v>
      </c>
      <c r="AJ172" s="68" t="n">
        <v>0</v>
      </c>
      <c r="AK172" s="68" t="inlineStr">
        <is>
          <t>explainability_or_interpretability; cross_site_robustness; multisite_dataset_broad; internal_validation_only</t>
        </is>
      </c>
      <c r="AL172" s="67" t="n"/>
      <c r="AM172" s="68" t="inlineStr">
        <is>
          <t>RB</t>
        </is>
      </c>
      <c r="AN172" s="68" t="inlineStr">
        <is>
          <t>Tomado completo desde archivo RB según asignación</t>
        </is>
      </c>
      <c r="AO172" s="68" t="n">
        <v>0</v>
      </c>
      <c r="AP172" s="68" t="n"/>
      <c r="AQ172" s="68" t="n"/>
      <c r="AR172" s="68" t="n"/>
      <c r="AS172" s="68" t="n"/>
    </row>
    <row r="173" ht="28" customHeight="1">
      <c r="A173" s="106" t="n">
        <v>172</v>
      </c>
      <c r="B173" s="106" t="n">
        <v>188</v>
      </c>
      <c r="C173" s="68" t="inlineStr">
        <is>
          <t>Revisor A</t>
        </is>
      </c>
      <c r="D173" s="68" t="inlineStr">
        <is>
          <t>RA</t>
        </is>
      </c>
      <c r="E173" s="106" t="n">
        <v>2020</v>
      </c>
      <c r="F173" s="68" t="inlineStr">
        <is>
          <t>Audio · Voz</t>
        </is>
      </c>
      <c r="G173" s="68" t="inlineStr">
        <is>
          <t>Deep Learning</t>
        </is>
      </c>
      <c r="H173" s="68" t="inlineStr">
        <is>
          <t>https://doi.org/10.3390/s20236762</t>
        </is>
      </c>
      <c r="I173" s="67" t="inlineStr">
        <is>
          <t>Deep-learning-based detection of infants with autism spectrum disorder using auto-encoder feature representation</t>
        </is>
      </c>
      <c r="J173" s="68" t="inlineStr">
        <is>
          <t>Autism spectrum disorder (ASD) is a developmental disorder with a life-span disability. While diagnostic instruments have been developed and qualified based on the accuracy of the discrimination of children with ASD from typical development (TD) children, the stability of such procedures can be disrupted by limitations pertaining to time expenses and the subjectivity of clinicians. Consequently, automated diagnostic methods have been developed for acquiring objective measures of autism, and in various fields of research, vocal characteristics have not only been reported as distinctive characteristics by clinicians, but have also shown promising performance in several studies utilizing deep learning models based on the automated discrimination of children with ASD from children with TD. However, difficulties still exist in terms of the characteristics of the data, the complexity of the analysis, and the lack of arranged data caused by the low accessibility for diagnosis and the need to secure anonymity. In order to address these issues, we introduce a pre-trained feature extraction auto-encoder model and a joint optimization scheme, which can achieve robustness for widely distributed and unrefined data using a deep-learning-based method for the detection of autism that utilizes various models. By adopting this auto-encoder-based feature extraction and joint optimization in the extended version of the Geneva minimalistic acoustic parameter set (eGeMAPS) speech feature data set, we acquire improved performance in the detection of ASD in infants compared to the raw data set.</t>
        </is>
      </c>
      <c r="K173" s="68" t="inlineStr">
        <is>
          <t>Supervised</t>
        </is>
      </c>
      <c r="L173" s="68" t="inlineStr">
        <is>
          <t>Autoencoder</t>
        </is>
      </c>
      <c r="M173" s="68" t="inlineStr">
        <is>
          <t>Classification (ASD vs control / multi-class)</t>
        </is>
      </c>
      <c r="N173" s="68" t="inlineStr">
        <is>
          <t>Screening</t>
        </is>
      </c>
      <c r="O173" s="68" t="inlineStr">
        <is>
          <t>High</t>
        </is>
      </c>
      <c r="P173" s="68" t="n">
        <v>0</v>
      </c>
      <c r="Q173" s="68" t="n">
        <v>0</v>
      </c>
      <c r="R173" s="68" t="n">
        <v>0</v>
      </c>
      <c r="S173" s="68" t="n">
        <v>1</v>
      </c>
      <c r="T173" s="68" t="n">
        <v>0</v>
      </c>
      <c r="U173" s="68" t="n">
        <v>0</v>
      </c>
      <c r="V173" s="68" t="n">
        <v>0</v>
      </c>
      <c r="W173" s="68" t="n">
        <v>0</v>
      </c>
      <c r="X173" s="68" t="n">
        <v>1</v>
      </c>
      <c r="Y173" s="68" t="n">
        <v>0</v>
      </c>
      <c r="Z173" s="68" t="n">
        <v>0</v>
      </c>
      <c r="AA173" s="68" t="n">
        <v>0</v>
      </c>
      <c r="AB173" s="68" t="n">
        <v>1</v>
      </c>
      <c r="AC173" s="68" t="n"/>
      <c r="AD173" s="68" t="n"/>
      <c r="AE173" s="68" t="n"/>
      <c r="AF173" s="68" t="n"/>
      <c r="AG173" s="68" t="n">
        <v>1</v>
      </c>
      <c r="AH173" s="68" t="n">
        <v>1</v>
      </c>
      <c r="AI173" s="67" t="n"/>
      <c r="AJ173" s="68" t="n">
        <v>0</v>
      </c>
      <c r="AK173" s="68" t="inlineStr">
        <is>
          <t>none_reported</t>
        </is>
      </c>
      <c r="AL173" s="67" t="inlineStr">
        <is>
          <t>Autoencoder para detección en infantes; confirmar fuente de datos exacta (no totalmente explícita en el abstract).</t>
        </is>
      </c>
      <c r="AM173" s="68" t="inlineStr">
        <is>
          <t>RA</t>
        </is>
      </c>
      <c r="AN173" s="68" t="inlineStr">
        <is>
          <t>Tomado completo desde archivo RA según asignación</t>
        </is>
      </c>
      <c r="AO173" s="68" t="n">
        <v>0</v>
      </c>
      <c r="AP173" s="68" t="n"/>
      <c r="AQ173" s="68" t="n"/>
      <c r="AR173" s="68" t="n"/>
      <c r="AS173" s="68" t="n"/>
    </row>
    <row r="174" ht="28" customHeight="1">
      <c r="A174" s="106" t="n">
        <v>173</v>
      </c>
      <c r="B174" s="106" t="n">
        <v>189</v>
      </c>
      <c r="C174" s="68" t="inlineStr">
        <is>
          <t>Revisor A</t>
        </is>
      </c>
      <c r="D174" s="68" t="inlineStr">
        <is>
          <t>RA</t>
        </is>
      </c>
      <c r="E174" s="106" t="n">
        <v>2024</v>
      </c>
      <c r="F174" s="68" t="inlineStr">
        <is>
          <t>Imagen</t>
        </is>
      </c>
      <c r="G174" s="68" t="inlineStr">
        <is>
          <t>Híbrido</t>
        </is>
      </c>
      <c r="H174" s="68" t="inlineStr">
        <is>
          <t>https://doi.org/10.1016/j.jad.2024.04.049</t>
        </is>
      </c>
      <c r="I174" s="67" t="inlineStr">
        <is>
          <t>Early identification of autism spectrum disorder based on machine learning with eye-tracking data</t>
        </is>
      </c>
      <c r="J174" s="68" t="inlineStr">
        <is>
          <t>Background: Early identification of autism spectrum disorder (ASD) improves long-term outcomes, yet significant diagnostic delays persist. Methods: A retrospective cohort of 449 children (ASD: 246, typically developing [TD]: 203) was used for model development. Eye-movement data were collected from the participants watching videos that featured eye-tracking paradigms for assessing social and non-social cognition. Five machine learning algorithms, namely random forest, support vector machine, logistic regression, artificial neural network, and extreme gradient boosting, were trained to classify children with ASD and TD. The best-performing algorithm was selected to build the final model which was further evaluated in a prospective cohort of 80 children. The Shapley values interpreted important eye-tracking features. Results: Random forest outperformed other algorithms during model development and achieved an area under the curve of 0.849 (&lt; 3 years: 0.832, ≥ 3 years: 0.868) on the external validation set. Of the ten most important eye-tracking features, three measured social cognition, and the rest were related to non-social cognition. A deterioration in model performance was observed using only the social or non-social cognition-related eye-tracking features. Limitations: The sample size of this study, although larger than that of existing studies of ASD based on eye-tracking data, was still relatively small compared to the number of features. Conclusions: Machine learning models based on eye-tracking data have the potential to be cost- and time-efficient digital tools for the early identification of ASD. Eye-tracking phenotypes related to social and non-social cognition play an important role in distinguishing children with ASD from TD children.</t>
        </is>
      </c>
      <c r="K174" s="68" t="inlineStr">
        <is>
          <t>Supervised</t>
        </is>
      </c>
      <c r="L174" s="68" t="inlineStr">
        <is>
          <t>Random Forest</t>
        </is>
      </c>
      <c r="M174" s="68" t="inlineStr">
        <is>
          <t>Classification (ASD vs control / multi-class)</t>
        </is>
      </c>
      <c r="N174" s="68" t="inlineStr">
        <is>
          <t>Screening</t>
        </is>
      </c>
      <c r="O174" s="68" t="inlineStr">
        <is>
          <t>High</t>
        </is>
      </c>
      <c r="P174" s="68" t="n">
        <v>0</v>
      </c>
      <c r="Q174" s="68" t="n">
        <v>0</v>
      </c>
      <c r="R174" s="68" t="n">
        <v>1</v>
      </c>
      <c r="S174" s="68" t="n">
        <v>0</v>
      </c>
      <c r="T174" s="68" t="n">
        <v>0</v>
      </c>
      <c r="U174" s="68" t="n">
        <v>0</v>
      </c>
      <c r="V174" s="68" t="n">
        <v>0</v>
      </c>
      <c r="W174" s="68" t="n">
        <v>0</v>
      </c>
      <c r="X174" s="68" t="n">
        <v>1</v>
      </c>
      <c r="Y174" s="68" t="n">
        <v>0</v>
      </c>
      <c r="Z174" s="68" t="n">
        <v>0</v>
      </c>
      <c r="AA174" s="68" t="n">
        <v>0</v>
      </c>
      <c r="AB174" s="68" t="n">
        <v>1</v>
      </c>
      <c r="AC174" s="68" t="n"/>
      <c r="AD174" s="68" t="n"/>
      <c r="AE174" s="68" t="n"/>
      <c r="AF174" s="68" t="n"/>
      <c r="AG174" s="68" t="n">
        <v>0</v>
      </c>
      <c r="AH174" s="68" t="n">
        <v>1</v>
      </c>
      <c r="AI174" s="67" t="n"/>
      <c r="AJ174" s="68" t="n">
        <v>0</v>
      </c>
      <c r="AK174" s="68" t="inlineStr">
        <is>
          <t>external_validation; explainability_or_interpretability; prospective_evaluation</t>
        </is>
      </c>
      <c r="AL174" s="67" t="inlineStr">
        <is>
          <t>Se comparan varios modelos; se eligió el principal/mejor reportado</t>
        </is>
      </c>
      <c r="AM174" s="68" t="inlineStr">
        <is>
          <t>RA</t>
        </is>
      </c>
      <c r="AN174" s="68" t="inlineStr">
        <is>
          <t>Tomado completo desde archivo RA según asignación</t>
        </is>
      </c>
      <c r="AO174" s="68" t="n">
        <v>0</v>
      </c>
      <c r="AP174" s="68" t="n"/>
      <c r="AQ174" s="68" t="n"/>
      <c r="AR174" s="68" t="n"/>
      <c r="AS174" s="68" t="n"/>
    </row>
    <row r="175" ht="28" customHeight="1">
      <c r="A175" s="106" t="n">
        <v>174</v>
      </c>
      <c r="B175" s="106" t="n">
        <v>190</v>
      </c>
      <c r="C175" s="68" t="inlineStr">
        <is>
          <t>Revisor B</t>
        </is>
      </c>
      <c r="D175" s="68" t="n"/>
      <c r="E175" s="106" t="n">
        <v>2019</v>
      </c>
      <c r="F175" s="68" t="inlineStr">
        <is>
          <t>No especificado</t>
        </is>
      </c>
      <c r="G175" s="68" t="inlineStr">
        <is>
          <t>Deep Learning</t>
        </is>
      </c>
      <c r="H175" s="68" t="inlineStr">
        <is>
          <t>https://doi.org/10.1038/s41398-019-0631-2</t>
        </is>
      </c>
      <c r="I175" s="67" t="inlineStr">
        <is>
          <t>Examining overlap and homogeneity in ASD, ADHD, and OCD: a data-driven, diagnosis-agnostic approach</t>
        </is>
      </c>
      <c r="J175" s="68" t="inlineStr">
        <is>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12.1[4.2], 38% female), as well as typically developing controls (n = 22, median [IQR] age = 11.0[3.8], 55% female). The diagnosis-agnostic groups were significantly different than each other in phenotypic characteristics (SCQ: χ2(9) = 111.21, p &lt; 0.0001; SWAN: χ2(9)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is>
      </c>
      <c r="K175" s="68" t="inlineStr">
        <is>
          <t>Unsupervised</t>
        </is>
      </c>
      <c r="L175" s="68" t="inlineStr">
        <is>
          <t>Clustering (k-means / GMM / ...)</t>
        </is>
      </c>
      <c r="M175" s="68" t="inlineStr">
        <is>
          <t>Clustering / subtyping</t>
        </is>
      </c>
      <c r="N175" s="68" t="inlineStr">
        <is>
          <t>diagnosis</t>
        </is>
      </c>
      <c r="O175" s="68" t="inlineStr">
        <is>
          <t>high</t>
        </is>
      </c>
      <c r="P175" s="68" t="n">
        <v>1</v>
      </c>
      <c r="Q175" s="68" t="n">
        <v>0</v>
      </c>
      <c r="R175" s="68" t="n">
        <v>0</v>
      </c>
      <c r="S175" s="68" t="n">
        <v>0</v>
      </c>
      <c r="T175" s="68" t="n">
        <v>1</v>
      </c>
      <c r="U175" s="68" t="n">
        <v>0</v>
      </c>
      <c r="V175" s="68" t="n">
        <v>0</v>
      </c>
      <c r="W175" s="68" t="n">
        <v>0</v>
      </c>
      <c r="X175" s="68" t="n">
        <v>0</v>
      </c>
      <c r="Y175" s="68" t="n">
        <v>1</v>
      </c>
      <c r="Z175" s="68" t="n">
        <v>0</v>
      </c>
      <c r="AA175" s="68" t="n">
        <v>0</v>
      </c>
      <c r="AB175" s="68" t="n">
        <v>0</v>
      </c>
      <c r="AC175" s="68" t="n">
        <v>0</v>
      </c>
      <c r="AD175" s="68" t="n">
        <v>1</v>
      </c>
      <c r="AE175" s="68" t="n">
        <v>0</v>
      </c>
      <c r="AF175" s="68" t="n">
        <v>0</v>
      </c>
      <c r="AG175" s="68" t="n">
        <v>0</v>
      </c>
      <c r="AH175" s="68" t="n">
        <v>2</v>
      </c>
      <c r="AI175" s="67" t="n">
        <v>0</v>
      </c>
      <c r="AJ175" s="68" t="n">
        <v>0</v>
      </c>
      <c r="AK175" s="68" t="inlineStr">
        <is>
          <t>explainability_or_interpretability; multisource_integration; multisite_dataset_broad</t>
        </is>
      </c>
      <c r="AL175" s="67" t="inlineStr">
        <is>
          <t>Bagged-multiview clustering (bagging + spectral clustering)</t>
        </is>
      </c>
      <c r="AM175" s="68" t="inlineStr">
        <is>
          <t>RB</t>
        </is>
      </c>
      <c r="AN175" s="68" t="inlineStr">
        <is>
          <t>Tomado completo desde archivo RB según asignación</t>
        </is>
      </c>
      <c r="AO175" s="68" t="n">
        <v>0</v>
      </c>
      <c r="AP175" s="68" t="n"/>
      <c r="AQ175" s="68" t="n"/>
      <c r="AR175" s="68" t="n"/>
      <c r="AS175" s="68" t="n"/>
    </row>
    <row r="176" ht="28" customHeight="1">
      <c r="A176" s="106" t="n">
        <v>175</v>
      </c>
      <c r="B176" s="106" t="n">
        <v>191</v>
      </c>
      <c r="C176" s="68" t="inlineStr">
        <is>
          <t>Revisor B</t>
        </is>
      </c>
      <c r="D176" s="68" t="n"/>
      <c r="E176" s="106" t="n">
        <v>2021</v>
      </c>
      <c r="F176" s="68" t="inlineStr">
        <is>
          <t>Señales fisiológicas</t>
        </is>
      </c>
      <c r="G176" s="68" t="inlineStr">
        <is>
          <t>Híbrido</t>
        </is>
      </c>
      <c r="H176" s="68" t="inlineStr">
        <is>
          <t>https://doi.org/10.1016/B978-0-12-822822-7.00004-1</t>
        </is>
      </c>
      <c r="I176" s="67" t="inlineStr">
        <is>
          <t>Explainable and scalable machine learning algorithms for detection of autism spectrum disorder using fMRI data</t>
        </is>
      </c>
      <c r="J176" s="68" t="inlineStr">
        <is>
          <t>Diagnosing autism spectrum disorder (ASD) is a challenging problem and is based purely on behavioral descriptions of symptomology (Diagnostic and Statistical Manual-5th Edition/ICD-10). Numerous limitations (e.g., informant discrepancies, lack of adherence to assessment guidelines) to current diagnostic practices have the potential to result in misdiagnosis of the disorder. Prior research provides evidence that structural and functional magnetic resonance imaging (MRI) data collected from individuals with ASD exhibit distinguishing characteristics that differ in neural patterns of the brain. Our proposed deep learning model ASD-DiagNet exhibits consistently high accuracy for classification of ASD brain scans from neurotypical scans. We have integrated traditional machine learning and deep learning techniques that allow us to isolate ASD biomarkers from MRI data sets. Our method, called Auto-ASD-Network, uses a combination of deep learning and support vector machines to classify ASD scans from neurotypical ones. Such interpretable models would help one to explain the decisions made by deep learning techniques leading to knowledge discovery for neuroscientists.</t>
        </is>
      </c>
      <c r="K176" s="68" t="n"/>
      <c r="L176" s="68" t="n"/>
      <c r="M176" s="68" t="inlineStr">
        <is>
          <t>Classification / diagnostic support</t>
        </is>
      </c>
      <c r="N176" s="68" t="inlineStr">
        <is>
          <t>Diagnosis</t>
        </is>
      </c>
      <c r="O176" s="68" t="n"/>
      <c r="P176" s="68" t="n"/>
      <c r="Q176" s="68" t="n"/>
      <c r="R176" s="68" t="n"/>
      <c r="S176" s="68" t="n"/>
      <c r="T176" s="68" t="n"/>
      <c r="U176" s="68" t="n"/>
      <c r="V176" s="68" t="n"/>
      <c r="W176" s="68" t="n">
        <v>0</v>
      </c>
      <c r="X176" s="68" t="n">
        <v>0</v>
      </c>
      <c r="Y176" s="68" t="n">
        <v>1</v>
      </c>
      <c r="Z176" s="68" t="n">
        <v>0</v>
      </c>
      <c r="AA176" s="68" t="n">
        <v>0</v>
      </c>
      <c r="AB176" s="68" t="n">
        <v>1</v>
      </c>
      <c r="AC176" s="68" t="n">
        <v>0</v>
      </c>
      <c r="AD176" s="68" t="n">
        <v>1</v>
      </c>
      <c r="AE176" s="68" t="n">
        <v>0</v>
      </c>
      <c r="AF176" s="68" t="n">
        <v>1</v>
      </c>
      <c r="AG176" s="68" t="n"/>
      <c r="AH176" s="68" t="n"/>
      <c r="AI176" s="67" t="n"/>
      <c r="AJ176" s="68" t="n">
        <v>1</v>
      </c>
      <c r="AK176" s="68" t="inlineStr">
        <is>
          <t>explainability_or_interpretability</t>
        </is>
      </c>
      <c r="AL176" s="67" t="inlineStr">
        <is>
          <t>Título/abstract con señal explícita de explainable; estrategia híbrida/integrativa.</t>
        </is>
      </c>
      <c r="AM176" s="68" t="inlineStr">
        <is>
          <t>RA_fallback</t>
        </is>
      </c>
      <c r="AN176" s="68" t="inlineStr">
        <is>
          <t>Fallback a RA porque el ID no está en RB</t>
        </is>
      </c>
      <c r="AO176" s="68" t="n">
        <v>1</v>
      </c>
      <c r="AP176" s="68" t="n"/>
      <c r="AQ176" s="68" t="n"/>
      <c r="AR176" s="68" t="n"/>
      <c r="AS176" s="68" t="n"/>
    </row>
    <row r="177" ht="28" customHeight="1">
      <c r="A177" s="106" t="n">
        <v>176</v>
      </c>
      <c r="B177" s="106" t="n">
        <v>193</v>
      </c>
      <c r="C177" s="68" t="inlineStr">
        <is>
          <t>Revisor B</t>
        </is>
      </c>
      <c r="D177" s="68" t="n"/>
      <c r="E177" s="106" t="n">
        <v>2022</v>
      </c>
      <c r="F177" s="68" t="inlineStr">
        <is>
          <t>No especificado</t>
        </is>
      </c>
      <c r="G177" s="68" t="inlineStr">
        <is>
          <t>Machine Learning</t>
        </is>
      </c>
      <c r="H177" s="68" t="inlineStr">
        <is>
          <t>https://doi.org/10.1007/978-3-031-06242-1_27</t>
        </is>
      </c>
      <c r="I177" s="67" t="inlineStr">
        <is>
          <t>Feasibility Study of\&amp;#xa0;a\&amp;#xa0;ML-Based ASD Monitoring System</t>
        </is>
      </c>
      <c r="J177" s="68" t="inlineStr">
        <is>
          <t>People with Autism Spectrum Disorder (ASD) show a great heterogeneity in their atypical sensory behaviours due to they often suffer from a Sensory Processing Disorder (SPD). This nervous system condition is associated with the social interaction, learning and behavioural problems experienced by people with ASD. This work shows a study conducted in a clinical scenario where the participating users carry out tasks to improve their skills. During the execution of these activities, data about the physiological state of the user and the stimuli present in the environment is recorded using an electronic monitoring platform for people with ASD. From the acquired signals by the devices, different features are created, and a dataset is built with them. Finally, information is extracted from the dataset using machine learning techniques to try to relate changes in the user’s state with environmental stimuli.</t>
        </is>
      </c>
      <c r="K177" s="68" t="n"/>
      <c r="L177" s="68" t="n"/>
      <c r="M177" s="68" t="inlineStr">
        <is>
          <t>Not clear</t>
        </is>
      </c>
      <c r="N177" s="68" t="inlineStr">
        <is>
          <t>Monitoring/intervention</t>
        </is>
      </c>
      <c r="O177" s="68" t="inlineStr">
        <is>
          <t>high</t>
        </is>
      </c>
      <c r="P177" s="68" t="n">
        <v>0</v>
      </c>
      <c r="Q177" s="68" t="n">
        <v>0</v>
      </c>
      <c r="R177" s="68" t="n">
        <v>1</v>
      </c>
      <c r="S177" s="68" t="n">
        <v>0</v>
      </c>
      <c r="T177" s="68" t="n">
        <v>1</v>
      </c>
      <c r="U177" s="68" t="n">
        <v>0</v>
      </c>
      <c r="V177" s="68" t="n">
        <v>0</v>
      </c>
      <c r="W177" s="68" t="n">
        <v>0</v>
      </c>
      <c r="X177" s="68" t="n">
        <v>0</v>
      </c>
      <c r="Y177" s="68" t="n">
        <v>1</v>
      </c>
      <c r="Z177" s="68" t="n">
        <v>1</v>
      </c>
      <c r="AA177" s="68" t="n">
        <v>0</v>
      </c>
      <c r="AB177" s="68" t="n">
        <v>1</v>
      </c>
      <c r="AC177" s="68" t="n">
        <v>0</v>
      </c>
      <c r="AD177" s="68" t="n">
        <v>0</v>
      </c>
      <c r="AE177" s="68" t="n">
        <v>0</v>
      </c>
      <c r="AF177" s="68" t="n">
        <v>0</v>
      </c>
      <c r="AG177" s="68" t="n">
        <v>0</v>
      </c>
      <c r="AH177" s="68" t="n">
        <v>2</v>
      </c>
      <c r="AI177" s="67" t="n">
        <v>0</v>
      </c>
      <c r="AJ177" s="68" t="n">
        <v>0</v>
      </c>
      <c r="AK177" s="68" t="inlineStr">
        <is>
          <t>multisource_integration</t>
        </is>
      </c>
      <c r="AL177" s="67" t="n"/>
      <c r="AM177" s="68" t="inlineStr">
        <is>
          <t>RB</t>
        </is>
      </c>
      <c r="AN177" s="68" t="inlineStr">
        <is>
          <t>Tomado completo desde archivo RB según asignación</t>
        </is>
      </c>
      <c r="AO177" s="68" t="n">
        <v>0</v>
      </c>
      <c r="AP177" s="68" t="n"/>
      <c r="AQ177" s="68" t="n"/>
      <c r="AR177" s="68" t="n"/>
      <c r="AS177" s="68" t="n"/>
    </row>
    <row r="178" ht="28" customHeight="1">
      <c r="A178" s="106" t="n">
        <v>177</v>
      </c>
      <c r="B178" s="106" t="n">
        <v>194</v>
      </c>
      <c r="C178" s="68" t="inlineStr">
        <is>
          <t>Revisor B</t>
        </is>
      </c>
      <c r="D178" s="68" t="n"/>
      <c r="E178" s="106" t="n">
        <v>2020</v>
      </c>
      <c r="F178" s="68" t="inlineStr">
        <is>
          <t>Imagen</t>
        </is>
      </c>
      <c r="G178" s="68" t="inlineStr">
        <is>
          <t>Machine Learning</t>
        </is>
      </c>
      <c r="H178" s="68" t="inlineStr">
        <is>
          <t>https://doi.org/10.1038/s41598-020-76874-w</t>
        </is>
      </c>
      <c r="I178" s="67" t="inlineStr">
        <is>
          <t>Feature replacement methods enable reliable home video analysis for machine learning detection of autism</t>
        </is>
      </c>
      <c r="J178" s="68" t="inlineStr">
        <is>
          <t>Autism Spectrum Disorder is a neuropsychiatric condition affecting 53 million children worldwide and for which early diagnosis is critical to the outcome of behavior therapies. Machine learning applied to features manually extracted from readily accessible videos (e.g., from smartphones) has the potential to scale this diagnostic process. However, nearly unavoidable variability in video quality can lead to missing features that degrade algorithm performance. To manage this uncertainty, we evaluated the impact of missing values and feature imputation methods on two previously published autism detection classifiers, trained on standard-of-care instrument scoresheets and tested on ratings of 140 children videos from YouTube. We compare the baseline method of listwise deletion to classic univariate and multivariate techniques. We also introduce a feature replacement method that, based on a score, selects a feature from an expanded dataset to fill-in the missing value. The replacement feature selected can be identical for all records (general) or automatically adjusted to the record considered (dynamic). Our results show that general and dynamic feature replacement methods achieve a higher performance than classic univariate and multivariate methods, supporting the hypothesis that algorithmic management can maintain the fidelity of video-based diagnostics in the face of missing values and variable video quality.</t>
        </is>
      </c>
      <c r="K178" s="68" t="inlineStr">
        <is>
          <t>Supervised</t>
        </is>
      </c>
      <c r="L178" s="68" t="inlineStr">
        <is>
          <t>Logistic Regression</t>
        </is>
      </c>
      <c r="M178" s="68" t="inlineStr">
        <is>
          <t>Classification (ASD vs control / multi-class)</t>
        </is>
      </c>
      <c r="N178" s="68" t="inlineStr">
        <is>
          <t>diagnosis</t>
        </is>
      </c>
      <c r="O178" s="68" t="inlineStr">
        <is>
          <t>medium</t>
        </is>
      </c>
      <c r="P178" s="68" t="n">
        <v>0</v>
      </c>
      <c r="Q178" s="68" t="n">
        <v>0</v>
      </c>
      <c r="R178" s="68" t="n">
        <v>0</v>
      </c>
      <c r="S178" s="68" t="n">
        <v>0</v>
      </c>
      <c r="T178" s="68" t="n">
        <v>0</v>
      </c>
      <c r="U178" s="68" t="n">
        <v>0</v>
      </c>
      <c r="V178" s="68" t="n">
        <v>0</v>
      </c>
      <c r="W178" s="68" t="n">
        <v>0</v>
      </c>
      <c r="X178" s="68" t="n">
        <v>0</v>
      </c>
      <c r="Y178" s="68" t="n">
        <v>1</v>
      </c>
      <c r="Z178" s="68" t="n">
        <v>0</v>
      </c>
      <c r="AA178" s="68" t="n">
        <v>1</v>
      </c>
      <c r="AB178" s="68" t="n">
        <v>1</v>
      </c>
      <c r="AC178" s="68" t="n">
        <v>0</v>
      </c>
      <c r="AD178" s="68" t="n">
        <v>0</v>
      </c>
      <c r="AE178" s="68" t="n">
        <v>0</v>
      </c>
      <c r="AF178" s="68" t="n">
        <v>0</v>
      </c>
      <c r="AG178" s="68" t="n">
        <v>1</v>
      </c>
      <c r="AH178" s="68" t="n">
        <v>0</v>
      </c>
      <c r="AI178" s="67" t="n">
        <v>0</v>
      </c>
      <c r="AJ178" s="68" t="n">
        <v>0</v>
      </c>
      <c r="AK178" s="68" t="inlineStr">
        <is>
          <t>external_validation</t>
        </is>
      </c>
      <c r="AL178" s="67" t="inlineStr">
        <is>
          <t>El paper evalúa dos familias (LR9 y ADTree7). Si tu columna “main algorithm” solo permite una opción, conviene añadir una opción tipo “Multiple (specify)” o permitir multiselección para no perder fidelidad</t>
        </is>
      </c>
      <c r="AM178" s="68" t="inlineStr">
        <is>
          <t>RB</t>
        </is>
      </c>
      <c r="AN178" s="68" t="inlineStr">
        <is>
          <t>Tomado completo desde archivo RB según asignación</t>
        </is>
      </c>
      <c r="AO178" s="68" t="n">
        <v>0</v>
      </c>
      <c r="AP178" s="68" t="n"/>
      <c r="AQ178" s="68" t="n"/>
      <c r="AR178" s="68" t="n"/>
      <c r="AS178" s="68" t="n"/>
    </row>
    <row r="179" ht="28" customHeight="1">
      <c r="A179" s="106" t="n">
        <v>178</v>
      </c>
      <c r="B179" s="106" t="n">
        <v>195</v>
      </c>
      <c r="C179" s="68" t="inlineStr">
        <is>
          <t>Revisor A</t>
        </is>
      </c>
      <c r="D179" s="68" t="n"/>
      <c r="E179" s="106" t="n">
        <v>2021</v>
      </c>
      <c r="F179" s="68" t="inlineStr">
        <is>
          <t>No especificado</t>
        </is>
      </c>
      <c r="G179" s="68" t="inlineStr">
        <is>
          <t>Machine Learning</t>
        </is>
      </c>
      <c r="H179" s="68" t="inlineStr">
        <is>
          <t>https://doi.org/10.1016/B978-0-12-822271-3.00016-5</t>
        </is>
      </c>
      <c r="I179" s="67" t="inlineStr">
        <is>
          <t>Fuzzy logic-based hybrid knowledge systems for the detection and diagnosis of childhood autism</t>
        </is>
      </c>
      <c r="J179" s="68" t="inlineStr">
        <is>
          <t>Autism is one of those psychiatric disorders that affect an individual’s social, personal, and professional sphere(s). Autism, especially in children, is one of the most common behavioral disorders, wherein lack of good communication understandability exists throughout adulthood. The prescribed treatment of an autistic child depends completely upon an exhaustive, accurate examination of the child, which is very difficult for clinicians and consultants. Since autism is a complicated and very difficult psychiatric disorder, clinicians have joined hands with computational biologists to solve the foundations underlying the detection and diagnosis of autism. There is enormous literature evidence that highlights the pros of using machine learning techniques to develop an efficient, accurate, and robust autism detection and diagnosis system. Based on soft computing approaches, many researchers have proposed fuzzy logic-based solutions for modeling and predicting autism spectrum disorder. This chapter highlights the current scenario of autism detection and diagnosis, and how a soft computing-based intelligent agent-fuzzy logic systems-is being used to predict autism and its grades in children.</t>
        </is>
      </c>
      <c r="K179" s="68" t="n"/>
      <c r="L179" s="68" t="n"/>
      <c r="M179" s="68" t="n"/>
      <c r="N179" s="68" t="inlineStr">
        <is>
          <t>diagnosis</t>
        </is>
      </c>
      <c r="O179" s="68" t="inlineStr">
        <is>
          <t>medium</t>
        </is>
      </c>
      <c r="P179" s="68" t="n">
        <v>0</v>
      </c>
      <c r="Q179" s="68" t="n">
        <v>0</v>
      </c>
      <c r="R179" s="68" t="n">
        <v>0</v>
      </c>
      <c r="S179" s="68" t="n">
        <v>0</v>
      </c>
      <c r="T179" s="68" t="n">
        <v>0</v>
      </c>
      <c r="U179" s="68" t="n">
        <v>0</v>
      </c>
      <c r="V179" s="68" t="n">
        <v>0</v>
      </c>
      <c r="W179" s="68" t="n">
        <v>0</v>
      </c>
      <c r="X179" s="68" t="n">
        <v>0</v>
      </c>
      <c r="Y179" s="68" t="n">
        <v>1</v>
      </c>
      <c r="Z179" s="68" t="n">
        <v>0</v>
      </c>
      <c r="AA179" s="68" t="n">
        <v>0</v>
      </c>
      <c r="AB179" s="68" t="n">
        <v>1</v>
      </c>
      <c r="AC179" s="68" t="n">
        <v>0</v>
      </c>
      <c r="AD179" s="68" t="n">
        <v>0</v>
      </c>
      <c r="AE179" s="68" t="n">
        <v>0</v>
      </c>
      <c r="AF179" s="68" t="n">
        <v>0</v>
      </c>
      <c r="AG179" s="68" t="n">
        <v>1</v>
      </c>
      <c r="AH179" s="68" t="n">
        <v>0</v>
      </c>
      <c r="AI179" s="67" t="n">
        <v>0</v>
      </c>
      <c r="AJ179" s="68" t="n">
        <v>0</v>
      </c>
      <c r="AK179" s="68" t="inlineStr">
        <is>
          <t>none_reported</t>
        </is>
      </c>
      <c r="AL179" s="67" t="n"/>
      <c r="AM179" s="68" t="inlineStr">
        <is>
          <t>RB_fallback</t>
        </is>
      </c>
      <c r="AN179" s="68" t="inlineStr">
        <is>
          <t>Fallback a RB porque el ID no está en RA</t>
        </is>
      </c>
      <c r="AO179" s="68" t="n">
        <v>0</v>
      </c>
      <c r="AP179" s="68" t="n"/>
      <c r="AQ179" s="68" t="n"/>
      <c r="AR179" s="68" t="n"/>
      <c r="AS179" s="68" t="n"/>
    </row>
    <row r="180" ht="28" customHeight="1">
      <c r="A180" s="106" t="n">
        <v>179</v>
      </c>
      <c r="B180" s="106" t="n">
        <v>196</v>
      </c>
      <c r="C180" s="68" t="inlineStr">
        <is>
          <t>Revisor B</t>
        </is>
      </c>
      <c r="D180" s="68" t="n"/>
      <c r="E180" s="106" t="n">
        <v>2022</v>
      </c>
      <c r="F180" s="68" t="inlineStr">
        <is>
          <t>No especificado</t>
        </is>
      </c>
      <c r="G180" s="68" t="inlineStr">
        <is>
          <t>Deep Learning</t>
        </is>
      </c>
      <c r="H180" s="68" t="inlineStr">
        <is>
          <t>https://doi.org/10.1016/B978-0-323-98352-5.00001-X</t>
        </is>
      </c>
      <c r="I180" s="67" t="inlineStr">
        <is>
          <t>Genetic factor analysis for an early diagnosis of autism through machine learning</t>
        </is>
      </c>
      <c r="J180" s="68" t="inlineStr">
        <is>
          <t>Instances of autism spectrum disorder (ASD) in children are not uncommon. In fact, it is one of the most prevalent neurologic diseases in leading nations of the world. Around 1 out of every 270 children worldwide is affected by autism according to the World Health Organization. Its prevalence, however, varies by regions across the world. The United States of America has one of the highest compositions of autism-affected babies. ASD is generally marked by an impairment in mental, emotional, and cognitive abilities in people from birth. Its causes range through a multitude of genetic and environmental factors, and in some cases, they might be a combination. It is also presumed that children with a family history of autism possess a much higher chance of acquiring autism by heredity. A low birth weight or a high age of the parent during the birth of the baby might also influence the presence of autism in the child. Most ASDs are further transmitted through genes from parents to the offspring. In recent times, machine learning–associated research and related diagnosis has advanced to replace conventional approaches that might be tedious and expensive. Machine learning algorithms also have an immense scope of improving diagnostic research in psychologic sciences, and they can be specifically instrumental with cases involving the familiar and diverse ailments in ASD. Machine learning algorithms also assist researchers to better understand and comprehend as to why the traits of autism vary in nature from one person to another. However, the application of machine learning algorithms when there is a lack of medical prowess is not the best choice, and it can lead to unexplainable results if the diagnosis is not performed in the right manner, which is important to the analysis of preprocessing the data. The authors in this chapter critically examine various signs in babies that might help with early diagnosis of autism in babies by carrying out a set of machine learning algorithms on an existing data set, along with analyzing various genetic and preexisting factors, in an attempt to produce actionable insights in this regard.</t>
        </is>
      </c>
      <c r="K180" s="68" t="n"/>
      <c r="L180" s="68" t="n"/>
      <c r="M180" s="68" t="inlineStr">
        <is>
          <t>Risk stratification / early diagnostic prediction</t>
        </is>
      </c>
      <c r="N180" s="68" t="inlineStr">
        <is>
          <t>Prognosis</t>
        </is>
      </c>
      <c r="O180" s="68" t="n"/>
      <c r="P180" s="68" t="n"/>
      <c r="Q180" s="68" t="n"/>
      <c r="R180" s="68" t="n"/>
      <c r="S180" s="68" t="n"/>
      <c r="T180" s="68" t="n"/>
      <c r="U180" s="68" t="n"/>
      <c r="V180" s="68" t="n"/>
      <c r="W180" s="68" t="n">
        <v>0</v>
      </c>
      <c r="X180" s="68" t="n">
        <v>0</v>
      </c>
      <c r="Y180" s="68" t="n">
        <v>0</v>
      </c>
      <c r="Z180" s="68" t="n">
        <v>1</v>
      </c>
      <c r="AA180" s="68" t="n">
        <v>0</v>
      </c>
      <c r="AB180" s="68" t="n">
        <v>1</v>
      </c>
      <c r="AC180" s="68" t="n">
        <v>0</v>
      </c>
      <c r="AD180" s="68" t="n">
        <v>0</v>
      </c>
      <c r="AE180" s="68" t="n">
        <v>0</v>
      </c>
      <c r="AF180" s="68" t="n">
        <v>0</v>
      </c>
      <c r="AG180" s="68" t="n"/>
      <c r="AH180" s="68" t="n"/>
      <c r="AI180" s="67" t="n"/>
      <c r="AJ180" s="68" t="n">
        <v>1</v>
      </c>
      <c r="AK180" s="68" t="inlineStr">
        <is>
          <t>none_reported</t>
        </is>
      </c>
      <c r="AL180" s="67" t="inlineStr">
        <is>
          <t>Sin señal explícita Q3 en título/abstract.</t>
        </is>
      </c>
      <c r="AM180" s="68" t="inlineStr">
        <is>
          <t>RA_fallback</t>
        </is>
      </c>
      <c r="AN180" s="68" t="inlineStr">
        <is>
          <t>Fallback a RA porque el ID no está en RB</t>
        </is>
      </c>
      <c r="AO180" s="68" t="n">
        <v>1</v>
      </c>
      <c r="AP180" s="68" t="n"/>
      <c r="AQ180" s="68" t="n"/>
      <c r="AR180" s="68" t="n"/>
      <c r="AS180" s="68" t="n"/>
    </row>
    <row r="181" ht="28" customHeight="1">
      <c r="A181" s="106" t="n">
        <v>180</v>
      </c>
      <c r="B181" s="106" t="n">
        <v>197</v>
      </c>
      <c r="C181" s="68" t="inlineStr">
        <is>
          <t>Revisor A</t>
        </is>
      </c>
      <c r="D181" s="68" t="inlineStr">
        <is>
          <t>RA</t>
        </is>
      </c>
      <c r="E181" s="106" t="n">
        <v>2022</v>
      </c>
      <c r="F181" s="68" t="inlineStr">
        <is>
          <t>Texto · NLP</t>
        </is>
      </c>
      <c r="G181" s="68" t="inlineStr">
        <is>
          <t>Machine Learning</t>
        </is>
      </c>
      <c r="H181" s="68" t="inlineStr">
        <is>
          <t>https://doi.org/10.1155/2022/9410222</t>
        </is>
      </c>
      <c r="I181" s="67" t="inlineStr">
        <is>
          <t>Hybrid Diagnosis Models for Autism Patients Based on Medical and Sociodemographic Features Using Machine Learning and Multicriteria Decision-Making (MCDM) Techniques: An Evaluation and Benchmarking Framework</t>
        </is>
      </c>
      <c r="J181" s="68" t="inlineStr">
        <is>
          <t>Background and Contexts. Autism spectrum disorder (ASD) is difficult to diagnose, prompting researchers to increase their efforts to find the best diagnosis by introducing machine learning (ML). Recently, several available challenges and issues have been highlighted for the diagnosis of ASD. High consideration must be taken into the feature selection (FS) approaches and classification process simultaneously by using medical tests and sociodemographic characteristic features in autism diagnostic. The constructed ML models neglected the importance of medical tests and sociodemographic features in a training and evaluation dataset, especially since some features have different contributions to the processing data and possess more relevancies to the classification information than others. However, the role of the physician's experience towards feature contributions remains limited. In addition, the presence of many evaluation criteria, criteria trade-offs, and criteria importance categorize the evaluation and benchmarking of diagnosis ML models concerning the intersection between FS approaches and ML classification methods given under complex multicriteria decision-making (MCDM) problems. To date, no study has presented an evaluation framework for benchmarking the best hybrid diagnosis models to classify autism patients' emergency levels considering multicriteria evaluation solutions. Method. The three-phase framework integrated the MCDM and ML to develop the diagnosis models and evaluate and benchmark the best. Firstly, the new ASD-dataset-combined medical tests and sociodemographic characteristic features is identified and preprocessed. Secondly, developing the hybrid diagnosis models using the intersection process between three FS techniques and five ML algorithms introduces 15 models. The selected medical tests and sociodemographic features from each FS technique are weighted before feeding the five ML algorithms using the fuzzy-weighted zero-inconsistency (FWZIC) method based on four psychiatry experts. Thirdly, (i) formulate a dynamic decision matrix for all developed models based on seven evaluation metrics, including classification accuracy, precision, F1 score, recall, test time, train time, and AUC. (ii) The fuzzy decision by opinion score method (FDOSM) is used to evaluate and benchmark the 15 models concerning the seven evaluation metrics. Results. Results reveal that (i) the three FS techniques have obtained a size different from the others in the number of the selected features; the sets were 39, 38, and 41 out of 48 features. Each set has its weights constructed by FWIZC. Considered sociodemographic features have been mostly selected more than medical tests within FS techniques. (ii) The first three best hybrid models were "ReF-decision tree,""IG-decision tree,"and "Chi2-decision tree,"with score values 0.15714, 0.17539, and 0.29444. The best diagnosis model (ReF-decision tree) has obtained 0.4190, 0.0030, 0.9946, 0.9902, 0.9902, 0.9902, 0.9902, and 0.9951 for the C1=train time, C2=test time, C3=AUC, C4=CA, C5=F1 score, C6=precision, and C7=recall, respectively. The developed framework would be beneficial in advancing, accelerating, and selecting diagnosis tools in therapy with ASD. The selected model can identify severity as light, medium, or intense based on medical tests and sociodemographic weighted features.</t>
        </is>
      </c>
      <c r="K181" s="68" t="inlineStr">
        <is>
          <t>Supervised</t>
        </is>
      </c>
      <c r="L181" s="68" t="inlineStr">
        <is>
          <t>Decision Tree</t>
        </is>
      </c>
      <c r="M181" s="68" t="inlineStr">
        <is>
          <t>Classification (ASD vs control / multi-class)</t>
        </is>
      </c>
      <c r="N181" s="68" t="inlineStr">
        <is>
          <t>Diagnosis</t>
        </is>
      </c>
      <c r="O181" s="68" t="inlineStr">
        <is>
          <t>High</t>
        </is>
      </c>
      <c r="P181" s="68" t="n">
        <v>0</v>
      </c>
      <c r="Q181" s="68" t="n">
        <v>0</v>
      </c>
      <c r="R181" s="68" t="n">
        <v>0</v>
      </c>
      <c r="S181" s="68" t="n">
        <v>0</v>
      </c>
      <c r="T181" s="68" t="n">
        <v>1</v>
      </c>
      <c r="U181" s="68" t="n">
        <v>0</v>
      </c>
      <c r="V181" s="68" t="n">
        <v>0</v>
      </c>
      <c r="W181" s="68" t="n">
        <v>0</v>
      </c>
      <c r="X181" s="68" t="n">
        <v>0</v>
      </c>
      <c r="Y181" s="68" t="n">
        <v>1</v>
      </c>
      <c r="Z181" s="68" t="n">
        <v>0</v>
      </c>
      <c r="AA181" s="68" t="n">
        <v>0</v>
      </c>
      <c r="AB181" s="68" t="n">
        <v>1</v>
      </c>
      <c r="AC181" s="68" t="n"/>
      <c r="AD181" s="68" t="n"/>
      <c r="AE181" s="68" t="n"/>
      <c r="AF181" s="68" t="n"/>
      <c r="AG181" s="68" t="n">
        <v>1</v>
      </c>
      <c r="AH181" s="68" t="n">
        <v>1</v>
      </c>
      <c r="AI181" s="67" t="n"/>
      <c r="AJ181" s="68" t="n">
        <v>0</v>
      </c>
      <c r="AK181" s="68" t="inlineStr">
        <is>
          <t>explainability_or_interpretability; multisource_integration</t>
        </is>
      </c>
      <c r="AL181" s="67" t="inlineStr">
        <is>
          <t>Algoritmo principal no explícito o fuera del codebook; Confirmar algoritmo principal en full-text; Se comparan varios modelos; se eligió el principal/mejor reportado</t>
        </is>
      </c>
      <c r="AM181" s="68" t="inlineStr">
        <is>
          <t>RA</t>
        </is>
      </c>
      <c r="AN181" s="68" t="inlineStr">
        <is>
          <t>Tomado completo desde archivo RA según asignación</t>
        </is>
      </c>
      <c r="AO181" s="68" t="n">
        <v>0</v>
      </c>
      <c r="AP181" s="68" t="n"/>
      <c r="AQ181" s="68" t="n"/>
      <c r="AR181" s="68" t="n"/>
      <c r="AS181" s="68" t="n"/>
    </row>
    <row r="182" ht="28" customHeight="1">
      <c r="A182" s="106" t="n">
        <v>181</v>
      </c>
      <c r="B182" s="106" t="n">
        <v>199</v>
      </c>
      <c r="C182" s="68" t="inlineStr">
        <is>
          <t>Revisor B</t>
        </is>
      </c>
      <c r="D182" s="68" t="n"/>
      <c r="E182" s="106" t="n">
        <v>2021</v>
      </c>
      <c r="F182" s="68" t="inlineStr">
        <is>
          <t>No especificado</t>
        </is>
      </c>
      <c r="G182" s="68" t="inlineStr">
        <is>
          <t>Híbrido</t>
        </is>
      </c>
      <c r="H182" s="68" t="inlineStr">
        <is>
          <t>https://doi.org/10.2196/29242</t>
        </is>
      </c>
      <c r="I182" s="67" t="inlineStr">
        <is>
          <t>Informing developmental milestone achievement for children with autism: Machine learning approach</t>
        </is>
      </c>
      <c r="J182" s="68" t="inlineStr">
        <is>
          <t>Background: Care for children with autism spectrum disorder (ASD) can be challenging for families and medical care systems. This is especially true in low- and- middle-income countries such as Bangladesh. To improve family-practitioner communication and developmental monitoring of children with ASD, mCARE (Mobile-Based Care for Children with Autism Spectrum Disorder Using Remote Experience Sampling Method) was developed. Within this study, mCARE was used to track child milestone achievement and family sociodemographic assets to inform mCARE feasibility/scalability and family asset-informed practitioner recommendations. Objective: The objectives of this paper are threefold. First, it documents how mCARE can be used to monitor child milestone achievement. Second, it demonstrates how advanced machine learning models can inform our understanding of milestone achievement in children with ASD. Third, it describes family/child sociodemographic factors that are associated with earlier milestone achievement in children with ASD (across 5 machine learning models). Methods: Using mCARE-collected data, this study assessed milestone achievement in 300 children with ASD from Bangladesh. In this study, we used 4 supervised machine learning algorithms (decision tree, logistic regression, K-nearest neighbor [KNN], and artificial neural network [ANN]) and 1 unsupervised machine learning algorithm (K-means clustering) to build models of milestone achievement based on family/child sociodemographic details. For analyses, the sample was randomly divided in half to train the machine learning models and then their accuracy was estimated based on the other half of the sample. Each model was specified for the following milestones: Brushes teeth, Asks to use the toilet, Urinates in the toilet or potty, and Buttons large buttons. Results: This study aimed to find a suitable machine learning algorithm for milestone prediction/achievement for children with ASD using family/child sociodemographic characteristics. For Brushes teeth, the 3 supervised machine learning models met or exceeded an accuracy of 95% with logistic regression, KNN, and ANN as the most robust sociodemographic predictors. For Asks to use toilet, 84.00% accuracy was achieved with the KNN and ANN models. For these models, the family sociodemographic predictors of "family expenditure"and "parents'age"accounted for most of the model variability. The last 2 parameters, Urinates in toilet or potty and Buttons large buttons, had an accuracy of 91.00% and 76.00%, respectively, in ANN. Overall, the ANN had a higher accuracy (above ∼80% on average) among the other algorithms for all the parameters. Across the models and milestones, "family expenditure,""family size/type,""living places,"and "parent's age and occupation"were the most influential family/child sociodemographic factors. Conclusions: mCARE was successfully deployed in a low- and middle-income country (ie, Bangladesh), providing parents and care practitioners a mechanism to share detailed information on child milestones achievement. Using advanced modeling techniques this study demonstrates how family/child sociodemographic elements can inform child milestone achievement. Specifically, families with fewer sociodemographic resources reported later milestone attainment. Developmental science theories highlight how family/systems can directly influence child development and this study provides a clear link between family resources and child developmental progress. Clinical implications for this work could include supporting the larger family system to improve child milestone achievement.</t>
        </is>
      </c>
      <c r="K182" s="68" t="inlineStr">
        <is>
          <t>Supervised</t>
        </is>
      </c>
      <c r="L182" s="68" t="inlineStr">
        <is>
          <t>MLP</t>
        </is>
      </c>
      <c r="M182" s="68" t="inlineStr">
        <is>
          <t>Classification (ASD vs control / multi-class)</t>
        </is>
      </c>
      <c r="N182" s="68" t="inlineStr">
        <is>
          <t>screening</t>
        </is>
      </c>
      <c r="O182" s="68" t="inlineStr">
        <is>
          <t>high</t>
        </is>
      </c>
      <c r="P182" s="68" t="n">
        <v>0</v>
      </c>
      <c r="Q182" s="68" t="n">
        <v>0</v>
      </c>
      <c r="R182" s="68" t="n">
        <v>0</v>
      </c>
      <c r="S182" s="68" t="n">
        <v>0</v>
      </c>
      <c r="T182" s="68" t="n">
        <v>1</v>
      </c>
      <c r="U182" s="68" t="n">
        <v>0</v>
      </c>
      <c r="V182" s="68" t="n">
        <v>0</v>
      </c>
      <c r="W182" s="68" t="n">
        <v>0</v>
      </c>
      <c r="X182" s="68" t="n">
        <v>1</v>
      </c>
      <c r="Y182" s="68" t="n">
        <v>0</v>
      </c>
      <c r="Z182" s="68" t="n">
        <v>0</v>
      </c>
      <c r="AA182" s="68" t="n">
        <v>1</v>
      </c>
      <c r="AB182" s="68" t="n">
        <v>1</v>
      </c>
      <c r="AC182" s="68" t="n">
        <v>0</v>
      </c>
      <c r="AD182" s="68" t="n">
        <v>0</v>
      </c>
      <c r="AE182" s="68" t="n">
        <v>0</v>
      </c>
      <c r="AF182" s="68" t="n">
        <v>0</v>
      </c>
      <c r="AG182" s="68" t="n">
        <v>1</v>
      </c>
      <c r="AH182" s="68" t="n">
        <v>1</v>
      </c>
      <c r="AI182" s="67" t="n">
        <v>0</v>
      </c>
      <c r="AJ182" s="68" t="n">
        <v>0</v>
      </c>
      <c r="AK182" s="68" t="inlineStr">
        <is>
          <t>none_reported</t>
        </is>
      </c>
      <c r="AL182" s="67" t="inlineStr">
        <is>
          <t>Binary classification of milestone achievement; not ASD-vs-control.</t>
        </is>
      </c>
      <c r="AM182" s="68" t="inlineStr">
        <is>
          <t>RB</t>
        </is>
      </c>
      <c r="AN182" s="68" t="inlineStr">
        <is>
          <t>Tomado completo desde archivo RB según asignación</t>
        </is>
      </c>
      <c r="AO182" s="68" t="n">
        <v>0</v>
      </c>
      <c r="AP182" s="68" t="n"/>
      <c r="AQ182" s="68" t="n"/>
      <c r="AR182" s="68" t="n"/>
      <c r="AS182" s="68" t="n"/>
    </row>
    <row r="183" ht="28" customHeight="1">
      <c r="A183" s="106" t="n">
        <v>182</v>
      </c>
      <c r="B183" s="106" t="n">
        <v>200</v>
      </c>
      <c r="C183" s="68" t="inlineStr">
        <is>
          <t>Revisor A</t>
        </is>
      </c>
      <c r="D183" s="68" t="inlineStr">
        <is>
          <t>RA</t>
        </is>
      </c>
      <c r="E183" s="106" t="n">
        <v>2024</v>
      </c>
      <c r="F183" s="68" t="inlineStr">
        <is>
          <t>No especificado</t>
        </is>
      </c>
      <c r="G183" s="68" t="inlineStr">
        <is>
          <t>Machine Learning</t>
        </is>
      </c>
      <c r="H183" s="68" t="inlineStr">
        <is>
          <t>https://doi.org/10.1007/s11042-024-18519-y</t>
        </is>
      </c>
      <c r="I183" s="67" t="inlineStr">
        <is>
          <t>Machine learning based autism screening tool—a modified approach</t>
        </is>
      </c>
      <c r="J183" s="68" t="inlineStr">
        <is>
          <t>The primary goal of the present research work is to build machine learning based classification model for classifying an individual with different degrees of autism that can yield better performance than traditional autism assessment scale used in India. The study aimed to find how significant are the selected additional 6 attributes for better identification and understanding of Autism spectrum disorder (ASD). This work focuses on a unique screening tool developed for the Indian population –Indian Scale for assessment of Autism(ISAA) to build the classification model. For better performance few additional significant features are also considered following proper procedure. Selective machine learning models are built and finally performance evaluation is done on all classifier results. As an alternative approach, a binary classifier multi-layer perceptron (MLP) model has also been trained on both the data sets to distinguish between people with autism who need less attention and those who need more attention for assessment and further intervention. Overall performance of 3 best classifiers (KNN, Random Forest, SVM) suggests that after considering additional 6 attributes SVM produced better efficacy in identification of degree of autism over conventional ISAA parameters with higher weighted F1 score of 85.7% and accuracy of 90% respectively. It is also reconfirmed with the results of the MLP model. The basic model converges after 71 epochs with training accuracy 97.78% wherein the extended model converges after 61 epochs with training accuracy 98.89%. The best model functions better than conventional scale of assessment which also made the screening task unbiased, accurate and time efficient.</t>
        </is>
      </c>
      <c r="K183" s="68" t="inlineStr">
        <is>
          <t>Supervised</t>
        </is>
      </c>
      <c r="L183" s="68" t="inlineStr">
        <is>
          <t>SVM</t>
        </is>
      </c>
      <c r="M183" s="68" t="inlineStr">
        <is>
          <t>Classification (ASD vs control / multi-class)</t>
        </is>
      </c>
      <c r="N183" s="68" t="inlineStr">
        <is>
          <t>Screening</t>
        </is>
      </c>
      <c r="O183" s="68" t="inlineStr">
        <is>
          <t>High</t>
        </is>
      </c>
      <c r="P183" s="68" t="n">
        <v>0</v>
      </c>
      <c r="Q183" s="68" t="n">
        <v>0</v>
      </c>
      <c r="R183" s="68" t="n">
        <v>1</v>
      </c>
      <c r="S183" s="68" t="n">
        <v>0</v>
      </c>
      <c r="T183" s="68" t="n">
        <v>0</v>
      </c>
      <c r="U183" s="68" t="n">
        <v>0</v>
      </c>
      <c r="V183" s="68" t="n">
        <v>0</v>
      </c>
      <c r="W183" s="68" t="n">
        <v>0</v>
      </c>
      <c r="X183" s="68" t="n">
        <v>1</v>
      </c>
      <c r="Y183" s="68" t="n">
        <v>0</v>
      </c>
      <c r="Z183" s="68" t="n">
        <v>0</v>
      </c>
      <c r="AA183" s="68" t="n">
        <v>0</v>
      </c>
      <c r="AB183" s="68" t="n">
        <v>1</v>
      </c>
      <c r="AC183" s="68" t="n"/>
      <c r="AD183" s="68" t="n"/>
      <c r="AE183" s="68" t="n"/>
      <c r="AF183" s="68" t="n"/>
      <c r="AG183" s="68" t="n">
        <v>0</v>
      </c>
      <c r="AH183" s="68" t="n">
        <v>1</v>
      </c>
      <c r="AI183" s="67" t="n"/>
      <c r="AJ183" s="68" t="n">
        <v>0</v>
      </c>
      <c r="AK183" s="68" t="inlineStr">
        <is>
          <t>none_reported</t>
        </is>
      </c>
      <c r="AL183" s="67" t="n"/>
      <c r="AM183" s="68" t="inlineStr">
        <is>
          <t>RA</t>
        </is>
      </c>
      <c r="AN183" s="68" t="inlineStr">
        <is>
          <t>Tomado completo desde archivo RA según asignación</t>
        </is>
      </c>
      <c r="AO183" s="68" t="n">
        <v>0</v>
      </c>
      <c r="AP183" s="68" t="n"/>
      <c r="AQ183" s="68" t="n"/>
      <c r="AR183" s="68" t="n"/>
      <c r="AS183" s="68" t="n"/>
    </row>
    <row r="184" ht="28" customHeight="1">
      <c r="A184" s="106" t="n">
        <v>183</v>
      </c>
      <c r="B184" s="106" t="n">
        <v>201</v>
      </c>
      <c r="C184" s="68" t="inlineStr">
        <is>
          <t>Revisor A</t>
        </is>
      </c>
      <c r="D184" s="68" t="inlineStr">
        <is>
          <t>RA</t>
        </is>
      </c>
      <c r="E184" s="106" t="n">
        <v>2025</v>
      </c>
      <c r="F184" s="68" t="inlineStr">
        <is>
          <t>Señales fisiológicas</t>
        </is>
      </c>
      <c r="G184" s="68" t="inlineStr">
        <is>
          <t>Machine Learning</t>
        </is>
      </c>
      <c r="H184" s="68" t="inlineStr">
        <is>
          <t>https://doi.org/10.1155/ACIS/9975499</t>
        </is>
      </c>
      <c r="I184" s="67" t="inlineStr">
        <is>
          <t>Machine Learning–Based Approach for Early Screening of Autism Spectrum Disorders</t>
        </is>
      </c>
      <c r="J184" s="68" t="inlineStr">
        <is>
          <t>A neurodevelopmental illness called autism spectrum disorder (ASD) is frequently associated with sensory problems including an excessive or insufficient sensitivity to noises, scents, or touch. Children with autism typically do not talk much and keep to themselves, but they can imitate certain actions from cartoons and movies. They may exhibit unsafe or unexpected behavior as a result. Early detection and therapy can assist in improving the diseases. In this study, we suggested a data-driven machine learning (ML) model for examining the autism dataset of diverse age groups (toddlers, children, and adults) to classify autism in the initial stage. The proposed ML model can efficiently analyze autism patients’ datasets and correctly classify and detect ASD features. We utilized a data preprocessing technique followed by feature selection methods using information gain and Pearson correlation. Then, we employed five different ML classifiers (KNN, RF, SVM, NB, and MLP) together with a hyperparameter optimization strategy. We assess their work using performance metrics such as prediction accuracy and the F1-measure. After comparing the accuracy between different classifiers, SVM produced the highest accuracies of 98%, 99%, and 100% for the toddler, child, and adult datasets while MLP produced an accuracy of 0.94 for the Pakistani child dataset, respectively. These thorough experimental assessments suggest that correct fine-tuning of the ML techniques can be crucial in the classification of autism in individuals of various ages. We believe that the thorough feature significance analysis presented in this study can guide medical professionals’ judgment when screening ASD individuals. In comparison with other methods currently used for the timely identification of ASD, the suggested framework has shown encouraging results.</t>
        </is>
      </c>
      <c r="K184" s="68" t="inlineStr">
        <is>
          <t>Supervised</t>
        </is>
      </c>
      <c r="L184" s="68" t="inlineStr">
        <is>
          <t>SVM</t>
        </is>
      </c>
      <c r="M184" s="68" t="inlineStr">
        <is>
          <t>Classification (ASD vs control / multi-class)</t>
        </is>
      </c>
      <c r="N184" s="68" t="inlineStr">
        <is>
          <t>Screening</t>
        </is>
      </c>
      <c r="O184" s="68" t="inlineStr">
        <is>
          <t>High</t>
        </is>
      </c>
      <c r="P184" s="68" t="n">
        <v>0</v>
      </c>
      <c r="Q184" s="68" t="n">
        <v>0</v>
      </c>
      <c r="R184" s="68" t="n">
        <v>0</v>
      </c>
      <c r="S184" s="68" t="n">
        <v>0</v>
      </c>
      <c r="T184" s="68" t="n">
        <v>0</v>
      </c>
      <c r="U184" s="68" t="n">
        <v>0</v>
      </c>
      <c r="V184" s="68" t="n">
        <v>1</v>
      </c>
      <c r="W184" s="68" t="n">
        <v>0</v>
      </c>
      <c r="X184" s="68" t="n">
        <v>1</v>
      </c>
      <c r="Y184" s="68" t="n">
        <v>0</v>
      </c>
      <c r="Z184" s="68" t="n">
        <v>0</v>
      </c>
      <c r="AA184" s="68" t="n">
        <v>0</v>
      </c>
      <c r="AB184" s="68" t="n">
        <v>1</v>
      </c>
      <c r="AC184" s="68" t="n"/>
      <c r="AD184" s="68" t="n"/>
      <c r="AE184" s="68" t="n"/>
      <c r="AF184" s="68" t="n"/>
      <c r="AG184" s="68" t="n">
        <v>0</v>
      </c>
      <c r="AH184" s="68" t="n">
        <v>1</v>
      </c>
      <c r="AI184" s="67" t="n"/>
      <c r="AJ184" s="68" t="n">
        <v>0</v>
      </c>
      <c r="AK184" s="68" t="inlineStr">
        <is>
          <t>none_reported</t>
        </is>
      </c>
      <c r="AL184" s="67" t="inlineStr">
        <is>
          <t>Se comparan varios modelos; se eligió el principal/mejor reportado</t>
        </is>
      </c>
      <c r="AM184" s="68" t="inlineStr">
        <is>
          <t>RA</t>
        </is>
      </c>
      <c r="AN184" s="68" t="inlineStr">
        <is>
          <t>Tomado completo desde archivo RA según asignación</t>
        </is>
      </c>
      <c r="AO184" s="68" t="n">
        <v>0</v>
      </c>
      <c r="AP184" s="68" t="n"/>
      <c r="AQ184" s="68" t="n"/>
      <c r="AR184" s="68" t="n"/>
      <c r="AS184" s="68" t="n"/>
    </row>
    <row r="185" ht="28" customHeight="1">
      <c r="A185" s="106" t="n">
        <v>184</v>
      </c>
      <c r="B185" s="106" t="n">
        <v>202</v>
      </c>
      <c r="C185" s="68" t="inlineStr">
        <is>
          <t>Revisor A</t>
        </is>
      </c>
      <c r="D185" s="68" t="inlineStr">
        <is>
          <t>RA</t>
        </is>
      </c>
      <c r="E185" s="106" t="n">
        <v>2024</v>
      </c>
      <c r="F185" s="68" t="inlineStr">
        <is>
          <t>Señales fisiológicas</t>
        </is>
      </c>
      <c r="G185" s="68" t="inlineStr">
        <is>
          <t>Deep Learning</t>
        </is>
      </c>
      <c r="H185" s="68" t="inlineStr">
        <is>
          <t>https://doi.org/10.1038/s41598-024-76659-5</t>
        </is>
      </c>
      <c r="I185" s="67" t="inlineStr">
        <is>
          <t>Model selection to achieve reproducible associations between resting state EEG features and autism</t>
        </is>
      </c>
      <c r="J185" s="68" t="inlineStr">
        <is>
          <t>A concern in the field of autism electroencephalography (EEG) biomarker discovery is their lack of reproducibility. In the present study, we considered the problem of learning reproducible associations between multiple features of resting state (RS) neural activity and autism, using EEG data collected during a RS paradigm from 36 to 96 month-old children diagnosed with autism (N = 224) and neurotypical children (N = 69). Specifically, EEG spectral power and functional connectivity features were used as inputs to a regularized generalized linear model trained to predict diagnostic group (autism versus neurotypical). To evaluate our model, we proposed a procedure that quantified both the predictive generalization and reproducibility of learned associations produced by the model. When prioritizing both model predictive performance and reproducibility of associations, a highly reproducible profile of associations emerged. This profile revealed a distinct pattern of increased gamma power and connectivity in occipital and posterior midline regions associated with an autism diagnosis. Conversely, model selection based on predictive performance alone resulted in non-robust associations. Finally, we built a custom machine learning model that further empirically improved robustness of learned associations. Our results highlight the need for model selection criteria that maximize the scientific utility provided by reproducibility instead of predictive performance.</t>
        </is>
      </c>
      <c r="K185" s="68" t="inlineStr">
        <is>
          <t>Supervised</t>
        </is>
      </c>
      <c r="L185" s="68" t="inlineStr">
        <is>
          <t>Other / Not clear</t>
        </is>
      </c>
      <c r="M185" s="68" t="inlineStr">
        <is>
          <t>Classification (ASD vs control / multi-class)</t>
        </is>
      </c>
      <c r="N185" s="68" t="inlineStr">
        <is>
          <t>Diagnosis</t>
        </is>
      </c>
      <c r="O185" s="68" t="inlineStr">
        <is>
          <t>High</t>
        </is>
      </c>
      <c r="P185" s="68" t="n">
        <v>0</v>
      </c>
      <c r="Q185" s="68" t="n">
        <v>1</v>
      </c>
      <c r="R185" s="68" t="n">
        <v>0</v>
      </c>
      <c r="S185" s="68" t="n">
        <v>0</v>
      </c>
      <c r="T185" s="68" t="n">
        <v>0</v>
      </c>
      <c r="U185" s="68" t="n">
        <v>0</v>
      </c>
      <c r="V185" s="68" t="n">
        <v>0</v>
      </c>
      <c r="W185" s="68" t="n">
        <v>0</v>
      </c>
      <c r="X185" s="68" t="n">
        <v>0</v>
      </c>
      <c r="Y185" s="68" t="n">
        <v>1</v>
      </c>
      <c r="Z185" s="68" t="n">
        <v>0</v>
      </c>
      <c r="AA185" s="68" t="n">
        <v>0</v>
      </c>
      <c r="AB185" s="68" t="n">
        <v>0</v>
      </c>
      <c r="AC185" s="68" t="n"/>
      <c r="AD185" s="68" t="n"/>
      <c r="AE185" s="68" t="n"/>
      <c r="AF185" s="68" t="n"/>
      <c r="AG185" s="68" t="n">
        <v>1</v>
      </c>
      <c r="AH185" s="68" t="n">
        <v>1</v>
      </c>
      <c r="AI185" s="67" t="n"/>
      <c r="AJ185" s="68" t="n">
        <v>0</v>
      </c>
      <c r="AK185" s="68" t="inlineStr">
        <is>
          <t>none_reported</t>
        </is>
      </c>
      <c r="AL185" s="67" t="inlineStr">
        <is>
          <t>Algoritmo principal no explícito o fuera del codebook; Confirmar algoritmo principal en full-text</t>
        </is>
      </c>
      <c r="AM185" s="68" t="inlineStr">
        <is>
          <t>RA</t>
        </is>
      </c>
      <c r="AN185" s="68" t="inlineStr">
        <is>
          <t>Tomado completo desde archivo RA según asignación</t>
        </is>
      </c>
      <c r="AO185" s="68" t="n">
        <v>0</v>
      </c>
      <c r="AP185" s="68" t="n"/>
      <c r="AQ185" s="68" t="n"/>
      <c r="AR185" s="68" t="n"/>
      <c r="AS185" s="68" t="n"/>
    </row>
    <row r="186" ht="28" customHeight="1">
      <c r="A186" s="106" t="n">
        <v>185</v>
      </c>
      <c r="B186" s="106" t="n">
        <v>203</v>
      </c>
      <c r="C186" s="68" t="inlineStr">
        <is>
          <t>Revisor B</t>
        </is>
      </c>
      <c r="D186" s="68" t="n"/>
      <c r="E186" s="106" t="n">
        <v>2025</v>
      </c>
      <c r="F186" s="68" t="inlineStr">
        <is>
          <t>Imagen</t>
        </is>
      </c>
      <c r="G186" s="68" t="inlineStr">
        <is>
          <t>Híbrido</t>
        </is>
      </c>
      <c r="H186" s="68" t="inlineStr">
        <is>
          <t>https://doi.org/10.1016/j.cmpb.2024.108492</t>
        </is>
      </c>
      <c r="I186" s="67" t="inlineStr">
        <is>
          <t>Multimodal autism detection: Deep hybrid model with improved feature level fusion</t>
        </is>
      </c>
      <c r="J186" s="68" t="inlineStr">
        <is>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is>
      </c>
      <c r="K186" s="68" t="inlineStr">
        <is>
          <t>Supervised</t>
        </is>
      </c>
      <c r="L186" s="68" t="inlineStr">
        <is>
          <t>Not clear</t>
        </is>
      </c>
      <c r="M186" s="68" t="inlineStr">
        <is>
          <t>Classification (binary/multi-class; incl. ASD vs control)/ multi-class)</t>
        </is>
      </c>
      <c r="N186" s="68" t="inlineStr">
        <is>
          <t>Screening</t>
        </is>
      </c>
      <c r="O186" s="68" t="inlineStr">
        <is>
          <t>high</t>
        </is>
      </c>
      <c r="P186" s="68" t="n">
        <v>1</v>
      </c>
      <c r="Q186" s="68" t="n">
        <v>0</v>
      </c>
      <c r="R186" s="68" t="n">
        <v>0</v>
      </c>
      <c r="S186" s="68" t="n">
        <v>0</v>
      </c>
      <c r="T186" s="68" t="n">
        <v>0</v>
      </c>
      <c r="U186" s="68" t="n">
        <v>0</v>
      </c>
      <c r="V186" s="68" t="n">
        <v>0</v>
      </c>
      <c r="W186" s="68" t="n">
        <v>0</v>
      </c>
      <c r="X186" s="68" t="n">
        <v>0</v>
      </c>
      <c r="Y186" s="68" t="n">
        <v>1</v>
      </c>
      <c r="Z186" s="68" t="n">
        <v>0</v>
      </c>
      <c r="AA186" s="68" t="n">
        <v>0</v>
      </c>
      <c r="AB186" s="68" t="n">
        <v>1</v>
      </c>
      <c r="AC186" s="68" t="n">
        <v>0</v>
      </c>
      <c r="AD186" s="68" t="n">
        <v>0</v>
      </c>
      <c r="AE186" s="68" t="n">
        <v>0</v>
      </c>
      <c r="AF186" s="68" t="n">
        <v>0</v>
      </c>
      <c r="AG186" s="68" t="n">
        <v>1</v>
      </c>
      <c r="AH186" s="68" t="n">
        <v>1</v>
      </c>
      <c r="AI186" s="67" t="n">
        <v>0</v>
      </c>
      <c r="AJ186" s="68" t="n">
        <v>0</v>
      </c>
      <c r="AK186" s="68" t="inlineStr">
        <is>
          <t>multisource_integration</t>
        </is>
      </c>
      <c r="AL186" s="67" t="n"/>
      <c r="AM186" s="68" t="inlineStr">
        <is>
          <t>RB</t>
        </is>
      </c>
      <c r="AN186" s="68" t="inlineStr">
        <is>
          <t>Tomado completo desde archivo RB según asignación</t>
        </is>
      </c>
      <c r="AO186" s="68" t="n">
        <v>0</v>
      </c>
      <c r="AP186" s="68" t="n"/>
      <c r="AQ186" s="68" t="n"/>
      <c r="AR186" s="68" t="n"/>
      <c r="AS186" s="68" t="n"/>
    </row>
    <row r="187" ht="28" customHeight="1">
      <c r="A187" s="106" t="n">
        <v>186</v>
      </c>
      <c r="B187" s="106" t="n">
        <v>204</v>
      </c>
      <c r="C187" s="68" t="inlineStr">
        <is>
          <t>Revisor B</t>
        </is>
      </c>
      <c r="D187" s="68" t="n"/>
      <c r="E187" s="106" t="n">
        <v>2016</v>
      </c>
      <c r="F187" s="68" t="inlineStr">
        <is>
          <t>No especificado</t>
        </is>
      </c>
      <c r="G187" s="68" t="inlineStr">
        <is>
          <t>Machine Learning</t>
        </is>
      </c>
      <c r="H187" s="68" t="inlineStr">
        <is>
          <t>https://doi.org/10.1007/s11682-015-9360-1</t>
        </is>
      </c>
      <c r="I187" s="67" t="inlineStr">
        <is>
          <t>Multi-task feature selection via supervised canonical graph matching for diagnosis of autism spectrum disorder</t>
        </is>
      </c>
      <c r="J187" s="68" t="inlineStr">
        <is>
          <t>In this paper, we propose a novel framework for ASD diagnosis using structural magnetic resonance imaging (MRI). Our method deals explicitly with the distributional differences of gray matter (GM) and white matter (WM) features extracted from MR images. We project linearly the GM and WM features onto a canonical space where their correlations are mutually maximized. In this canonical space, features that are highly correlated with the class labels are selected for ASD diagnosis. In addition, graph matching is employed to preserve the geometrical relationships between samples when projected onto the canonical space. Our evaluations based on a public ASD dataset show that the proposed method outperforms all competing methods on all clinically important measures in differentiating ASD patients from healthy individuals.</t>
        </is>
      </c>
      <c r="K187" s="68" t="inlineStr">
        <is>
          <t>Supervised</t>
        </is>
      </c>
      <c r="L187" s="68" t="inlineStr">
        <is>
          <t>Other</t>
        </is>
      </c>
      <c r="M187" s="68" t="inlineStr">
        <is>
          <t>Classification (binary/multi-class; incl. ASD vs control)/ multi-class)</t>
        </is>
      </c>
      <c r="N187" s="68" t="inlineStr">
        <is>
          <t>Diagnosis</t>
        </is>
      </c>
      <c r="O187" s="68" t="inlineStr">
        <is>
          <t>high</t>
        </is>
      </c>
      <c r="P187" s="68" t="n">
        <v>0</v>
      </c>
      <c r="Q187" s="68" t="n">
        <v>0</v>
      </c>
      <c r="R187" s="68" t="n">
        <v>0</v>
      </c>
      <c r="S187" s="68" t="n">
        <v>0</v>
      </c>
      <c r="T187" s="68" t="n">
        <v>0</v>
      </c>
      <c r="U187" s="68" t="n">
        <v>0</v>
      </c>
      <c r="V187" s="68" t="n">
        <v>0</v>
      </c>
      <c r="W187" s="68" t="n">
        <v>0</v>
      </c>
      <c r="X187" s="68" t="n">
        <v>0</v>
      </c>
      <c r="Y187" s="68" t="n">
        <v>0</v>
      </c>
      <c r="Z187" s="68" t="n">
        <v>0</v>
      </c>
      <c r="AA187" s="68" t="n">
        <v>1</v>
      </c>
      <c r="AB187" s="68" t="n">
        <v>1</v>
      </c>
      <c r="AC187" s="68" t="n">
        <v>0</v>
      </c>
      <c r="AD187" s="68" t="n">
        <v>0</v>
      </c>
      <c r="AE187" s="68" t="n">
        <v>0</v>
      </c>
      <c r="AF187" s="68" t="n">
        <v>0</v>
      </c>
      <c r="AG187" s="68" t="n">
        <v>0</v>
      </c>
      <c r="AH187" s="68" t="n">
        <v>0</v>
      </c>
      <c r="AI187" s="67" t="n">
        <v>0</v>
      </c>
      <c r="AJ187" s="68" t="n">
        <v>0</v>
      </c>
      <c r="AK187" s="68" t="inlineStr">
        <is>
          <t>none_reported</t>
        </is>
      </c>
      <c r="AL187" s="67" t="n"/>
      <c r="AM187" s="68" t="inlineStr">
        <is>
          <t>RB</t>
        </is>
      </c>
      <c r="AN187" s="68" t="inlineStr">
        <is>
          <t>Tomado completo desde archivo RB según asignación</t>
        </is>
      </c>
      <c r="AO187" s="68" t="n">
        <v>0</v>
      </c>
      <c r="AP187" s="68" t="n"/>
      <c r="AQ187" s="68" t="n"/>
      <c r="AR187" s="68" t="n"/>
      <c r="AS187" s="68" t="n"/>
    </row>
    <row r="188" ht="28" customHeight="1">
      <c r="A188" s="106" t="n">
        <v>187</v>
      </c>
      <c r="B188" s="106" t="n">
        <v>205</v>
      </c>
      <c r="C188" s="68" t="inlineStr">
        <is>
          <t>Revisor A</t>
        </is>
      </c>
      <c r="D188" s="68" t="inlineStr">
        <is>
          <t>RA</t>
        </is>
      </c>
      <c r="E188" s="106" t="n">
        <v>2024</v>
      </c>
      <c r="F188" s="68" t="inlineStr">
        <is>
          <t>Imagen</t>
        </is>
      </c>
      <c r="G188" s="68" t="inlineStr">
        <is>
          <t>Deep Learning</t>
        </is>
      </c>
      <c r="H188" s="68" t="inlineStr">
        <is>
          <t>https://doi.org/10.1109/JBHI.2024.3455942</t>
        </is>
      </c>
      <c r="I188" s="67" t="inlineStr">
        <is>
          <t>Off-Body Sleep Analysis for Predicting Adverse Behavior in Individuals With Autism Spectrum Disorder</t>
        </is>
      </c>
      <c r="J188" s="68" t="inlineStr">
        <is>
          <t>Poor sleep quality in Autism Spectrum Disorder (ASD) individuals is linked to severe daytime behaviors. This study explores the relationship between a prior night's sleep structure and its predictive power for next-day behavior in ASD individuals. The motion was extracted using a low-cost near-infrared camera in a privacy-preserving way. Over two years, we recorded overnight data from 14 individuals, spanning over 2000 nights, and tracked challenging daytime behaviors, including aggression, self-injury, and disruption. We developed an ensemble machine learning algorithm to predict next-day behavior in the morning and the afternoon. Our findings indicate that sleep quality is a more reliable predictor of morning behavior than afternoon behavior the next day. The proposed model attained an accuracy of 74% and a F1 score of 0.74in target-sensitive tasks and 67% accuracy and 0.69 F1 score in target-insensitive tasks. For 7 of the 14, better-than-chance balanced accuracy was obtained (p-value&lt; 0.05), with 3 showing significant trends (p-value&lt; 0.1). These results suggest off-body, privacy-preserving sleep monitoring as a viable method for predicting next-day adverse behavior in ASD individuals, with the potential for behavioral intervention and enhanced care in social and learning settings.</t>
        </is>
      </c>
      <c r="K188" s="68" t="inlineStr">
        <is>
          <t>Supervised</t>
        </is>
      </c>
      <c r="L188" s="68" t="inlineStr">
        <is>
          <t>Other / Not clear</t>
        </is>
      </c>
      <c r="M188" s="68" t="inlineStr">
        <is>
          <t>Prediction (time-to-event / prognosis)</t>
        </is>
      </c>
      <c r="N188" s="68" t="inlineStr">
        <is>
          <t>Monitoring/intervention</t>
        </is>
      </c>
      <c r="O188" s="68" t="inlineStr">
        <is>
          <t>High</t>
        </is>
      </c>
      <c r="P188" s="68" t="n">
        <v>0</v>
      </c>
      <c r="Q188" s="68" t="n">
        <v>0</v>
      </c>
      <c r="R188" s="68" t="n">
        <v>0</v>
      </c>
      <c r="S188" s="68" t="n">
        <v>0</v>
      </c>
      <c r="T188" s="68" t="n">
        <v>0</v>
      </c>
      <c r="U188" s="68" t="n">
        <v>0</v>
      </c>
      <c r="V188" s="68" t="n">
        <v>1</v>
      </c>
      <c r="W188" s="68" t="n">
        <v>0</v>
      </c>
      <c r="X188" s="68" t="n">
        <v>0</v>
      </c>
      <c r="Y188" s="68" t="n">
        <v>0</v>
      </c>
      <c r="Z188" s="68" t="n">
        <v>1</v>
      </c>
      <c r="AA188" s="68" t="n">
        <v>1</v>
      </c>
      <c r="AB188" s="68" t="n">
        <v>1</v>
      </c>
      <c r="AC188" s="68" t="n"/>
      <c r="AD188" s="68" t="n"/>
      <c r="AE188" s="68" t="n"/>
      <c r="AF188" s="68" t="n"/>
      <c r="AG188" s="68" t="n">
        <v>1</v>
      </c>
      <c r="AH188" s="68" t="n">
        <v>1</v>
      </c>
      <c r="AI188" s="67" t="inlineStr">
        <is>
          <t>sensor / other</t>
        </is>
      </c>
      <c r="AJ188" s="68" t="n">
        <v>0</v>
      </c>
      <c r="AK188" s="68" t="inlineStr">
        <is>
          <t>none_reported</t>
        </is>
      </c>
      <c r="AL188" s="67" t="inlineStr">
        <is>
          <t>Algoritmo principal no explícito o fuera del codebook; Confirmar algoritmo principal en full-text</t>
        </is>
      </c>
      <c r="AM188" s="68" t="inlineStr">
        <is>
          <t>RA</t>
        </is>
      </c>
      <c r="AN188" s="68" t="inlineStr">
        <is>
          <t>Tomado completo desde archivo RA según asignación</t>
        </is>
      </c>
      <c r="AO188" s="68" t="n">
        <v>0</v>
      </c>
      <c r="AP188" s="68" t="n"/>
      <c r="AQ188" s="68" t="n"/>
      <c r="AR188" s="68" t="n"/>
      <c r="AS188" s="68" t="n"/>
    </row>
    <row r="189" ht="28" customHeight="1">
      <c r="A189" s="106" t="n">
        <v>188</v>
      </c>
      <c r="B189" s="106" t="n">
        <v>206</v>
      </c>
      <c r="C189" s="68" t="inlineStr">
        <is>
          <t>Ambos (piloto)</t>
        </is>
      </c>
      <c r="D189" s="68" t="inlineStr">
        <is>
          <t>RA</t>
        </is>
      </c>
      <c r="E189" s="106" t="n">
        <v>2019</v>
      </c>
      <c r="F189" s="68" t="inlineStr">
        <is>
          <t>Multimodal</t>
        </is>
      </c>
      <c r="G189" s="68" t="inlineStr">
        <is>
          <t>Deep Learning</t>
        </is>
      </c>
      <c r="H189" s="68" t="inlineStr">
        <is>
          <t>https://doi.org/10.1016/j.sciaf.2018.e00019</t>
        </is>
      </c>
      <c r="I189" s="67" t="inlineStr">
        <is>
          <t>Overlaps in brain dynamic functional connectivity between schizophrenia and autism spectrum disorder</t>
        </is>
      </c>
      <c r="J189" s="68" t="inlineStr">
        <is>
          <t>Schizophrenia and autism share some genotipic and phenotypic aspects as connectome miswiring and common cognitive deficits. Currently, there are no medical tests available for either disorders, and diagnostics for both of them include direct reports of relatives and clinical evaluation by a psychiatrist. Despite several medical imaging biomarkers have been proposed in the past, novel effective biomarkers or improvements of the existing ones is still need. This work proposes a dynamic functional connectome analysis combined with machine learning techniques to complement the present diagnostic procedure. We used the moving window technique to locate a set of dynamic functional connectivity states, and then use them as features to classify subjects as autism/schizophrenia or control. Moreover, by using dynamic functional connectivity measures we investigate the question whether those two disorders overlap, namely whether schizophrenia is part of the autism spectrum and which brain region could be involved in both disorders. The results reveal that both static and dynamic functional connectivity can be used to classify subjects with schizophrenia or autism. Lastly, some brain regions show similar functional flexibility in both autism and schizophrenia cohorts giving further possible proofs of their overlaps.</t>
        </is>
      </c>
      <c r="K189" s="68" t="inlineStr">
        <is>
          <t>Supervised</t>
        </is>
      </c>
      <c r="L189" s="68" t="inlineStr">
        <is>
          <t>Other / Not clear</t>
        </is>
      </c>
      <c r="M189" s="68" t="inlineStr">
        <is>
          <t>Classification (ASD vs control / multi-class)</t>
        </is>
      </c>
      <c r="N189" s="68" t="inlineStr">
        <is>
          <t>Diagnosis</t>
        </is>
      </c>
      <c r="O189" s="68" t="inlineStr">
        <is>
          <t>Medium</t>
        </is>
      </c>
      <c r="P189" s="68" t="n">
        <v>1</v>
      </c>
      <c r="Q189" s="68" t="n">
        <v>0</v>
      </c>
      <c r="R189" s="68" t="n">
        <v>0</v>
      </c>
      <c r="S189" s="68" t="n">
        <v>0</v>
      </c>
      <c r="T189" s="68" t="n">
        <v>0</v>
      </c>
      <c r="U189" s="68" t="n">
        <v>0</v>
      </c>
      <c r="V189" s="68" t="n">
        <v>0</v>
      </c>
      <c r="W189" s="68" t="n">
        <v>0</v>
      </c>
      <c r="X189" s="68" t="n">
        <v>0</v>
      </c>
      <c r="Y189" s="68" t="n">
        <v>1</v>
      </c>
      <c r="Z189" s="68" t="n">
        <v>0</v>
      </c>
      <c r="AA189" s="68" t="n">
        <v>0</v>
      </c>
      <c r="AB189" s="68" t="n">
        <v>1</v>
      </c>
      <c r="AC189" s="68" t="n"/>
      <c r="AD189" s="68" t="n"/>
      <c r="AE189" s="68" t="n"/>
      <c r="AF189" s="68" t="n"/>
      <c r="AG189" s="68" t="n">
        <v>1</v>
      </c>
      <c r="AH189" s="68" t="n">
        <v>1</v>
      </c>
      <c r="AI189" s="67" t="n"/>
      <c r="AJ189" s="68" t="n">
        <v>0</v>
      </c>
      <c r="AK189" s="68" t="inlineStr">
        <is>
          <t>multisource_integration</t>
        </is>
      </c>
      <c r="AL189" s="67" t="inlineStr">
        <is>
          <t>Algoritmo principal no explícito o fuera del codebook; Confirmar algoritmo principal en full-text</t>
        </is>
      </c>
      <c r="AM189" s="68" t="inlineStr">
        <is>
          <t>RA</t>
        </is>
      </c>
      <c r="AN189" s="68" t="inlineStr">
        <is>
          <t>Tomado completo desde archivo RA según asignación</t>
        </is>
      </c>
      <c r="AO189" s="68" t="n">
        <v>0</v>
      </c>
      <c r="AP189" s="68" t="n"/>
      <c r="AQ189" s="68" t="n"/>
      <c r="AR189" s="68" t="n"/>
      <c r="AS189" s="68" t="n"/>
    </row>
    <row r="190" ht="28" customHeight="1">
      <c r="A190" s="106" t="n">
        <v>189</v>
      </c>
      <c r="B190" s="106" t="n">
        <v>207</v>
      </c>
      <c r="C190" s="68" t="inlineStr">
        <is>
          <t>Revisor B</t>
        </is>
      </c>
      <c r="D190" s="68" t="n"/>
      <c r="E190" s="106" t="n">
        <v>2025</v>
      </c>
      <c r="F190" s="68" t="inlineStr">
        <is>
          <t>Señales fisiológicas</t>
        </is>
      </c>
      <c r="G190" s="68" t="inlineStr">
        <is>
          <t>Deep Learning</t>
        </is>
      </c>
      <c r="H190" s="68" t="inlineStr">
        <is>
          <t>https://doi.org/10.1016/j.neucom.2025.130780</t>
        </is>
      </c>
      <c r="I190" s="67" t="inlineStr">
        <is>
          <t>Persistent spectral based machine learning method for autism spectrum disorder classification</t>
        </is>
      </c>
      <c r="J190" s="68" t="inlineStr">
        <is>
          <t>Background: Autism spectrum disorder (ASD) is a widespread and intricate neurodevelopmental condition. The increasing prevalence of ASD creates a very significant burden on both society and families. Functional magnetic resonance imaging (fMRI) contributes to a deeper understanding of ASD while also facilitating the development of early diagnosis and effective treatment strategies. This study aims to provide new and more reliable tools for early diagnosis of ASD and gain deeper insights into its neural mechanisms through the combination of topology and persistent spectral theory with functional connectivity. Methods: We proposed a persistent spectral machine learning model based on the simplicial complex for characterizing the functional connectivity in the Autism Brain Imaging Data Exchange I dataset. Simplicial complexes were used to characterize the functional connectivity with coefficients no less than 0.3. We arranged a filtration value for each simplex and persistent Laplacian matrices were calculated through a filtration process. The corresponding persistent attributes, after removing covariates, were used as inputs of classifiers. Results: Achieving an accuracy of 87.5%, our model outperformed other models that applied functional connectivity, similar sample sizes and the same preprocessing pipelines. We found that the numbers and distribution of connected components and loops of the global functional connectivity are important for classification. Conclusions: This study provided a feature extraction method based on persistent spectral theory for ASD research. Our model offers a different perspective on the research of related conditions and has great and notable potential in diagnosis.</t>
        </is>
      </c>
      <c r="K190" s="68" t="inlineStr">
        <is>
          <t>Supervised</t>
        </is>
      </c>
      <c r="L190" s="68" t="inlineStr">
        <is>
          <t>Not clear</t>
        </is>
      </c>
      <c r="M190" s="68" t="inlineStr">
        <is>
          <t>Classification (binary/multi-class; incl. ASD vs control)/ multi-class)</t>
        </is>
      </c>
      <c r="N190" s="68" t="inlineStr">
        <is>
          <t>diagnosis</t>
        </is>
      </c>
      <c r="O190" s="68" t="inlineStr">
        <is>
          <t>high</t>
        </is>
      </c>
      <c r="P190" s="68" t="n">
        <v>0</v>
      </c>
      <c r="Q190" s="68" t="n">
        <v>0</v>
      </c>
      <c r="R190" s="68" t="n">
        <v>0</v>
      </c>
      <c r="S190" s="68" t="n">
        <v>0</v>
      </c>
      <c r="T190" s="68" t="n">
        <v>1</v>
      </c>
      <c r="U190" s="68" t="n">
        <v>0</v>
      </c>
      <c r="V190" s="68" t="n">
        <v>0</v>
      </c>
      <c r="W190" s="68" t="n">
        <v>0</v>
      </c>
      <c r="X190" s="68" t="n">
        <v>0</v>
      </c>
      <c r="Y190" s="68" t="n">
        <v>1</v>
      </c>
      <c r="Z190" s="68" t="n">
        <v>0</v>
      </c>
      <c r="AA190" s="68" t="n">
        <v>0</v>
      </c>
      <c r="AB190" s="68" t="n">
        <v>1</v>
      </c>
      <c r="AC190" s="68" t="n">
        <v>0</v>
      </c>
      <c r="AD190" s="68" t="n">
        <v>0</v>
      </c>
      <c r="AE190" s="68" t="n">
        <v>0</v>
      </c>
      <c r="AF190" s="68" t="n">
        <v>0</v>
      </c>
      <c r="AG190" s="68" t="n">
        <v>1</v>
      </c>
      <c r="AH190" s="68" t="n">
        <v>1</v>
      </c>
      <c r="AI190" s="67" t="n">
        <v>0</v>
      </c>
      <c r="AJ190" s="68" t="n">
        <v>1</v>
      </c>
      <c r="AK190" s="68" t="inlineStr">
        <is>
          <t>none_reported</t>
        </is>
      </c>
      <c r="AL190" s="67" t="n"/>
      <c r="AM190" s="68" t="inlineStr">
        <is>
          <t>RB</t>
        </is>
      </c>
      <c r="AN190" s="68" t="inlineStr">
        <is>
          <t>Tomado completo desde archivo RB según asignación</t>
        </is>
      </c>
      <c r="AO190" s="68" t="n">
        <v>0</v>
      </c>
      <c r="AP190" s="68" t="n"/>
      <c r="AQ190" s="68" t="n"/>
      <c r="AR190" s="68" t="n"/>
      <c r="AS190" s="68" t="n"/>
    </row>
    <row r="191" ht="28" customHeight="1">
      <c r="A191" s="106" t="n">
        <v>190</v>
      </c>
      <c r="B191" s="106" t="n">
        <v>208</v>
      </c>
      <c r="C191" s="68" t="inlineStr">
        <is>
          <t>Revisor B</t>
        </is>
      </c>
      <c r="D191" s="68" t="n"/>
      <c r="E191" s="106" t="n">
        <v>2022</v>
      </c>
      <c r="F191" s="68" t="inlineStr">
        <is>
          <t>No especificado</t>
        </is>
      </c>
      <c r="G191" s="68" t="inlineStr">
        <is>
          <t>Machine Learning</t>
        </is>
      </c>
      <c r="H191" s="68" t="inlineStr">
        <is>
          <t>https://doi.org/10.1186/s13229-022-00491-9</t>
        </is>
      </c>
      <c r="I191" s="67" t="inlineStr">
        <is>
          <t>Phenotypic differences between female and male individuals with suspicion of autism spectrum disorder</t>
        </is>
      </c>
      <c r="J191" s="68" t="inlineStr">
        <is>
          <t>Background: Although autism spectrum disorder (ASD) is a common developmental disorder, our knowledge about a behavioral and neurobiological female phenotype is still scarce. As the conceptualization and understanding of ASD are mainly based on the investigation of male individuals, females with ASD may not be adequately identified by routine clinical diagnostics. The present machine learning approach aimed to identify diagnostic information from the Autism Diagnostic Observation Schedule (ADOS) that discriminates best between ASD and non-ASD in females and males. Methods: Random forests (RF) were used to discover patterns of symptoms in diagnostic data from the ADOS (modules 3 and 4) in 1057 participants with ASD (18.1% female) and 1230 participants with non-ASD (17.9% % female). Predictive performances of reduced feature models were explored and compared between females and males without intellectual disabilities. Results: Reduced feature models relied on considerably fewer features from the ADOS in females compared to males, while still yielding similar classification performance (e.g., sensitivity, specificity). Limitations: As in previous studies, the current sample of females with ASD is smaller than the male sample and thus, females may still be underrepresented, limiting the statistical power to detect small to moderate effects. Conclusion: Our results do not suggest the need for new or altered diagnostic algorithms for females with ASD. Although we identified some phenotypic differences between females and males, the existing diagnostic tools seem to sufficiently capture the core autistic features in both groups.</t>
        </is>
      </c>
      <c r="K191" s="68" t="inlineStr">
        <is>
          <t>Supervised</t>
        </is>
      </c>
      <c r="L191" s="68" t="inlineStr">
        <is>
          <t>Random Forest</t>
        </is>
      </c>
      <c r="M191" s="68" t="inlineStr">
        <is>
          <t>Classification (binary/multi-class; incl. ASD vs control)/ multi-class)</t>
        </is>
      </c>
      <c r="N191" s="68" t="inlineStr">
        <is>
          <t>diagnosis</t>
        </is>
      </c>
      <c r="O191" s="68" t="inlineStr">
        <is>
          <t>high</t>
        </is>
      </c>
      <c r="P191" s="68" t="n">
        <v>1</v>
      </c>
      <c r="Q191" s="68" t="n">
        <v>0</v>
      </c>
      <c r="R191" s="68" t="n">
        <v>0</v>
      </c>
      <c r="S191" s="68" t="n">
        <v>0</v>
      </c>
      <c r="T191" s="68" t="n">
        <v>1</v>
      </c>
      <c r="U191" s="68" t="n">
        <v>0</v>
      </c>
      <c r="V191" s="68" t="n">
        <v>0</v>
      </c>
      <c r="W191" s="68" t="n">
        <v>0</v>
      </c>
      <c r="X191" s="68" t="n">
        <v>0</v>
      </c>
      <c r="Y191" s="68" t="n">
        <v>1</v>
      </c>
      <c r="Z191" s="68" t="n">
        <v>0</v>
      </c>
      <c r="AA191" s="68" t="n">
        <v>1</v>
      </c>
      <c r="AB191" s="68" t="n">
        <v>1</v>
      </c>
      <c r="AC191" s="68" t="n">
        <v>0</v>
      </c>
      <c r="AD191" s="68" t="n">
        <v>0</v>
      </c>
      <c r="AE191" s="68" t="n">
        <v>0</v>
      </c>
      <c r="AF191" s="68" t="n">
        <v>0</v>
      </c>
      <c r="AG191" s="68" t="n">
        <v>0</v>
      </c>
      <c r="AH191" s="68" t="n">
        <v>2</v>
      </c>
      <c r="AI191" s="67" t="n">
        <v>0</v>
      </c>
      <c r="AJ191" s="68" t="n">
        <v>0</v>
      </c>
      <c r="AK191" s="68" t="inlineStr">
        <is>
          <t>multisource_integration</t>
        </is>
      </c>
      <c r="AL191" s="67" t="n"/>
      <c r="AM191" s="68" t="inlineStr">
        <is>
          <t>RB</t>
        </is>
      </c>
      <c r="AN191" s="68" t="inlineStr">
        <is>
          <t>Tomado completo desde archivo RB según asignación</t>
        </is>
      </c>
      <c r="AO191" s="68" t="n">
        <v>0</v>
      </c>
      <c r="AP191" s="68" t="n"/>
      <c r="AQ191" s="68" t="n"/>
      <c r="AR191" s="68" t="n"/>
      <c r="AS191" s="68" t="n"/>
    </row>
    <row r="192" ht="28" customHeight="1">
      <c r="A192" s="106" t="n">
        <v>191</v>
      </c>
      <c r="B192" s="106" t="n">
        <v>209</v>
      </c>
      <c r="C192" s="68" t="inlineStr">
        <is>
          <t>Revisor A</t>
        </is>
      </c>
      <c r="D192" s="68" t="inlineStr">
        <is>
          <t>RA</t>
        </is>
      </c>
      <c r="E192" s="106" t="n">
        <v>2024</v>
      </c>
      <c r="F192" s="68" t="inlineStr">
        <is>
          <t>Multimodal</t>
        </is>
      </c>
      <c r="G192" s="68" t="inlineStr">
        <is>
          <t>Machine Learning</t>
        </is>
      </c>
      <c r="H192" s="68" t="inlineStr">
        <is>
          <t>https://doi.org/10.1016/j.pscychresns.2024.111822</t>
        </is>
      </c>
      <c r="I192" s="67" t="inlineStr">
        <is>
          <t>Predicting individual autistic symptoms for patients with autism spectrum disorder using interregional morphological connectivity</t>
        </is>
      </c>
      <c r="J192" s="68" t="inlineStr">
        <is>
          <t>Intelligent predictive models for autistic symptoms based on neuroimaging datasets were beneficial for the precise intervention of patients with ASD. The goals of this study were twofold: investigating predictive models for autistic symptoms and discovering the brain connectivity patterns for ASD-related behaviors. To achieve these goals, we obtained a cohort of patients with ASD from the ABIDE project. The autistic symptoms were measured using the Autism Diagnostic Observation Schedule (ADOS). The anatomical MRI datasets were preprocessed using the Freesurfer package, resulting in regional morphological features. For each individual, the interregional morphological network was constructed using a novel feature distance-based method. The predictive models for autistic symptoms were built using the support vector regression (SVR) algorithm with feature selection method. The predicted autistic symptoms (i.e., ADOS social score, ADOS behavior) were significantly correlated to the original measures. The most predictive features for ADOS social scores were located in the bilateral fusiform. The most predictive features for ADOS behavior scores were located in the temporal pole and the lingual gyrus. In summary, the autistic symptoms could be predicted using the interregional morphological connectivity and machine learning. The interregional morphological connectivity could be a potential biomarker for autistic symptoms.</t>
        </is>
      </c>
      <c r="K192" s="68" t="inlineStr">
        <is>
          <t>Supervised</t>
        </is>
      </c>
      <c r="L192" s="68" t="inlineStr">
        <is>
          <t>Other / Not clear</t>
        </is>
      </c>
      <c r="M192" s="68" t="inlineStr">
        <is>
          <t>Regression (score / severity / risk)</t>
        </is>
      </c>
      <c r="N192" s="68" t="inlineStr">
        <is>
          <t>Monitoring/intervention</t>
        </is>
      </c>
      <c r="O192" s="68" t="inlineStr">
        <is>
          <t>High</t>
        </is>
      </c>
      <c r="P192" s="68" t="n">
        <v>1</v>
      </c>
      <c r="Q192" s="68" t="n">
        <v>0</v>
      </c>
      <c r="R192" s="68" t="n">
        <v>0</v>
      </c>
      <c r="S192" s="68" t="n">
        <v>0</v>
      </c>
      <c r="T192" s="68" t="n">
        <v>0</v>
      </c>
      <c r="U192" s="68" t="n">
        <v>0</v>
      </c>
      <c r="V192" s="68" t="n">
        <v>0</v>
      </c>
      <c r="W192" s="68" t="n">
        <v>0</v>
      </c>
      <c r="X192" s="68" t="n">
        <v>0</v>
      </c>
      <c r="Y192" s="68" t="n">
        <v>0</v>
      </c>
      <c r="Z192" s="68" t="n">
        <v>1</v>
      </c>
      <c r="AA192" s="68" t="n">
        <v>1</v>
      </c>
      <c r="AB192" s="68" t="n">
        <v>1</v>
      </c>
      <c r="AC192" s="68" t="n"/>
      <c r="AD192" s="68" t="n"/>
      <c r="AE192" s="68" t="n"/>
      <c r="AF192" s="68" t="n"/>
      <c r="AG192" s="68" t="n">
        <v>1</v>
      </c>
      <c r="AH192" s="68" t="n">
        <v>1</v>
      </c>
      <c r="AI192" s="67" t="n"/>
      <c r="AJ192" s="68" t="n">
        <v>0</v>
      </c>
      <c r="AK192" s="68" t="inlineStr">
        <is>
          <t>multisource_integration; multisite_dataset_broad</t>
        </is>
      </c>
      <c r="AL192" s="67" t="inlineStr">
        <is>
          <t>Algoritmo principal no explícito o fuera del codebook; Confirmar algoritmo principal en full-text</t>
        </is>
      </c>
      <c r="AM192" s="68" t="inlineStr">
        <is>
          <t>RA</t>
        </is>
      </c>
      <c r="AN192" s="68" t="inlineStr">
        <is>
          <t>Tomado completo desde archivo RA según asignación</t>
        </is>
      </c>
      <c r="AO192" s="68" t="n">
        <v>0</v>
      </c>
      <c r="AP192" s="68" t="n"/>
      <c r="AQ192" s="68" t="n"/>
      <c r="AR192" s="68" t="n"/>
      <c r="AS192" s="68" t="n"/>
    </row>
    <row r="193" ht="28" customHeight="1">
      <c r="A193" s="106" t="n">
        <v>192</v>
      </c>
      <c r="B193" s="106" t="n">
        <v>210</v>
      </c>
      <c r="C193" s="68" t="inlineStr">
        <is>
          <t>Revisor A</t>
        </is>
      </c>
      <c r="D193" s="68" t="inlineStr">
        <is>
          <t>RA</t>
        </is>
      </c>
      <c r="E193" s="106" t="n">
        <v>2023</v>
      </c>
      <c r="F193" s="68" t="inlineStr">
        <is>
          <t>Señales fisiológicas</t>
        </is>
      </c>
      <c r="G193" s="68" t="inlineStr">
        <is>
          <t>Deep Learning</t>
        </is>
      </c>
      <c r="H193" s="68" t="inlineStr">
        <is>
          <t>https://doi.org/10.1016/j.bpsc.2021.08.009</t>
        </is>
      </c>
      <c r="I193" s="67" t="inlineStr">
        <is>
          <t>Prediction of Behavioral Improvement Through Resting-State Electroencephalography and Clinical Severity in a Randomized Controlled Trial Testing Bumetanide in Autism Spectrum Disorder</t>
        </is>
      </c>
      <c r="J193" s="68" t="inlineStr">
        <is>
          <t>Background: 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Methods: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Results: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Conclusions: Bumetanide exerts neurophysiological effects related to clinical changes in more responsive subsets, in whom prediction of improvement was feasible through EEG and clinical measures.</t>
        </is>
      </c>
      <c r="K193" s="68" t="inlineStr">
        <is>
          <t>Supervised</t>
        </is>
      </c>
      <c r="L193" s="68" t="inlineStr">
        <is>
          <t>Other / Not clear</t>
        </is>
      </c>
      <c r="M193" s="68" t="inlineStr">
        <is>
          <t>Prediction (time-to-event / prognosis)</t>
        </is>
      </c>
      <c r="N193" s="68" t="inlineStr">
        <is>
          <t>Monitoring/intervention</t>
        </is>
      </c>
      <c r="O193" s="68" t="inlineStr">
        <is>
          <t>Medium</t>
        </is>
      </c>
      <c r="P193" s="68" t="n">
        <v>0</v>
      </c>
      <c r="Q193" s="68" t="n">
        <v>1</v>
      </c>
      <c r="R193" s="68" t="n">
        <v>0</v>
      </c>
      <c r="S193" s="68" t="n">
        <v>0</v>
      </c>
      <c r="T193" s="68" t="n">
        <v>0</v>
      </c>
      <c r="U193" s="68" t="n">
        <v>0</v>
      </c>
      <c r="V193" s="68" t="n">
        <v>0</v>
      </c>
      <c r="W193" s="68" t="n">
        <v>0</v>
      </c>
      <c r="X193" s="68" t="n">
        <v>0</v>
      </c>
      <c r="Y193" s="68" t="n">
        <v>0</v>
      </c>
      <c r="Z193" s="68" t="n">
        <v>0</v>
      </c>
      <c r="AA193" s="68" t="n">
        <v>1</v>
      </c>
      <c r="AB193" s="68" t="n">
        <v>1</v>
      </c>
      <c r="AC193" s="68" t="n"/>
      <c r="AD193" s="68" t="n"/>
      <c r="AE193" s="68" t="n"/>
      <c r="AF193" s="68" t="n"/>
      <c r="AG193" s="68" t="n">
        <v>1</v>
      </c>
      <c r="AH193" s="68" t="n">
        <v>1</v>
      </c>
      <c r="AI193" s="67" t="n"/>
      <c r="AJ193" s="68" t="n">
        <v>0</v>
      </c>
      <c r="AK193" s="68" t="inlineStr">
        <is>
          <t>none_reported</t>
        </is>
      </c>
      <c r="AL193" s="67" t="inlineStr">
        <is>
          <t>Algoritmo principal no explícito o fuera del codebook; Confirmar algoritmo principal en full-text</t>
        </is>
      </c>
      <c r="AM193" s="68" t="inlineStr">
        <is>
          <t>RA</t>
        </is>
      </c>
      <c r="AN193" s="68" t="inlineStr">
        <is>
          <t>Tomado completo desde archivo RA según asignación</t>
        </is>
      </c>
      <c r="AO193" s="68" t="n">
        <v>0</v>
      </c>
      <c r="AP193" s="68" t="n"/>
      <c r="AQ193" s="68" t="n"/>
      <c r="AR193" s="68" t="n"/>
      <c r="AS193" s="68" t="n"/>
    </row>
    <row r="194" ht="28" customHeight="1">
      <c r="A194" s="106" t="n">
        <v>193</v>
      </c>
      <c r="B194" s="106" t="n">
        <v>211</v>
      </c>
      <c r="C194" s="68" t="inlineStr">
        <is>
          <t>Revisor B</t>
        </is>
      </c>
      <c r="D194" s="68" t="n"/>
      <c r="E194" s="106" t="n">
        <v>2022</v>
      </c>
      <c r="F194" s="68" t="inlineStr">
        <is>
          <t>No especificado</t>
        </is>
      </c>
      <c r="G194" s="68" t="inlineStr">
        <is>
          <t>Machine Learning</t>
        </is>
      </c>
      <c r="H194" s="68" t="inlineStr">
        <is>
          <t>https://doi.org/10.32604/ijmhp.2022.020075</t>
        </is>
      </c>
      <c r="I194" s="67" t="inlineStr">
        <is>
          <t>Prediction of Outcomes in Mini-Basketball Training Program for Preschool Children with Autism Using Machine Learning Models</t>
        </is>
      </c>
      <c r="J194" s="68" t="inlineStr">
        <is>
          <t>In recent years evidence has emerged suggesting that Mini-basketball training program (MBTP) can be an effective intervention method to improve social communication (SC) impairments and restricted and repetitive beha-viors (RRBs) in preschool children suffering from autism spectrum disorder (ASD). However, there is a considerable degree if interindividual variability concerning these social outcomes and thus not all preschool children with ASD profit from a MBTP intervention to the same extent. In order to make more accurate predictions which preschool children with ASD can benefit from an MBTP intervention or which preschool children with ASD need additional interventions to achieve behavioral improvements, further research is required. This study aimed to investigate which individual factors of preschool children with ASD can predict MBTP intervention outcomes concerning SC impairments and RRBs. Then, test the performance of machine learning models in predicting intervention outcomes based on these factors. Participants were 26 preschool children with ASD who enrolled in a quasi-experiment and received MBTP intervention. Baseline demographic variables (e.g., age, body, mass index [BMI]), indicators of physical fitness (e.g., handgrip strength, balance performance), performance in executive function, severity of ASD symptoms, level of SC impairments, and severity of RRBs were obtained to predict treatment outcomes after MBTP intervention. Machine learning models were established based on support vector machine algorithm were implemented. For comparison, we also employed multiple linear regression models in statistics. Our findings suggest that in preschool children with ASD symptomatic severity (r = 0.712, p &lt; 0.001) and baseline SC impairments (r = 0.713, p &lt; 0.001) are predictors for intervention outcomes of SC impair-ments. Furthermore, BMI (r = −0.430, p = 0.028), symptomatic severity (r = 0.656, p &lt; 0.001), baseline SC impairments (r = 0.504, p = 0.009) and baseline RRBs (r = 0.647, p &lt; 0.001) can predict intervention outcomes of RRBs. Statistical models predicted 59.6% of variance in post-treatment SC impairments (MSE = 0.455, RMSE = 0.675, R2 = 0.596) and 58.9% of variance in post-treatment RRBs (MSE = 0.464, RMSE = 0.681, R2 = 0.589). Machine learning models predicted 83% of variance in post-treatment SC impairments (MSE = 0.188, RMSE = 0.434, R2 = 0.83) and 85.9% of variance in post-treatment RRBs (MSE = 0.051, RMSE = 0.226, R2 = 0.859), which were better than statistical models. Our findings suggest that baseline characteristics such as symptomatic severity of ASD symptoms and SC impairments are important predictors determining MBTP intervention-induced improvements concerning SC impairments and RBBs. Furthermore, the current study revealed that machine learning models can successfully be applied to predict the MBTP intervention-related outcomes in preschool children with ASD, and performed better than statistical models. Our findings can help to inform which preschool children with ASD are most likely to benefit from an MBTP intervention, and they might provide a reference for the development of personalized intervention programs for preschool children with ASD.</t>
        </is>
      </c>
      <c r="K194" s="68" t="inlineStr">
        <is>
          <t>Supervised</t>
        </is>
      </c>
      <c r="L194" s="68" t="inlineStr">
        <is>
          <t>SVM</t>
        </is>
      </c>
      <c r="M194" s="68" t="inlineStr">
        <is>
          <t>Regression (score / severity / risk)</t>
        </is>
      </c>
      <c r="N194" s="68" t="inlineStr">
        <is>
          <t>monitoring_intervention</t>
        </is>
      </c>
      <c r="O194" s="68" t="inlineStr">
        <is>
          <t>high</t>
        </is>
      </c>
      <c r="P194" s="68" t="n">
        <v>0</v>
      </c>
      <c r="Q194" s="68" t="n">
        <v>0</v>
      </c>
      <c r="R194" s="68" t="n">
        <v>0</v>
      </c>
      <c r="S194" s="68" t="n">
        <v>0</v>
      </c>
      <c r="T194" s="68" t="n">
        <v>0</v>
      </c>
      <c r="U194" s="68" t="n">
        <v>0</v>
      </c>
      <c r="V194" s="68" t="n">
        <v>1</v>
      </c>
      <c r="W194" s="68" t="n">
        <v>0</v>
      </c>
      <c r="X194" s="68" t="n">
        <v>0</v>
      </c>
      <c r="Y194" s="68" t="n">
        <v>0</v>
      </c>
      <c r="Z194" s="68" t="n">
        <v>0</v>
      </c>
      <c r="AA194" s="68" t="n">
        <v>1</v>
      </c>
      <c r="AB194" s="68" t="n">
        <v>1</v>
      </c>
      <c r="AC194" s="68" t="n">
        <v>0</v>
      </c>
      <c r="AD194" s="68" t="n">
        <v>0</v>
      </c>
      <c r="AE194" s="68" t="n">
        <v>0</v>
      </c>
      <c r="AF194" s="68" t="n">
        <v>0</v>
      </c>
      <c r="AG194" s="68" t="n">
        <v>0</v>
      </c>
      <c r="AH194" s="68" t="n">
        <v>1</v>
      </c>
      <c r="AI194" s="67" t="n">
        <v>1</v>
      </c>
      <c r="AJ194" s="68" t="n">
        <v>1</v>
      </c>
      <c r="AK194" s="68" t="inlineStr">
        <is>
          <t>none_reported</t>
        </is>
      </c>
      <c r="AL194" s="67" t="n"/>
      <c r="AM194" s="68" t="inlineStr">
        <is>
          <t>RB</t>
        </is>
      </c>
      <c r="AN194" s="68" t="inlineStr">
        <is>
          <t>Tomado completo desde archivo RB según asignación</t>
        </is>
      </c>
      <c r="AO194" s="68" t="n">
        <v>0</v>
      </c>
      <c r="AP194" s="68" t="n"/>
      <c r="AQ194" s="68" t="n"/>
      <c r="AR194" s="68" t="n"/>
      <c r="AS194" s="68" t="n"/>
    </row>
    <row r="195" ht="28" customHeight="1">
      <c r="A195" s="106" t="n">
        <v>194</v>
      </c>
      <c r="B195" s="106" t="n">
        <v>212</v>
      </c>
      <c r="C195" s="68" t="inlineStr">
        <is>
          <t>Revisor B</t>
        </is>
      </c>
      <c r="D195" s="68" t="n"/>
      <c r="E195" s="106" t="n">
        <v>2025</v>
      </c>
      <c r="F195" s="68" t="inlineStr">
        <is>
          <t>Texto · NLP</t>
        </is>
      </c>
      <c r="G195" s="68" t="inlineStr">
        <is>
          <t>Deep Learning</t>
        </is>
      </c>
      <c r="H195" s="68" t="inlineStr">
        <is>
          <t>https://doi.org/10.1177/13623613241304488</t>
        </is>
      </c>
      <c r="I195" s="67" t="inlineStr">
        <is>
          <t>Pre-trained artificial intelligence language model represents pragmatic language variability central to autism and genetically related phenotypes</t>
        </is>
      </c>
      <c r="J195" s="68" t="inlineStr">
        <is>
          <t>Many individuals with autism experience challenges using language in social contexts (i.e., pragmatic language). Characterizing and understanding pragmatic variability is important to inform intervention strategies and the etiology of communication challenges in autism; however, current manual coding-based methods are often time and labor intensive, and not readily applied in ample sample sizes. This proof-of-concept methodological study employed an artificial intelligence pre-trained language model, Bidirectional Encoder Representations from Transformers, as a tool to address such challenges. We applied Bidirectional Encoder Representations from Transformers to computationally index pragmatic-related variability in autism and in genetically related phenotypes displaying pragmatic differences, namely, in parents of autistic individuals, fragile X syndrome, and FMR1 premutation. Findings suggest that without model fine-tuning, Bidirectional Encoder Representations from Transformers’s Next Sentence Prediction module was able to derive estimates that differentiate autistic from non-autistic groups. Moreover, such computational estimates correlated with manually coded characterization of pragmatic abilities that contribute to conversational coherence, not only in autism but also in the other genetically related phenotypes. This study represents a step forward in evaluating the efficacy of artificial intelligence language models for capturing clinically important pragmatic differences and variability related to autism, showcasing the potential of artificial intelligence to provide automatized, efficient, and objective tools for pragmatic characterization to help advance the field. Lay abstract: Autism is clinically defined by challenges with social language, including difficulties offering on-topic language in a conversation. Similar differences are also seen in genetically related conditions such as fragile X syndrome (FXS), and even among those carrying autism-related genes who do not have clinical diagnoses (e.g., the first-degree relatives of autistic individuals and carriers of the FMR1 premutation), which suggests there are genetic influences on social language related to the genes involved in autism. Characterization of social language is therefore important for informing potential intervention strategies and understanding the causes of communication challenges in autism. However, current tools for characterizing social language in both clinical and research settings are very time and labor intensive. In this study, we test an automized computational method that may address this problem. We used a type of artificial intelligence known as pre-trained language model to measure aspects of social language in autistic individuals and their parents, non-autistic comparison groups, and individuals with FXS and the FMR1 premutation. Findings suggest that these artificial intelligence approaches were able to identify differences in social language in autism, and to provide insight into the individuals’ ability to keep a conversation on-topic. These findings also were associated with broader measures of participants’ social communication ability. This study is one of the first to use artificial intelligence models to capture important differences in social language in autism and genetically related groups, demonstrating how artificial intelligence might be used to provide automatized, efficient, and objective tools for language characterization.</t>
        </is>
      </c>
      <c r="K195" s="68" t="n"/>
      <c r="L195" s="68" t="inlineStr">
        <is>
          <t>Transformer</t>
        </is>
      </c>
      <c r="M195" s="68" t="inlineStr">
        <is>
          <t>Classification (binary/multi-class; incl. ASD vs control)/ multi-class)</t>
        </is>
      </c>
      <c r="N195" s="68" t="inlineStr">
        <is>
          <t>Monitoring/intervention</t>
        </is>
      </c>
      <c r="O195" s="68" t="inlineStr">
        <is>
          <t>high</t>
        </is>
      </c>
      <c r="P195" s="68" t="n">
        <v>1</v>
      </c>
      <c r="Q195" s="68" t="n">
        <v>0</v>
      </c>
      <c r="R195" s="68" t="n">
        <v>0</v>
      </c>
      <c r="S195" s="68" t="n">
        <v>0</v>
      </c>
      <c r="T195" s="68" t="n">
        <v>0</v>
      </c>
      <c r="U195" s="68" t="n">
        <v>0</v>
      </c>
      <c r="V195" s="68" t="n">
        <v>0</v>
      </c>
      <c r="W195" s="68" t="n">
        <v>0</v>
      </c>
      <c r="X195" s="68" t="n">
        <v>0</v>
      </c>
      <c r="Y195" s="68" t="n">
        <v>1</v>
      </c>
      <c r="Z195" s="68" t="n">
        <v>0</v>
      </c>
      <c r="AA195" s="68" t="n">
        <v>0</v>
      </c>
      <c r="AB195" s="68" t="n">
        <v>1</v>
      </c>
      <c r="AC195" s="68" t="n">
        <v>0</v>
      </c>
      <c r="AD195" s="68" t="n">
        <v>0</v>
      </c>
      <c r="AE195" s="68" t="n">
        <v>1</v>
      </c>
      <c r="AF195" s="68" t="n">
        <v>0</v>
      </c>
      <c r="AG195" s="68" t="n">
        <v>0</v>
      </c>
      <c r="AH195" s="68" t="n">
        <v>1</v>
      </c>
      <c r="AI195" s="67" t="n">
        <v>0</v>
      </c>
      <c r="AJ195" s="68" t="n">
        <v>1</v>
      </c>
      <c r="AK195" s="68" t="inlineStr">
        <is>
          <t>none_reported</t>
        </is>
      </c>
      <c r="AL195" s="67" t="n"/>
      <c r="AM195" s="68" t="inlineStr">
        <is>
          <t>RB</t>
        </is>
      </c>
      <c r="AN195" s="68" t="inlineStr">
        <is>
          <t>Tomado completo desde archivo RB según asignación</t>
        </is>
      </c>
      <c r="AO195" s="68" t="n">
        <v>0</v>
      </c>
      <c r="AP195" s="68" t="n"/>
      <c r="AQ195" s="68" t="n"/>
      <c r="AR195" s="68" t="n"/>
      <c r="AS195" s="68" t="n"/>
    </row>
    <row r="196" ht="28" customHeight="1">
      <c r="A196" s="106" t="n">
        <v>195</v>
      </c>
      <c r="B196" s="106" t="n">
        <v>213</v>
      </c>
      <c r="C196" s="68" t="inlineStr">
        <is>
          <t>Revisor A</t>
        </is>
      </c>
      <c r="D196" s="68" t="inlineStr">
        <is>
          <t>RA</t>
        </is>
      </c>
      <c r="E196" s="106" t="n">
        <v>2015</v>
      </c>
      <c r="F196" s="68" t="inlineStr">
        <is>
          <t>Señales fisiológicas</t>
        </is>
      </c>
      <c r="G196" s="68" t="inlineStr">
        <is>
          <t>Deep Learning</t>
        </is>
      </c>
      <c r="H196" s="68" t="inlineStr">
        <is>
          <t>https://doi.org/10.1016/j.cortex.2014.08.011</t>
        </is>
      </c>
      <c r="I196" s="67" t="inlineStr">
        <is>
          <t>Resting state functional magnetic resonance imaging and neural network classified autism and control</t>
        </is>
      </c>
      <c r="J196" s="68" t="inlineStr">
        <is>
          <t>Although the neurodevelopmental and genetic underpinnings of autism spectrum disorder (ASD) have been investigated, the etiology of the disorder has remained elusive, and clinical diagnosis continues to rely on symptom-based criteria. In this study, to classify both control subjects and a large sample of patients with ASD, we used resting state functional magnetic resonance imaging (rs-fMRI) and a neural network. Imaging data from 312 subjects with ASD and 328 subjects with typical development was downloaded from the multi-center research project. Only subjects under 20 years of age were included in this analysis. Correlation matrices computed from rs-fMRI time-series data were entered into a probabilistic neural network (PNN) for classification. The PNN classified the two groups with approximately 90% accuracy (sensitivity=92%, specificity=87%). The accuracy of classification did not differ among the institutes, or with respect to experimental and imaging conditions, sex, handedness, or intellectual level. Medication status and degree of head movement did not affect accuracy values. The present study indicates that an intrinsic connectivity matrix produced from rs-fMRI data could yield a possible biomarker of ASD. These results support the view that altered network connectivity within the brain contributes to the neurobiology of ASD.</t>
        </is>
      </c>
      <c r="K196" s="68" t="inlineStr">
        <is>
          <t>Supervised</t>
        </is>
      </c>
      <c r="L196" s="68" t="inlineStr">
        <is>
          <t>Other / Not clear</t>
        </is>
      </c>
      <c r="M196" s="68" t="inlineStr">
        <is>
          <t>Classification (ASD vs control / multi-class)</t>
        </is>
      </c>
      <c r="N196" s="68" t="inlineStr">
        <is>
          <t>Diagnosis</t>
        </is>
      </c>
      <c r="O196" s="68" t="inlineStr">
        <is>
          <t>High</t>
        </is>
      </c>
      <c r="P196" s="68" t="n">
        <v>1</v>
      </c>
      <c r="Q196" s="68" t="n">
        <v>0</v>
      </c>
      <c r="R196" s="68" t="n">
        <v>0</v>
      </c>
      <c r="S196" s="68" t="n">
        <v>0</v>
      </c>
      <c r="T196" s="68" t="n">
        <v>0</v>
      </c>
      <c r="U196" s="68" t="n">
        <v>0</v>
      </c>
      <c r="V196" s="68" t="n">
        <v>0</v>
      </c>
      <c r="W196" s="68" t="n">
        <v>0</v>
      </c>
      <c r="X196" s="68" t="n">
        <v>0</v>
      </c>
      <c r="Y196" s="68" t="n">
        <v>1</v>
      </c>
      <c r="Z196" s="68" t="n">
        <v>0</v>
      </c>
      <c r="AA196" s="68" t="n">
        <v>0</v>
      </c>
      <c r="AB196" s="68" t="n">
        <v>1</v>
      </c>
      <c r="AC196" s="68" t="n"/>
      <c r="AD196" s="68" t="n"/>
      <c r="AE196" s="68" t="n"/>
      <c r="AF196" s="68" t="n"/>
      <c r="AG196" s="68" t="n">
        <v>1</v>
      </c>
      <c r="AH196" s="68" t="n">
        <v>1</v>
      </c>
      <c r="AI196" s="67" t="n"/>
      <c r="AJ196" s="68" t="n">
        <v>0</v>
      </c>
      <c r="AK196" s="68" t="inlineStr">
        <is>
          <t>multisite_dataset_broad</t>
        </is>
      </c>
      <c r="AL196" s="67" t="inlineStr">
        <is>
          <t>Algoritmo principal no explícito o fuera del codebook; Confirmar algoritmo principal en full-text</t>
        </is>
      </c>
      <c r="AM196" s="68" t="inlineStr">
        <is>
          <t>RA</t>
        </is>
      </c>
      <c r="AN196" s="68" t="inlineStr">
        <is>
          <t>Tomado completo desde archivo RA según asignación</t>
        </is>
      </c>
      <c r="AO196" s="68" t="n">
        <v>0</v>
      </c>
      <c r="AP196" s="68" t="n"/>
      <c r="AQ196" s="68" t="n"/>
      <c r="AR196" s="68" t="n"/>
      <c r="AS196" s="68" t="n"/>
    </row>
    <row r="197" ht="28" customHeight="1">
      <c r="A197" s="106" t="n">
        <v>196</v>
      </c>
      <c r="B197" s="106" t="n">
        <v>214</v>
      </c>
      <c r="C197" s="68" t="inlineStr">
        <is>
          <t>Revisor B</t>
        </is>
      </c>
      <c r="D197" s="68" t="n"/>
      <c r="E197" s="106" t="n">
        <v>2021</v>
      </c>
      <c r="F197" s="68" t="inlineStr">
        <is>
          <t>Imagen</t>
        </is>
      </c>
      <c r="G197" s="68" t="inlineStr">
        <is>
          <t>Deep Learning</t>
        </is>
      </c>
      <c r="H197" s="68" t="inlineStr">
        <is>
          <t>https://doi.org/10.1109/EMBC46164.2021.9630150</t>
        </is>
      </c>
      <c r="I197" s="67" t="inlineStr">
        <is>
          <t>Self-Paced Learning and Privileged Information based Cascaded Multi-column Classification algorithm for ASD diagnosis</t>
        </is>
      </c>
      <c r="J197" s="68" t="inlineStr">
        <is>
          <t>Autism spectrum disorder (ASD) is one of the most serious mental disorder in children. Machine learning based computer aided diagnosis (CAD) on resting-state functional magnetic resonance imaging (rs-fMRI) for ASD has attracted widespread attention. In recent years, learning using privileged information (LUPI), a supervised transfer learning method, has been generally used on multi-modality cases, which can transfer knowledge from source domain to target domain in order to improve the prediction capability on the target domain. However, multi-modality data is difficult to collect in clinical cases. LUPI method without introducing additional imaging modality images is worth further study. Random vector function link network plus (RVFL+) is a LUPI diagnosis algorithm, which has been proven to be effective for classification tasks. In this work, we proposed a self-paced learning based cascaded multi-column RVFL+ algorithm (SPL-cmcRVFL+) for ASD diagnosis. Initial classification model is trained using RVFL on the single-modal data (e.g. rs-fMRI). The output of the initial layer is then sent as privileged information (PI) to train the next layer of classification model. During this process, samples are selected using self-paced learning (SPL), which can adaptively select simple to difficult samples according to the loss value. The procedure is repeated until all samples are included. Experimental results show that our proposed method can accurately identify ASD and normal control, and outperforms other methods by a relatively higher classification accuracy.</t>
        </is>
      </c>
      <c r="K197" s="68" t="inlineStr">
        <is>
          <t>Supervised</t>
        </is>
      </c>
      <c r="L197" s="68" t="inlineStr">
        <is>
          <t>Other</t>
        </is>
      </c>
      <c r="M197" s="68" t="inlineStr">
        <is>
          <t>Classification (binary/multi-class; incl. ASD vs control)/ multi-class)</t>
        </is>
      </c>
      <c r="N197" s="68" t="inlineStr">
        <is>
          <t>Diagnosis</t>
        </is>
      </c>
      <c r="O197" s="68" t="inlineStr">
        <is>
          <t>high</t>
        </is>
      </c>
      <c r="P197" s="68" t="n">
        <v>0</v>
      </c>
      <c r="Q197" s="68" t="n">
        <v>0</v>
      </c>
      <c r="R197" s="68" t="n">
        <v>0</v>
      </c>
      <c r="S197" s="68" t="n">
        <v>0</v>
      </c>
      <c r="T197" s="68" t="n">
        <v>0</v>
      </c>
      <c r="U197" s="68" t="n">
        <v>0</v>
      </c>
      <c r="V197" s="68" t="n">
        <v>1</v>
      </c>
      <c r="W197" s="68" t="n">
        <v>0</v>
      </c>
      <c r="X197" s="68" t="n">
        <v>1</v>
      </c>
      <c r="Y197" s="68" t="n">
        <v>0</v>
      </c>
      <c r="Z197" s="68" t="n">
        <v>0</v>
      </c>
      <c r="AA197" s="68" t="n">
        <v>1</v>
      </c>
      <c r="AB197" s="68" t="n">
        <v>1</v>
      </c>
      <c r="AC197" s="68" t="n">
        <v>0</v>
      </c>
      <c r="AD197" s="68" t="n">
        <v>0</v>
      </c>
      <c r="AE197" s="68" t="n">
        <v>0</v>
      </c>
      <c r="AF197" s="68" t="n">
        <v>0</v>
      </c>
      <c r="AG197" s="68" t="n">
        <v>0</v>
      </c>
      <c r="AH197" s="68" t="n">
        <v>1</v>
      </c>
      <c r="AI197" s="67" t="n">
        <v>1</v>
      </c>
      <c r="AJ197" s="68" t="n">
        <v>1</v>
      </c>
      <c r="AK197" s="68" t="inlineStr">
        <is>
          <t>none_reported</t>
        </is>
      </c>
      <c r="AL197" s="67" t="n"/>
      <c r="AM197" s="68" t="inlineStr">
        <is>
          <t>RB</t>
        </is>
      </c>
      <c r="AN197" s="68" t="inlineStr">
        <is>
          <t>Tomado completo desde archivo RB según asignación</t>
        </is>
      </c>
      <c r="AO197" s="68" t="n">
        <v>0</v>
      </c>
      <c r="AP197" s="68" t="n"/>
      <c r="AQ197" s="68" t="n"/>
      <c r="AR197" s="68" t="n"/>
      <c r="AS197" s="68" t="n"/>
    </row>
    <row r="198" ht="28" customHeight="1">
      <c r="A198" s="106" t="n">
        <v>197</v>
      </c>
      <c r="B198" s="106" t="n">
        <v>215</v>
      </c>
      <c r="C198" s="68" t="inlineStr">
        <is>
          <t>Revisor B</t>
        </is>
      </c>
      <c r="D198" s="68" t="n"/>
      <c r="E198" s="106" t="n">
        <v>2024</v>
      </c>
      <c r="F198" s="68" t="inlineStr">
        <is>
          <t>Señales fisiológicas</t>
        </is>
      </c>
      <c r="G198" s="68" t="inlineStr">
        <is>
          <t>Deep Learning</t>
        </is>
      </c>
      <c r="H198" s="68" t="inlineStr">
        <is>
          <t>https://doi.org/10.1145/3699749</t>
        </is>
      </c>
      <c r="I198" s="67" t="inlineStr">
        <is>
          <t>Smartphone Haptics Can Uncover Differences in Touch Interactions Between ASD and Neurotypicals</t>
        </is>
      </c>
      <c r="J198" s="68" t="inlineStr">
        <is>
          <t>Utilizing touch interactions from smartphones for gathering data and identifying digital markers for screening and monitoring neurological disorders, such as Autism Spectrum Disorder (ASD), is an emerging area of research. Smartphones provide multiple benefits for this kind of study, including unobtrusive data collection via built-in sensors, integrated haptic feedback systems, and the capability to create specialized applications. Acknowledging the significant yet understudied presence of tactile processing differences in individuals with ASD, we designed and developed Feel and Touch, a mobile game that leverages the haptic capabilities of smartphones. This game provides vibrotactile feedback in response to touch interactions and collects data on these interactions. We conducted a deployment study with 83 Mexican children who played Feel and Touch to capture their interactions with the game. Our analysis, comparing touch interactions between children with ASD and neurotypical (NT) peers, uncovered three digital markers based on phone tilt and touch patterns that distinguish the two groups. Additionally, we demonstrated the ability of a machine learning model to accurately classify these interactions between ASD and NT children. Our findings discuss the implications in terms of accessibility and ubiquity, as well as the possibilities for the development of digital markers and their application in pervasive computing for healthcare.</t>
        </is>
      </c>
      <c r="K198" s="68" t="inlineStr">
        <is>
          <t>Supervised</t>
        </is>
      </c>
      <c r="L198" s="68" t="inlineStr">
        <is>
          <t>Logistic Regression</t>
        </is>
      </c>
      <c r="M198" s="68" t="inlineStr">
        <is>
          <t>Classification (binary/multi-class; incl. ASD vs control)/ multi-class)</t>
        </is>
      </c>
      <c r="N198" s="68" t="inlineStr">
        <is>
          <t>Screening</t>
        </is>
      </c>
      <c r="O198" s="68" t="inlineStr">
        <is>
          <t>high</t>
        </is>
      </c>
      <c r="P198" s="68" t="n">
        <v>0</v>
      </c>
      <c r="Q198" s="68" t="n">
        <v>0</v>
      </c>
      <c r="R198" s="68" t="n">
        <v>0</v>
      </c>
      <c r="S198" s="68" t="n">
        <v>0</v>
      </c>
      <c r="T198" s="68" t="n">
        <v>0</v>
      </c>
      <c r="U198" s="68" t="n">
        <v>1</v>
      </c>
      <c r="V198" s="68" t="n">
        <v>0</v>
      </c>
      <c r="W198" s="68" t="n">
        <v>0</v>
      </c>
      <c r="X198" s="68" t="n">
        <v>0</v>
      </c>
      <c r="Y198" s="68" t="n">
        <v>1</v>
      </c>
      <c r="Z198" s="68" t="n">
        <v>0</v>
      </c>
      <c r="AA198" s="68" t="n">
        <v>1</v>
      </c>
      <c r="AB198" s="68" t="n">
        <v>1</v>
      </c>
      <c r="AC198" s="68" t="n">
        <v>0</v>
      </c>
      <c r="AD198" s="68" t="n">
        <v>0</v>
      </c>
      <c r="AE198" s="68" t="n">
        <v>0</v>
      </c>
      <c r="AF198" s="68" t="n">
        <v>0</v>
      </c>
      <c r="AG198" s="68" t="n">
        <v>1</v>
      </c>
      <c r="AH198" s="68" t="n">
        <v>1</v>
      </c>
      <c r="AI198" s="67" t="n">
        <v>0</v>
      </c>
      <c r="AJ198" s="68" t="n">
        <v>0</v>
      </c>
      <c r="AK198" s="68" t="inlineStr">
        <is>
          <t>none_reported</t>
        </is>
      </c>
      <c r="AL198" s="67" t="n"/>
      <c r="AM198" s="68" t="inlineStr">
        <is>
          <t>RB</t>
        </is>
      </c>
      <c r="AN198" s="68" t="inlineStr">
        <is>
          <t>Tomado completo desde archivo RB según asignación</t>
        </is>
      </c>
      <c r="AO198" s="68" t="n">
        <v>0</v>
      </c>
      <c r="AP198" s="68" t="n"/>
      <c r="AQ198" s="68" t="n"/>
      <c r="AR198" s="68" t="n"/>
      <c r="AS198" s="68" t="n"/>
    </row>
    <row r="199" ht="28" customHeight="1">
      <c r="A199" s="106" t="n">
        <v>198</v>
      </c>
      <c r="B199" s="106" t="n">
        <v>216</v>
      </c>
      <c r="C199" s="68" t="inlineStr">
        <is>
          <t>Revisor B</t>
        </is>
      </c>
      <c r="D199" s="68" t="n"/>
      <c r="E199" s="106" t="n">
        <v>2025</v>
      </c>
      <c r="F199" s="68" t="inlineStr">
        <is>
          <t>No especificado</t>
        </is>
      </c>
      <c r="G199" s="68" t="inlineStr">
        <is>
          <t>Machine Learning</t>
        </is>
      </c>
      <c r="H199" s="68" t="inlineStr">
        <is>
          <t>https://doi.org/10.1007/s11011-025-01604-y</t>
        </is>
      </c>
      <c r="I199" s="67" t="inlineStr">
        <is>
          <t>Targeted metabolomics in children with autism spectrum disorder with and without developmental regression</t>
        </is>
      </c>
      <c r="J199" s="68" t="inlineStr">
        <is>
          <t>Early diagnosis and intervention in children with autism spectrum disorder (ASD) is crucial. At present, diagnosis of ASD is primarily based on subjective tools. Identifying metabolic biomarkers will aid in early diagnosis of ASD complementing the assessment tools. The study aimed to conduct targeted metabolomic analysis and determine the plasma metabolites that can discriminate children with ASD from typically developing children (TD), and to determine the utility of machine learning in classifying ASD children based on the metabotypes. This was a multi-centric, analytical, case-control study conducted between April 2021–April 2023. Fasting plasma samples were obtained from seventy ASD and fifty-eight TD children, aged 2 to 12 years. Samples were quantitively analysed for 52 targeted metabolites (13 amino acids, 37 acylcarnitines, adenosine and 2-deoxyadenosine levels) using tandem mass spectrometry. An in-depth statistical analysis was performed. A total of 26 metabolites (11 amino acids, 14 acyl carnitines and adenosine) were found to be significantly (p &lt; 0.005) different between ASD and TD children. Adenosine and amino acid levels were significantly decreased in ASD children. Among acyl carnitines, short- and long-chain acyl carnitine levels were significantly decreased, while medium-chain acyl carnitine levels were significantly increased in ASD children. Octenoylcarnitine-C8:1 (Cut-off value- 0.025 mmol/L, AUC- 0.683) and adenosine (Cut-off value- 0.025 mmol/L, AUC- 0.673) were found to predict children with ASD at a sensitivity of 55.7% and 57.1%, specificity of 79.3% and 72.4% respectively. Based on the metabolites, machine learning models like Support Vector Machine (SVM) and Random Forest (RF) were able to discriminate ASD from TD children with the classification accuracy score being highest in RF (79.487%, AUC- 0.800). Significant abnormalities in plasma metabolites were observed leading to disturbances in the Krebs cycle, urea cycle and fatty acid oxidation, suggesting mitochondrial dysfunction that may possibly contribute in the pathobiology of ASD. Octenoylcarnitine-C8:1 and Adenosine may serve as potential metabolic biomarkers for ASD.</t>
        </is>
      </c>
      <c r="K199" s="68" t="inlineStr">
        <is>
          <t>Supervised</t>
        </is>
      </c>
      <c r="L199" s="68" t="inlineStr">
        <is>
          <t>Random Forest</t>
        </is>
      </c>
      <c r="M199" s="68" t="inlineStr">
        <is>
          <t>Classification (binary/multi-class; incl. ASD vs control)/ multi-class)</t>
        </is>
      </c>
      <c r="N199" s="68" t="inlineStr">
        <is>
          <t>diagnosis</t>
        </is>
      </c>
      <c r="O199" s="68" t="inlineStr">
        <is>
          <t>high</t>
        </is>
      </c>
      <c r="P199" s="68" t="n">
        <v>1</v>
      </c>
      <c r="Q199" s="68" t="n">
        <v>0</v>
      </c>
      <c r="R199" s="68" t="n">
        <v>0</v>
      </c>
      <c r="S199" s="68" t="n">
        <v>0</v>
      </c>
      <c r="T199" s="68" t="n">
        <v>0</v>
      </c>
      <c r="U199" s="68" t="n">
        <v>0</v>
      </c>
      <c r="V199" s="68" t="n">
        <v>0</v>
      </c>
      <c r="W199" s="68" t="n">
        <v>0</v>
      </c>
      <c r="X199" s="68" t="n">
        <v>0</v>
      </c>
      <c r="Y199" s="68" t="n">
        <v>1</v>
      </c>
      <c r="Z199" s="68" t="n">
        <v>0</v>
      </c>
      <c r="AA199" s="68" t="n">
        <v>0</v>
      </c>
      <c r="AB199" s="68" t="n">
        <v>1</v>
      </c>
      <c r="AC199" s="68" t="n">
        <v>0</v>
      </c>
      <c r="AD199" s="68" t="n">
        <v>0</v>
      </c>
      <c r="AE199" s="68" t="n">
        <v>0</v>
      </c>
      <c r="AF199" s="68" t="n">
        <v>0</v>
      </c>
      <c r="AG199" s="68" t="n">
        <v>0</v>
      </c>
      <c r="AH199" s="68" t="n">
        <v>1</v>
      </c>
      <c r="AI199" s="67" t="n">
        <v>0</v>
      </c>
      <c r="AJ199" s="68" t="n">
        <v>1</v>
      </c>
      <c r="AK199" s="68" t="inlineStr">
        <is>
          <t>none_reported</t>
        </is>
      </c>
      <c r="AL199" s="67" t="n"/>
      <c r="AM199" s="68" t="inlineStr">
        <is>
          <t>RB</t>
        </is>
      </c>
      <c r="AN199" s="68" t="inlineStr">
        <is>
          <t>Tomado completo desde archivo RB según asignación</t>
        </is>
      </c>
      <c r="AO199" s="68" t="n">
        <v>0</v>
      </c>
      <c r="AP199" s="68" t="n"/>
      <c r="AQ199" s="68" t="n"/>
      <c r="AR199" s="68" t="n"/>
      <c r="AS199" s="68" t="n"/>
    </row>
    <row r="200" ht="28" customHeight="1">
      <c r="A200" s="106" t="n">
        <v>199</v>
      </c>
      <c r="B200" s="106" t="n">
        <v>217</v>
      </c>
      <c r="C200" s="68" t="inlineStr">
        <is>
          <t>Revisor B</t>
        </is>
      </c>
      <c r="D200" s="68" t="n"/>
      <c r="E200" s="106" t="n">
        <v>2024</v>
      </c>
      <c r="F200" s="68" t="inlineStr">
        <is>
          <t>Imagen</t>
        </is>
      </c>
      <c r="G200" s="68" t="inlineStr">
        <is>
          <t>Deep Learning</t>
        </is>
      </c>
      <c r="H200" s="68" t="inlineStr">
        <is>
          <t>https://doi.org/10.1038/s41598-024-71174-z</t>
        </is>
      </c>
      <c r="I200" s="67" t="inlineStr">
        <is>
          <t>Twinned neuroimaging analysis contributes to improving the classification of young people with autism spectrum disorder</t>
        </is>
      </c>
      <c r="J200" s="68" t="inlineStr">
        <is>
          <t>Autism spectrum disorder (ASD) is diagnosed using comprehensive behavioral information. Neuroimaging offers additional information but lacks clinical utility for diagnosis. This study investigates whether multi-forms of magnetic resonance imaging (MRI) contrast can be used individually and in combination to produce a categorical classification of young individuals with ASD. MRI data were accessed from the Autism Brain Imaging Data Exchange (ABIDE). Young participants (ages 2–30) were selected, and two group cohorts consisted of 702 participants: 351 ASD and 351 controls. Image-based classification was performed using one-channel and two-channel inputs to 3D-DenseNet deep learning networks. The models were trained and tested using tenfold cross-validation. Two-channel models were twinned with combinations of structural MRI (sMRI) maps and amplitude of low-frequency fluctuations (ALFF) or fractional ALFF (fALFF) maps from resting-state functional MRI (rs-fMRI). All models produced classification accuracy that exceeded 65.1%. The two-channel ALFF-sMRI model achieved the highest mean accuracy of 76.9% ± 2.34. The one-channel ALFF-based model alone had mean accuracy of 72% ± 3.1. This study leveraged the ABIDE dataset to produce ASD classification results that are comparable and/or exceed literature values. The deep learning approach was conducive to diverse neuroimaging inputs. Findings reveal that the ALFF-sMRI two-channel model outperformed all others.</t>
        </is>
      </c>
      <c r="K200" s="68" t="inlineStr">
        <is>
          <t>Supervised</t>
        </is>
      </c>
      <c r="L200" s="68" t="inlineStr">
        <is>
          <t>CNN</t>
        </is>
      </c>
      <c r="M200" s="68" t="inlineStr">
        <is>
          <t>Classification (binary/multi-class; incl. ASD vs control)/ multi-class)</t>
        </is>
      </c>
      <c r="N200" s="68" t="inlineStr">
        <is>
          <t>Diagnosis</t>
        </is>
      </c>
      <c r="O200" s="68" t="inlineStr">
        <is>
          <t>medium</t>
        </is>
      </c>
      <c r="P200" s="68" t="n">
        <v>0</v>
      </c>
      <c r="Q200" s="68" t="n">
        <v>0</v>
      </c>
      <c r="R200" s="68" t="n">
        <v>0</v>
      </c>
      <c r="S200" s="68" t="n">
        <v>0</v>
      </c>
      <c r="T200" s="68" t="n">
        <v>0</v>
      </c>
      <c r="U200" s="68" t="n">
        <v>0</v>
      </c>
      <c r="V200" s="68" t="n">
        <v>0</v>
      </c>
      <c r="W200" s="68" t="n">
        <v>0</v>
      </c>
      <c r="X200" s="68" t="n">
        <v>1</v>
      </c>
      <c r="Y200" s="68" t="n">
        <v>1</v>
      </c>
      <c r="Z200" s="68" t="n">
        <v>0</v>
      </c>
      <c r="AA200" s="68" t="n">
        <v>0</v>
      </c>
      <c r="AB200" s="68" t="n">
        <v>1</v>
      </c>
      <c r="AC200" s="68" t="n">
        <v>0</v>
      </c>
      <c r="AD200" s="68" t="n">
        <v>0</v>
      </c>
      <c r="AE200" s="68" t="n">
        <v>0</v>
      </c>
      <c r="AF200" s="68" t="n">
        <v>0</v>
      </c>
      <c r="AG200" s="68" t="n">
        <v>0</v>
      </c>
      <c r="AH200" s="68" t="n">
        <v>0</v>
      </c>
      <c r="AI200" s="67" t="n">
        <v>0</v>
      </c>
      <c r="AJ200" s="68" t="n">
        <v>1</v>
      </c>
      <c r="AK200" s="68" t="inlineStr">
        <is>
          <t>multisite_dataset_broad; internal_validation_only</t>
        </is>
      </c>
      <c r="AL200" s="67" t="n"/>
      <c r="AM200" s="68" t="inlineStr">
        <is>
          <t>RB</t>
        </is>
      </c>
      <c r="AN200" s="68" t="inlineStr">
        <is>
          <t>Tomado completo desde archivo RB según asignación</t>
        </is>
      </c>
      <c r="AO200" s="68" t="n">
        <v>0</v>
      </c>
      <c r="AP200" s="68" t="n"/>
      <c r="AQ200" s="68" t="n"/>
      <c r="AR200" s="68" t="n"/>
      <c r="AS200" s="68" t="n"/>
    </row>
    <row r="201" ht="28" customHeight="1">
      <c r="A201" s="106" t="n">
        <v>200</v>
      </c>
      <c r="B201" s="106" t="n">
        <v>218</v>
      </c>
      <c r="C201" s="68" t="inlineStr">
        <is>
          <t>Revisor A</t>
        </is>
      </c>
      <c r="D201" s="68" t="inlineStr">
        <is>
          <t>RA</t>
        </is>
      </c>
      <c r="E201" s="106" t="n">
        <v>2022</v>
      </c>
      <c r="F201" s="68" t="inlineStr">
        <is>
          <t>Imagen</t>
        </is>
      </c>
      <c r="G201" s="68" t="inlineStr">
        <is>
          <t>Deep Learning</t>
        </is>
      </c>
      <c r="H201" s="68" t="inlineStr">
        <is>
          <t>https://doi.org/10.1007/s13042-022-01554-2</t>
        </is>
      </c>
      <c r="I201" s="67" t="inlineStr">
        <is>
          <t>Using a small dataset to classify strength-interactions with an elastic display: a case study for the screening of autism spectrum disorder</t>
        </is>
      </c>
      <c r="J201" s="68" t="inlineStr">
        <is>
          <t>Health data collection of children with autism spectrum disorder (ASD) is challenging, time-consuming, and expensive; thus, working with small datasets is inevitable in this area. The diagnosis rate in ASD is low, leading to several challenges, including imbalance classes, potential overfitting, and sampling bias, making it difficult to show its potential in real-life situations. This paper presents a data analytics pilot-case study using a small dataset leveraging domain-specific knowledge to uncover differences between the gestural patterns of children with ASD and neurotypicals. We collected data from 59 children using an elastic display we developed during a sensing campaign and 9 children using the elastic display as part of a therapeutic program. We extracted strength-related features and selected the most relevant ones based on how the motor atypicality of children with ASD influences their interactions: children with ASD make smaller and narrower gestures and experience variations in the use of strength. The proposed machine learning models can correctly classify children with ASD with 97.3% precision and recall even if the classes are unbalanced. Increasing the size of the dataset via synthetic data improved the model precision to 99%. We finish discussing the importance of leveraging domain-specific knowledge in the learning process to successfully cope with some of the challenges faced when working with small datasets in a concrete, real-life scenario.</t>
        </is>
      </c>
      <c r="K201" s="68" t="inlineStr">
        <is>
          <t>Supervised</t>
        </is>
      </c>
      <c r="L201" s="68" t="inlineStr">
        <is>
          <t>Other / Not clear</t>
        </is>
      </c>
      <c r="M201" s="68" t="inlineStr">
        <is>
          <t>Classification (ASD vs control / multi-class)</t>
        </is>
      </c>
      <c r="N201" s="68" t="inlineStr">
        <is>
          <t>Screening</t>
        </is>
      </c>
      <c r="O201" s="68" t="inlineStr">
        <is>
          <t>Medium</t>
        </is>
      </c>
      <c r="P201" s="68" t="n">
        <v>0</v>
      </c>
      <c r="Q201" s="68" t="n">
        <v>0</v>
      </c>
      <c r="R201" s="68" t="n">
        <v>0</v>
      </c>
      <c r="S201" s="68" t="n">
        <v>0</v>
      </c>
      <c r="T201" s="68" t="n">
        <v>0</v>
      </c>
      <c r="U201" s="68" t="n">
        <v>0</v>
      </c>
      <c r="V201" s="68" t="n">
        <v>1</v>
      </c>
      <c r="W201" s="68" t="n">
        <v>0</v>
      </c>
      <c r="X201" s="68" t="n">
        <v>1</v>
      </c>
      <c r="Y201" s="68" t="n">
        <v>0</v>
      </c>
      <c r="Z201" s="68" t="n">
        <v>0</v>
      </c>
      <c r="AA201" s="68" t="n">
        <v>0</v>
      </c>
      <c r="AB201" s="68" t="n">
        <v>1</v>
      </c>
      <c r="AC201" s="68" t="n"/>
      <c r="AD201" s="68" t="n"/>
      <c r="AE201" s="68" t="n"/>
      <c r="AF201" s="68" t="n"/>
      <c r="AG201" s="68" t="n">
        <v>1</v>
      </c>
      <c r="AH201" s="68" t="n">
        <v>1</v>
      </c>
      <c r="AI201" s="67" t="inlineStr">
        <is>
          <t>sensor / other</t>
        </is>
      </c>
      <c r="AJ201" s="68" t="n">
        <v>0</v>
      </c>
      <c r="AK201" s="68" t="inlineStr">
        <is>
          <t>none_reported</t>
        </is>
      </c>
      <c r="AL201" s="67" t="inlineStr">
        <is>
          <t>Algoritmo principal no explícito o fuera del codebook; Confirmar algoritmo principal en full-text</t>
        </is>
      </c>
      <c r="AM201" s="68" t="inlineStr">
        <is>
          <t>RA</t>
        </is>
      </c>
      <c r="AN201" s="68" t="inlineStr">
        <is>
          <t>Tomado completo desde archivo RA según asignación</t>
        </is>
      </c>
      <c r="AO201" s="68" t="n">
        <v>0</v>
      </c>
      <c r="AP201" s="68" t="n"/>
      <c r="AQ201" s="68" t="n"/>
      <c r="AR201" s="68" t="n"/>
      <c r="AS201" s="68" t="n"/>
    </row>
    <row r="202" ht="28" customHeight="1">
      <c r="A202" s="106" t="n">
        <v>201</v>
      </c>
      <c r="B202" s="106" t="n">
        <v>219</v>
      </c>
      <c r="C202" s="68" t="inlineStr">
        <is>
          <t>Revisor B</t>
        </is>
      </c>
      <c r="D202" s="68" t="n"/>
      <c r="E202" s="106" t="n">
        <v>2024</v>
      </c>
      <c r="F202" s="68" t="inlineStr">
        <is>
          <t>Imagen</t>
        </is>
      </c>
      <c r="G202" s="68" t="inlineStr">
        <is>
          <t>Deep Learning</t>
        </is>
      </c>
      <c r="H202" s="68" t="inlineStr">
        <is>
          <t>https://doi.org/10.1007/s11596-024-2938-3</t>
        </is>
      </c>
      <c r="I202" s="67" t="inlineStr">
        <is>
          <t>Wearable EEG Neurofeedback Based-on Machine Learning Algorithms for Children with Autism: A Randomized, Placebo-controlled Study</t>
        </is>
      </c>
      <c r="J202" s="68" t="inlineStr">
        <is>
          <t>Objective: Behavioral interventions have been shown to ameliorate the electroencephalogram (EEG) dynamics underlying the behavioral symptoms of autism spectrum disorder (ASD), while studies have also demonstrated that mirror neuron mu rhythm-based EEG neurofeedback training improves the behavioral functioning of individuals with ASD. This study aimed to test the effects of a wearable mu rhythm neurofeedback training system based on machine learning algorithms for children with autism. Methods: A randomized, placebo-controlled study was carried out on 60 participants aged 3 to 6 years who were diagnosed with autism, at two center-based intervention sites. The neurofeedback group received active mu rhythm neurofeedback training, while the control group received a sham neurofeedback training. Other behavioral intervention programs were similar between the two groups. Results: After 60 sessions of treatment, both groups showed significant improvements in several domains including language, social and problem behavior. The neurofeedback group showed significantly greater improvements in expressive language (P=0.013) and cognitive awareness (including joint attention, P=0.003) than did the placebo-controlled group. Conclusion: Artificial intelligence-powered wearable EEG neurofeedback, as a type of brain-computer interface application, is a promising assistive technology that can provide targeted intervention for the core brain mechanisms underlying ASD symptoms.</t>
        </is>
      </c>
      <c r="K202" s="68" t="n"/>
      <c r="L202" s="68" t="n"/>
      <c r="M202" s="68" t="inlineStr">
        <is>
          <t>Wearable EEG neurofeedback intervention</t>
        </is>
      </c>
      <c r="N202" s="68" t="inlineStr">
        <is>
          <t>Monitoring/intervention</t>
        </is>
      </c>
      <c r="O202" s="68" t="n"/>
      <c r="P202" s="68" t="n"/>
      <c r="Q202" s="68" t="n"/>
      <c r="R202" s="68" t="n"/>
      <c r="S202" s="68" t="n"/>
      <c r="T202" s="68" t="n"/>
      <c r="U202" s="68" t="n"/>
      <c r="V202" s="68" t="n"/>
      <c r="W202" s="68" t="n">
        <v>0</v>
      </c>
      <c r="X202" s="68" t="n">
        <v>0</v>
      </c>
      <c r="Y202" s="68" t="n">
        <v>0</v>
      </c>
      <c r="Z202" s="68" t="n">
        <v>0</v>
      </c>
      <c r="AA202" s="68" t="n">
        <v>1</v>
      </c>
      <c r="AB202" s="68" t="n">
        <v>1</v>
      </c>
      <c r="AC202" s="68" t="n">
        <v>0</v>
      </c>
      <c r="AD202" s="68" t="n">
        <v>0</v>
      </c>
      <c r="AE202" s="68" t="n">
        <v>1</v>
      </c>
      <c r="AF202" s="68" t="n">
        <v>0</v>
      </c>
      <c r="AG202" s="68" t="n"/>
      <c r="AH202" s="68" t="n"/>
      <c r="AI202" s="67" t="n"/>
      <c r="AJ202" s="68" t="n">
        <v>1</v>
      </c>
      <c r="AK202" s="68" t="inlineStr">
        <is>
          <t>multisite_dataset_broad</t>
        </is>
      </c>
      <c r="AL202" s="67" t="inlineStr">
        <is>
          <t>Menciona two center-based intervention sites; señal multisitio preliminar.</t>
        </is>
      </c>
      <c r="AM202" s="68" t="inlineStr">
        <is>
          <t>RA_fallback</t>
        </is>
      </c>
      <c r="AN202" s="68" t="inlineStr">
        <is>
          <t>Fallback a RA porque el ID no está en RB</t>
        </is>
      </c>
      <c r="AO202" s="68" t="n">
        <v>1</v>
      </c>
      <c r="AP202" s="68" t="n"/>
      <c r="AQ202" s="68" t="n"/>
      <c r="AR202" s="68" t="n"/>
      <c r="AS202" s="68" t="n"/>
    </row>
    <row r="203" ht="28" customHeight="1">
      <c r="A203" s="106" t="n">
        <v>202</v>
      </c>
      <c r="B203" s="106" t="n">
        <v>220</v>
      </c>
      <c r="C203" s="68" t="inlineStr">
        <is>
          <t>Revisor B</t>
        </is>
      </c>
      <c r="D203" s="68" t="n"/>
      <c r="E203" s="106" t="n">
        <v>2025</v>
      </c>
      <c r="F203" s="68" t="inlineStr">
        <is>
          <t>No especificado</t>
        </is>
      </c>
      <c r="G203" s="68" t="inlineStr">
        <is>
          <t>Deep Learning</t>
        </is>
      </c>
      <c r="H203" s="68" t="inlineStr">
        <is>
          <t>https://doi.org/10.1007/s00521-025-11208-3</t>
        </is>
      </c>
      <c r="I203" s="67" t="inlineStr">
        <is>
          <t>1D-convolutional neural network and fast Walsh–Hadamard transform approach for diagnosing autism spectrum disorder</t>
        </is>
      </c>
      <c r="J203" s="68" t="inlineStr">
        <is>
          <t>Autism spectrum disorder is a neuro-developmental disability that can lead to a variety of communication, social, and behavioral challenges. The disorder affects approximately 1 in 54 children. Traditional diagnostic methods for autism spectrum disorder often involve subjective observations and extensive testing, which can be costly, time-consuming, and prone to inaccuracies. Electroencephalogram (EEG) presents a promising alternative because of its non-invasive, affordability, and ability to provide rapid results. This study combined the fast Walsh–Hadamard transform (FWHT) with one-dimensional convolutional neural network (1D-CNN) to propose an EEG-based solution for diagnosing autism spectrum disorder. The dataset has included resting-state EEG signals recorded from 62 subjects, including 31 autism spectrum disorder patients and 31 healthy controls using 17 channels. Multiscale principal component analysis (multiscale PCA) was used to improve the data quality by de-noising the raw EEG signals. FWHT coefficients were used to extract different feature sets and their performances were compared. The performance results of the FWHT feature extraction method and the 1D-CNN algorithm were computed as 0.971 precision, 0.972 specificity, 0.988 sensitivity, 0.979 f1-measure, 0.960 kappa statistic, 0.960 Matthew’s correlation coefficient, and 98.01% accuracy. Compared to the previous methods, the EEG-based deep learning model had a higher and more promising performance.</t>
        </is>
      </c>
      <c r="K203" s="68" t="inlineStr">
        <is>
          <t>Supervised</t>
        </is>
      </c>
      <c r="L203" s="68" t="inlineStr">
        <is>
          <t>CNN</t>
        </is>
      </c>
      <c r="M203" s="68" t="inlineStr">
        <is>
          <t>Classification (binary/multi-class; incl. ASD vs control)/ multi-class)</t>
        </is>
      </c>
      <c r="N203" s="68" t="inlineStr">
        <is>
          <t>diagnosis</t>
        </is>
      </c>
      <c r="O203" s="68" t="inlineStr">
        <is>
          <t>high</t>
        </is>
      </c>
      <c r="P203" s="68" t="n">
        <v>0</v>
      </c>
      <c r="Q203" s="68" t="n">
        <v>0</v>
      </c>
      <c r="R203" s="68" t="n">
        <v>0</v>
      </c>
      <c r="S203" s="68" t="n">
        <v>0</v>
      </c>
      <c r="T203" s="68" t="n">
        <v>0</v>
      </c>
      <c r="U203" s="68" t="n">
        <v>0</v>
      </c>
      <c r="V203" s="68" t="n">
        <v>0</v>
      </c>
      <c r="W203" s="68" t="n">
        <v>0</v>
      </c>
      <c r="X203" s="68" t="n">
        <v>0</v>
      </c>
      <c r="Y203" s="68" t="n">
        <v>1</v>
      </c>
      <c r="Z203" s="68" t="n">
        <v>0</v>
      </c>
      <c r="AA203" s="68" t="n">
        <v>0</v>
      </c>
      <c r="AB203" s="68" t="n">
        <v>1</v>
      </c>
      <c r="AC203" s="68" t="n">
        <v>0</v>
      </c>
      <c r="AD203" s="68" t="n">
        <v>0</v>
      </c>
      <c r="AE203" s="68" t="n">
        <v>0</v>
      </c>
      <c r="AF203" s="68" t="n">
        <v>0</v>
      </c>
      <c r="AG203" s="68" t="n">
        <v>1</v>
      </c>
      <c r="AH203" s="68" t="n">
        <v>0</v>
      </c>
      <c r="AI203" s="67" t="n">
        <v>0</v>
      </c>
      <c r="AJ203" s="68" t="n">
        <v>0</v>
      </c>
      <c r="AK203" s="68" t="inlineStr">
        <is>
          <t>none_reported</t>
        </is>
      </c>
      <c r="AL203" s="67" t="n"/>
      <c r="AM203" s="68" t="inlineStr">
        <is>
          <t>RB</t>
        </is>
      </c>
      <c r="AN203" s="68" t="inlineStr">
        <is>
          <t>Tomado completo desde archivo RB según asignación</t>
        </is>
      </c>
      <c r="AO203" s="68" t="n">
        <v>0</v>
      </c>
      <c r="AP203" s="68" t="n"/>
      <c r="AQ203" s="68" t="n"/>
      <c r="AR203" s="68" t="n"/>
      <c r="AS203" s="68" t="n"/>
    </row>
    <row r="204" ht="28" customHeight="1">
      <c r="A204" s="106" t="n">
        <v>203</v>
      </c>
      <c r="B204" s="106" t="n">
        <v>221</v>
      </c>
      <c r="C204" s="68" t="inlineStr">
        <is>
          <t>Revisor A</t>
        </is>
      </c>
      <c r="D204" s="68" t="inlineStr">
        <is>
          <t>RA</t>
        </is>
      </c>
      <c r="E204" s="106" t="n">
        <v>2023</v>
      </c>
      <c r="F204" s="68" t="inlineStr">
        <is>
          <t>No especificado</t>
        </is>
      </c>
      <c r="G204" s="68" t="inlineStr">
        <is>
          <t>Machine Learning</t>
        </is>
      </c>
      <c r="H204" s="68" t="inlineStr">
        <is>
          <t>https://doi.org/10.1186/S12859-023-05501-Y</t>
        </is>
      </c>
      <c r="I204" s="67" t="inlineStr">
        <is>
          <t>A hybrid Stacking-SMOTE model for optimizing the prediction of autistic genes</t>
        </is>
      </c>
      <c r="J204" s="68" t="inlineStr">
        <is>
          <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t>
        </is>
      </c>
      <c r="K204" s="68" t="inlineStr">
        <is>
          <t>Supervised</t>
        </is>
      </c>
      <c r="L204" s="68" t="inlineStr">
        <is>
          <t>Other / Not clear</t>
        </is>
      </c>
      <c r="M204" s="68" t="inlineStr">
        <is>
          <t>Prediction (time-to-event / prognosis)</t>
        </is>
      </c>
      <c r="N204" s="68" t="inlineStr">
        <is>
          <t>Diagnosis</t>
        </is>
      </c>
      <c r="O204" s="68" t="inlineStr">
        <is>
          <t>High</t>
        </is>
      </c>
      <c r="P204" s="68" t="n">
        <v>0</v>
      </c>
      <c r="Q204" s="68" t="n">
        <v>0</v>
      </c>
      <c r="R204" s="68" t="n">
        <v>0</v>
      </c>
      <c r="S204" s="68" t="n">
        <v>0</v>
      </c>
      <c r="T204" s="68" t="n">
        <v>0</v>
      </c>
      <c r="U204" s="68" t="n">
        <v>1</v>
      </c>
      <c r="V204" s="68" t="n">
        <v>0</v>
      </c>
      <c r="W204" s="68" t="n">
        <v>0</v>
      </c>
      <c r="X204" s="68" t="n">
        <v>0</v>
      </c>
      <c r="Y204" s="68" t="n">
        <v>1</v>
      </c>
      <c r="Z204" s="68" t="n">
        <v>0</v>
      </c>
      <c r="AA204" s="68" t="n">
        <v>0</v>
      </c>
      <c r="AB204" s="68" t="n">
        <v>0</v>
      </c>
      <c r="AC204" s="68" t="n"/>
      <c r="AD204" s="68" t="n"/>
      <c r="AE204" s="68" t="n"/>
      <c r="AF204" s="68" t="n"/>
      <c r="AG204" s="68" t="n">
        <v>1</v>
      </c>
      <c r="AH204" s="68" t="n">
        <v>1</v>
      </c>
      <c r="AI204" s="67" t="n"/>
      <c r="AJ204" s="68" t="n">
        <v>0</v>
      </c>
      <c r="AK204" s="68" t="inlineStr">
        <is>
          <t>none_reported</t>
        </is>
      </c>
      <c r="AL204" s="67" t="inlineStr">
        <is>
          <t>Algoritmo principal no explícito o fuera del codebook; Confirmar algoritmo principal en full-text</t>
        </is>
      </c>
      <c r="AM204" s="68" t="inlineStr">
        <is>
          <t>RA</t>
        </is>
      </c>
      <c r="AN204" s="68" t="inlineStr">
        <is>
          <t>Tomado completo desde archivo RA según asignación</t>
        </is>
      </c>
      <c r="AO204" s="68" t="n">
        <v>0</v>
      </c>
      <c r="AP204" s="68" t="n"/>
      <c r="AQ204" s="68" t="n"/>
      <c r="AR204" s="68" t="n"/>
      <c r="AS204" s="68" t="n"/>
    </row>
    <row r="205" ht="28" customHeight="1">
      <c r="A205" s="106" t="n">
        <v>204</v>
      </c>
      <c r="B205" s="106" t="n">
        <v>222</v>
      </c>
      <c r="C205" s="68" t="inlineStr">
        <is>
          <t>Revisor A</t>
        </is>
      </c>
      <c r="D205" s="68" t="inlineStr">
        <is>
          <t>RA</t>
        </is>
      </c>
      <c r="E205" s="106" t="n">
        <v>2021</v>
      </c>
      <c r="F205" s="68" t="inlineStr">
        <is>
          <t>Imagen</t>
        </is>
      </c>
      <c r="G205" s="68" t="inlineStr">
        <is>
          <t>Machine Learning</t>
        </is>
      </c>
      <c r="H205" s="68" t="inlineStr">
        <is>
          <t>https://doi.org/10.1002/AUR.2595</t>
        </is>
      </c>
      <c r="I205" s="67" t="inlineStr">
        <is>
          <t>An amygdala-centered hyper-connectivity signature of threatening face processing predicts anxiety in youths with autism spectrum conditions</t>
        </is>
      </c>
      <c r="J205" s="68" t="inlineStr">
        <is>
          <t>Anxiety is exceedingly prevalent among individuals with an autism spectrum condition (ASC). While recent literature postulates anxiety as a mechanism encompassing an underlying amygdala-related elevated baseline level of arousal even to nonthreatening cues, whether this same mechanism contributes to anxiety in those with an ASC and supports the transdiagnostic nature of anxiety remains elusive. In this case–control study of 51 youths (26 ASC), we assessed autism and anxiety via the Autism-Spectrum Quotient and the State–Trait Anxiety Inventory, respectively. Hemodynamic responses, including amygdala reactivity, to explicit and implicit (backwardly masked) perception of threatening faces were acquired using functional Magnetic Resonance Imaging (fMRI). For explicit fear, ASC individuals showed significantly greater negative correlations between the amygdala and the attentional deployment-parietal network. For implicit fear, ASC individuals showed significantly stronger correlations of the amygdala with the prefrontal networks, temporal pole, and hippocampus. Additionally, an fMRI-based neurologic signature for anxiety in ASCs was identified via the LibSVM machine learning model using amygdala-centered functional connectivity during the emotional processing of explicit and implicit stimuli. Hypervigilance to implicit threat in ASCs comorbid with anxiety might exacerbate explicit threat reactivity; hence the use of attentional avoidance patterns to restrict affective hyperarousal for explicitly perceived socioemotional stimuli. Consequently, developing an attention-independent behavioral/neural marker identifying anxiety in ASCs is highly warranted. Lay Summary: This study identifies a dissociation of amygdala reactivity dependent on explicit and implicit threat processing. Implicit anxiety in individuals with an autism spectrum condition (ASC) could outweigh explicitly induced threat. When explicitly perceiving socioemotional stimuli, ASC individuals with anxiety might use attentional avoidance patterns to restrict affective hyperarousal.</t>
        </is>
      </c>
      <c r="K205" s="68" t="inlineStr">
        <is>
          <t>Supervised</t>
        </is>
      </c>
      <c r="L205" s="68" t="inlineStr">
        <is>
          <t>SVM</t>
        </is>
      </c>
      <c r="M205" s="68" t="inlineStr">
        <is>
          <t>Prediction (time-to-event / prognosis)</t>
        </is>
      </c>
      <c r="N205" s="68" t="inlineStr">
        <is>
          <t>Monitoring/intervention</t>
        </is>
      </c>
      <c r="O205" s="68" t="inlineStr">
        <is>
          <t>High</t>
        </is>
      </c>
      <c r="P205" s="68" t="n">
        <v>1</v>
      </c>
      <c r="Q205" s="68" t="n">
        <v>0</v>
      </c>
      <c r="R205" s="68" t="n">
        <v>0</v>
      </c>
      <c r="S205" s="68" t="n">
        <v>0</v>
      </c>
      <c r="T205" s="68" t="n">
        <v>0</v>
      </c>
      <c r="U205" s="68" t="n">
        <v>0</v>
      </c>
      <c r="V205" s="68" t="n">
        <v>0</v>
      </c>
      <c r="W205" s="68" t="n">
        <v>0</v>
      </c>
      <c r="X205" s="68" t="n">
        <v>0</v>
      </c>
      <c r="Y205" s="68" t="n">
        <v>0</v>
      </c>
      <c r="Z205" s="68" t="n">
        <v>1</v>
      </c>
      <c r="AA205" s="68" t="n">
        <v>1</v>
      </c>
      <c r="AB205" s="68" t="n">
        <v>0</v>
      </c>
      <c r="AC205" s="68" t="n"/>
      <c r="AD205" s="68" t="n"/>
      <c r="AE205" s="68" t="n"/>
      <c r="AF205" s="68" t="n"/>
      <c r="AG205" s="68" t="n">
        <v>1</v>
      </c>
      <c r="AH205" s="68" t="n">
        <v>1</v>
      </c>
      <c r="AI205" s="67" t="n"/>
      <c r="AJ205" s="68" t="n">
        <v>0</v>
      </c>
      <c r="AK205" s="68" t="inlineStr">
        <is>
          <t>none_reported</t>
        </is>
      </c>
      <c r="AL205" s="67" t="inlineStr">
        <is>
          <t>Usa fMRI de procesamiento de amenaza para predecir ansiedad en jóvenes con ASC.</t>
        </is>
      </c>
      <c r="AM205" s="68" t="inlineStr">
        <is>
          <t>RA</t>
        </is>
      </c>
      <c r="AN205" s="68" t="inlineStr">
        <is>
          <t>Tomado completo desde archivo RA según asignación</t>
        </is>
      </c>
      <c r="AO205" s="68" t="n">
        <v>0</v>
      </c>
      <c r="AP205" s="68" t="n"/>
      <c r="AQ205" s="68" t="n"/>
      <c r="AR205" s="68" t="n"/>
      <c r="AS205" s="68" t="n"/>
    </row>
    <row r="206" ht="28" customHeight="1">
      <c r="A206" s="106" t="n">
        <v>205</v>
      </c>
      <c r="B206" s="106" t="n">
        <v>223</v>
      </c>
      <c r="C206" s="68" t="inlineStr">
        <is>
          <t>Revisor B</t>
        </is>
      </c>
      <c r="D206" s="68" t="n"/>
      <c r="E206" s="106" t="n">
        <v>2024</v>
      </c>
      <c r="F206" s="68" t="inlineStr">
        <is>
          <t>No especificado</t>
        </is>
      </c>
      <c r="G206" s="68" t="inlineStr">
        <is>
          <t>Machine Learning</t>
        </is>
      </c>
      <c r="H206" s="68" t="inlineStr">
        <is>
          <t>https://doi.org/10.1002/CPE.7898</t>
        </is>
      </c>
      <c r="I206" s="67" t="inlineStr">
        <is>
          <t>An effective autism spectrum disorder screening method using machine learning classification techniques</t>
        </is>
      </c>
      <c r="J206" s="68" t="inlineStr">
        <is>
          <t>Nowadays, autism spectrum disorder (ASD) is one of the fastest-growing developmental disorders globally. Screening test consumes more time and expensive to detect the autism signs. Due to advances in artificial intelligence and machine learning (ML), Autism can be predicted at the initial stage. Numerous researches have been conducted using different methods, but none of these researches presented any anticipated results about the capability to predict autism traits under different age groups. Therefore, this paper proposes an effectual prediction method based upon ML strategy to develop a mobile application for predicting ASD of any age people. The autism prediction model is developed by five ML classifiers, such as Gaussian Naive Bayes, Decision Tree Classifier, K-Nearest Neighbors (KNN), Multinomial Logistic Regression (MLR), Support Vector Machine (SVM) and also a mobile application is developed using proposed prediction method. The proposed method is analyzed with IAPQ records gathered from certain areas in Erode district, Tamil Nadu, India. From the analysis, the SVM classifier achieves maximum sensitivity of 23.14%, 6.04%, 5.89%, 11.03% than other classifiers, like Gaussian Naive Bayes, Decision Tree Classifier, KNN, and MLR.</t>
        </is>
      </c>
      <c r="K206" s="68" t="inlineStr">
        <is>
          <t>Supervised</t>
        </is>
      </c>
      <c r="L206" s="68" t="inlineStr">
        <is>
          <t>SVM</t>
        </is>
      </c>
      <c r="M206" s="68" t="inlineStr">
        <is>
          <t>Classification (binary/multi-class; incl. ASD vs control)/ multi-class)</t>
        </is>
      </c>
      <c r="N206" s="68" t="inlineStr">
        <is>
          <t>Diagnosis</t>
        </is>
      </c>
      <c r="O206" s="68" t="inlineStr">
        <is>
          <t>high</t>
        </is>
      </c>
      <c r="P206" s="68" t="n">
        <v>0</v>
      </c>
      <c r="Q206" s="68" t="n">
        <v>1</v>
      </c>
      <c r="R206" s="68" t="n">
        <v>1</v>
      </c>
      <c r="S206" s="68" t="n">
        <v>0</v>
      </c>
      <c r="T206" s="68" t="n">
        <v>0</v>
      </c>
      <c r="U206" s="68" t="n">
        <v>0</v>
      </c>
      <c r="V206" s="68" t="n">
        <v>0</v>
      </c>
      <c r="W206" s="68" t="n">
        <v>0</v>
      </c>
      <c r="X206" s="68" t="n">
        <v>0</v>
      </c>
      <c r="Y206" s="68" t="n">
        <v>0</v>
      </c>
      <c r="Z206" s="68" t="n">
        <v>0</v>
      </c>
      <c r="AA206" s="68" t="n">
        <v>0</v>
      </c>
      <c r="AB206" s="68" t="n">
        <v>1</v>
      </c>
      <c r="AC206" s="68" t="n">
        <v>0</v>
      </c>
      <c r="AD206" s="68" t="n">
        <v>0</v>
      </c>
      <c r="AE206" s="68" t="n">
        <v>0</v>
      </c>
      <c r="AF206" s="68" t="n">
        <v>1</v>
      </c>
      <c r="AG206" s="68" t="n">
        <v>0</v>
      </c>
      <c r="AH206" s="68" t="n">
        <v>2</v>
      </c>
      <c r="AI206" s="67" t="n">
        <v>0</v>
      </c>
      <c r="AJ206" s="68" t="n">
        <v>1</v>
      </c>
      <c r="AK206" s="68" t="inlineStr">
        <is>
          <t>multisource_integration</t>
        </is>
      </c>
      <c r="AL206" s="67" t="n"/>
      <c r="AM206" s="68" t="inlineStr">
        <is>
          <t>RB</t>
        </is>
      </c>
      <c r="AN206" s="68" t="inlineStr">
        <is>
          <t>Tomado completo desde archivo RB según asignación</t>
        </is>
      </c>
      <c r="AO206" s="68" t="n">
        <v>0</v>
      </c>
      <c r="AP206" s="68" t="n"/>
      <c r="AQ206" s="68" t="n"/>
      <c r="AR206" s="68" t="n"/>
      <c r="AS206" s="68" t="n"/>
    </row>
    <row r="207" ht="28" customHeight="1">
      <c r="A207" s="106" t="n">
        <v>206</v>
      </c>
      <c r="B207" s="106" t="n">
        <v>224</v>
      </c>
      <c r="C207" s="68" t="inlineStr">
        <is>
          <t>Revisor B</t>
        </is>
      </c>
      <c r="D207" s="68" t="n"/>
      <c r="E207" s="106" t="n">
        <v>2025</v>
      </c>
      <c r="F207" s="68" t="inlineStr">
        <is>
          <t>Señales fisiológicas</t>
        </is>
      </c>
      <c r="G207" s="68" t="inlineStr">
        <is>
          <t>Deep Learning</t>
        </is>
      </c>
      <c r="H207" s="68" t="inlineStr">
        <is>
          <t>https://doi.org/10.1016/j.cmpb.2025.108921</t>
        </is>
      </c>
      <c r="I207" s="67" t="inlineStr">
        <is>
          <t>An ensemble classifier for emotion classification from EEG and GSR signals for autism detection</t>
        </is>
      </c>
      <c r="J207" s="68" t="inlineStr">
        <is>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is>
      </c>
      <c r="K207" s="68" t="n"/>
      <c r="L207" s="68" t="n"/>
      <c r="M207" s="68" t="inlineStr">
        <is>
          <t>Emotion classification / physiological monitoring</t>
        </is>
      </c>
      <c r="N207" s="68" t="inlineStr">
        <is>
          <t>Monitoring/intervention</t>
        </is>
      </c>
      <c r="O207" s="68" t="inlineStr">
        <is>
          <t>medium</t>
        </is>
      </c>
      <c r="P207" s="68" t="n">
        <v>0</v>
      </c>
      <c r="Q207" s="68" t="n">
        <v>0</v>
      </c>
      <c r="R207" s="68" t="n">
        <v>1</v>
      </c>
      <c r="S207" s="68" t="n">
        <v>0</v>
      </c>
      <c r="T207" s="68" t="n">
        <v>0</v>
      </c>
      <c r="U207" s="68" t="n">
        <v>0</v>
      </c>
      <c r="V207" s="68" t="n">
        <v>0</v>
      </c>
      <c r="W207" s="68" t="n">
        <v>0</v>
      </c>
      <c r="X207" s="68" t="n">
        <v>0</v>
      </c>
      <c r="Y207" s="68" t="n">
        <v>0</v>
      </c>
      <c r="Z207" s="68" t="n">
        <v>0</v>
      </c>
      <c r="AA207" s="68" t="n">
        <v>1</v>
      </c>
      <c r="AB207" s="68" t="n">
        <v>1</v>
      </c>
      <c r="AC207" s="68" t="n">
        <v>0</v>
      </c>
      <c r="AD207" s="68" t="n">
        <v>0</v>
      </c>
      <c r="AE207" s="68" t="n">
        <v>0</v>
      </c>
      <c r="AF207" s="68" t="n">
        <v>0</v>
      </c>
      <c r="AG207" s="68" t="n">
        <v>0</v>
      </c>
      <c r="AH207" s="68" t="n">
        <v>1</v>
      </c>
      <c r="AI207" s="67" t="n">
        <v>0</v>
      </c>
      <c r="AJ207" s="68" t="n">
        <v>1</v>
      </c>
      <c r="AK207" s="68" t="inlineStr">
        <is>
          <t>multisource_integration</t>
        </is>
      </c>
      <c r="AL207" s="67" t="n"/>
      <c r="AM207" s="68" t="inlineStr">
        <is>
          <t>RB</t>
        </is>
      </c>
      <c r="AN207" s="68" t="inlineStr">
        <is>
          <t>Tomado completo desde archivo RB según asignación</t>
        </is>
      </c>
      <c r="AO207" s="68" t="n">
        <v>0</v>
      </c>
      <c r="AP207" s="68" t="n"/>
      <c r="AQ207" s="68" t="n"/>
      <c r="AR207" s="68" t="n"/>
      <c r="AS207" s="68" t="n"/>
    </row>
    <row r="208" ht="28" customHeight="1">
      <c r="A208" s="106" t="n">
        <v>207</v>
      </c>
      <c r="B208" s="106" t="n">
        <v>225</v>
      </c>
      <c r="C208" s="68" t="inlineStr">
        <is>
          <t>Revisor A</t>
        </is>
      </c>
      <c r="D208" s="68" t="inlineStr">
        <is>
          <t>RA</t>
        </is>
      </c>
      <c r="E208" s="106" t="n">
        <v>2019</v>
      </c>
      <c r="F208" s="68" t="inlineStr">
        <is>
          <t>Imagen</t>
        </is>
      </c>
      <c r="G208" s="68" t="inlineStr">
        <is>
          <t>Deep Learning</t>
        </is>
      </c>
      <c r="H208" s="68" t="inlineStr">
        <is>
          <t>https://doi.org/10.1007/s10803-018-3690-y</t>
        </is>
      </c>
      <c r="I208" s="67" t="inlineStr">
        <is>
          <t>Applying Eye Tracking to Identify Autism Spectrum Disorder in Children</t>
        </is>
      </c>
      <c r="J208" s="68" t="inlineStr">
        <is>
          <t>Eye tracking (ET) holds potential for the early detection of autism spectrum disorder (ASD). To overcome the difficulties of working with young children, developing a short and informative paradigm is crucial for ET. We investigated the fixation times of 37 ASD and 37 typically developing (TD) children ages 4–6 watching a 10-second video of a female speaking. ASD children showed significant reductions in fixation time at six areas of interest. Furthermore, discriminant analysis revealed fixation times at the mouth and body could significantly discriminate ASD from TD with a classification accuracy of 85.1%, sensitivity of 86.5%, and specificity of 83.8%. Our study suggests that a short video clip may provide enough information to distinguish ASD from TD children.</t>
        </is>
      </c>
      <c r="K208" s="68" t="inlineStr">
        <is>
          <t>Supervised</t>
        </is>
      </c>
      <c r="L208" s="68" t="inlineStr">
        <is>
          <t>Other / Not clear</t>
        </is>
      </c>
      <c r="M208" s="68" t="inlineStr">
        <is>
          <t>Classification (ASD vs control / multi-class)</t>
        </is>
      </c>
      <c r="N208" s="68" t="inlineStr">
        <is>
          <t>Screening</t>
        </is>
      </c>
      <c r="O208" s="68" t="inlineStr">
        <is>
          <t>High</t>
        </is>
      </c>
      <c r="P208" s="68" t="n">
        <v>0</v>
      </c>
      <c r="Q208" s="68" t="n">
        <v>0</v>
      </c>
      <c r="R208" s="68" t="n">
        <v>1</v>
      </c>
      <c r="S208" s="68" t="n">
        <v>0</v>
      </c>
      <c r="T208" s="68" t="n">
        <v>0</v>
      </c>
      <c r="U208" s="68" t="n">
        <v>0</v>
      </c>
      <c r="V208" s="68" t="n">
        <v>0</v>
      </c>
      <c r="W208" s="68" t="n">
        <v>0</v>
      </c>
      <c r="X208" s="68" t="n">
        <v>1</v>
      </c>
      <c r="Y208" s="68" t="n">
        <v>0</v>
      </c>
      <c r="Z208" s="68" t="n">
        <v>0</v>
      </c>
      <c r="AA208" s="68" t="n">
        <v>0</v>
      </c>
      <c r="AB208" s="68" t="n">
        <v>1</v>
      </c>
      <c r="AC208" s="68" t="n"/>
      <c r="AD208" s="68" t="n"/>
      <c r="AE208" s="68" t="n"/>
      <c r="AF208" s="68" t="n"/>
      <c r="AG208" s="68" t="n">
        <v>1</v>
      </c>
      <c r="AH208" s="68" t="n">
        <v>1</v>
      </c>
      <c r="AI208" s="67" t="n"/>
      <c r="AJ208" s="68" t="n">
        <v>0</v>
      </c>
      <c r="AK208" s="68" t="inlineStr">
        <is>
          <t>none_reported</t>
        </is>
      </c>
      <c r="AL208" s="67" t="inlineStr">
        <is>
          <t>Algoritmo principal no explícito o fuera del codebook; Confirmar algoritmo principal en full-text</t>
        </is>
      </c>
      <c r="AM208" s="68" t="inlineStr">
        <is>
          <t>RA</t>
        </is>
      </c>
      <c r="AN208" s="68" t="inlineStr">
        <is>
          <t>Tomado completo desde archivo RA según asignación</t>
        </is>
      </c>
      <c r="AO208" s="68" t="n">
        <v>0</v>
      </c>
      <c r="AP208" s="68" t="n"/>
      <c r="AQ208" s="68" t="n"/>
      <c r="AR208" s="68" t="n"/>
      <c r="AS208" s="68" t="n"/>
    </row>
    <row r="209" ht="28" customHeight="1">
      <c r="A209" s="106" t="n">
        <v>208</v>
      </c>
      <c r="B209" s="106" t="n">
        <v>226</v>
      </c>
      <c r="C209" s="68" t="inlineStr">
        <is>
          <t>Revisor A</t>
        </is>
      </c>
      <c r="D209" s="68" t="inlineStr">
        <is>
          <t>RA</t>
        </is>
      </c>
      <c r="E209" s="106" t="n">
        <v>2023</v>
      </c>
      <c r="F209" s="68" t="inlineStr">
        <is>
          <t>Imagen</t>
        </is>
      </c>
      <c r="G209" s="68" t="inlineStr">
        <is>
          <t>Deep Learning</t>
        </is>
      </c>
      <c r="H209" s="68" t="inlineStr">
        <is>
          <t>https://doi.org/10.1016/j.compeleceng.2023.108720</t>
        </is>
      </c>
      <c r="I209" s="67" t="inlineStr">
        <is>
          <t>Artificial intelligence and sensor-based autism spectrum disorder diagnosis using brain connectivity analysis</t>
        </is>
      </c>
      <c r="J209" s="68" t="inlineStr">
        <is>
          <t>Autism spectrum disorder (ASD) is a complicated neurodevelopmental condition whose cause is unclear, and due to its unusual pattern, it is difficult to diagnose the disease at the right time. Because of its ability to automatically uncover complicated patterns in high-dimensional data, artificial intelligence (AI) can be a beneficial tool. Recent improvements in neuroimaging technologies using biosensors have enabled the quantification of functional abnormalities associated with ASD. This work proposes an approach to constructing a functional connectivity network from resting state functional Magnetic Resonance Image (rs-fMRI) data. For obtaining a functional connectivity network, the time series component of fMRI data is used, and from it, a correlation matrix is calculated showing the degree of interaction among the brain regions. Several brain atlases have been considered in the experiment. With the majority voting concept based on the results from the atlas, the proposed technique reveals an ASD detection accuracy of 84.79%.</t>
        </is>
      </c>
      <c r="K209" s="68" t="inlineStr">
        <is>
          <t>Supervised</t>
        </is>
      </c>
      <c r="L209" s="68" t="inlineStr">
        <is>
          <t>Other / Not clear</t>
        </is>
      </c>
      <c r="M209" s="68" t="inlineStr">
        <is>
          <t>Classification (ASD vs control / multi-class)</t>
        </is>
      </c>
      <c r="N209" s="68" t="inlineStr">
        <is>
          <t>Diagnosis</t>
        </is>
      </c>
      <c r="O209" s="68" t="inlineStr">
        <is>
          <t>Medium</t>
        </is>
      </c>
      <c r="P209" s="68" t="n">
        <v>1</v>
      </c>
      <c r="Q209" s="68" t="n">
        <v>0</v>
      </c>
      <c r="R209" s="68" t="n">
        <v>0</v>
      </c>
      <c r="S209" s="68" t="n">
        <v>0</v>
      </c>
      <c r="T209" s="68" t="n">
        <v>0</v>
      </c>
      <c r="U209" s="68" t="n">
        <v>0</v>
      </c>
      <c r="V209" s="68" t="n">
        <v>0</v>
      </c>
      <c r="W209" s="68" t="n">
        <v>0</v>
      </c>
      <c r="X209" s="68" t="n">
        <v>0</v>
      </c>
      <c r="Y209" s="68" t="n">
        <v>1</v>
      </c>
      <c r="Z209" s="68" t="n">
        <v>0</v>
      </c>
      <c r="AA209" s="68" t="n">
        <v>0</v>
      </c>
      <c r="AB209" s="68" t="n">
        <v>1</v>
      </c>
      <c r="AC209" s="68" t="n"/>
      <c r="AD209" s="68" t="n"/>
      <c r="AE209" s="68" t="n"/>
      <c r="AF209" s="68" t="n"/>
      <c r="AG209" s="68" t="n">
        <v>1</v>
      </c>
      <c r="AH209" s="68" t="n">
        <v>1</v>
      </c>
      <c r="AI209" s="67" t="inlineStr">
        <is>
          <t>sensor / other</t>
        </is>
      </c>
      <c r="AJ209" s="68" t="n">
        <v>0</v>
      </c>
      <c r="AK209" s="68" t="inlineStr">
        <is>
          <t>none_reported</t>
        </is>
      </c>
      <c r="AL209" s="67" t="inlineStr">
        <is>
          <t>Algoritmo principal no explícito o fuera del codebook; Confirmar algoritmo principal en full-text</t>
        </is>
      </c>
      <c r="AM209" s="68" t="inlineStr">
        <is>
          <t>RA</t>
        </is>
      </c>
      <c r="AN209" s="68" t="inlineStr">
        <is>
          <t>Tomado completo desde archivo RA según asignación</t>
        </is>
      </c>
      <c r="AO209" s="68" t="n">
        <v>0</v>
      </c>
      <c r="AP209" s="68" t="n"/>
      <c r="AQ209" s="68" t="n"/>
      <c r="AR209" s="68" t="n"/>
      <c r="AS209" s="68" t="n"/>
    </row>
    <row r="210" ht="28" customHeight="1">
      <c r="A210" s="106" t="n">
        <v>209</v>
      </c>
      <c r="B210" s="106" t="n">
        <v>227</v>
      </c>
      <c r="C210" s="68" t="inlineStr">
        <is>
          <t>Revisor B</t>
        </is>
      </c>
      <c r="D210" s="68" t="n"/>
      <c r="E210" s="106" t="n">
        <v>2024</v>
      </c>
      <c r="F210" s="68" t="inlineStr">
        <is>
          <t>Imagen</t>
        </is>
      </c>
      <c r="G210" s="68" t="inlineStr">
        <is>
          <t>Híbrido</t>
        </is>
      </c>
      <c r="H210" s="68" t="inlineStr">
        <is>
          <t>https://doi.org/10.1109/TLT.2024.3409702</t>
        </is>
      </c>
      <c r="I210" s="67" t="inlineStr">
        <is>
          <t>Attention Level Evaluation in Children With Autism: Leveraging Head Pose and Gaze Parameters From Videos for Educational Intervention</t>
        </is>
      </c>
      <c r="J210" s="68" t="inlineStr">
        <is>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is>
      </c>
      <c r="K210" s="68" t="n"/>
      <c r="L210" s="68" t="n"/>
      <c r="M210" s="68" t="inlineStr">
        <is>
          <t>Attention evaluation for educational intervention</t>
        </is>
      </c>
      <c r="N210" s="68" t="inlineStr">
        <is>
          <t>Monitoring/intervention</t>
        </is>
      </c>
      <c r="O210" s="68" t="n"/>
      <c r="P210" s="68" t="n"/>
      <c r="Q210" s="68" t="n"/>
      <c r="R210" s="68" t="n"/>
      <c r="S210" s="68" t="n"/>
      <c r="T210" s="68" t="n"/>
      <c r="U210" s="68" t="n"/>
      <c r="V210" s="68" t="n"/>
      <c r="W210" s="68" t="n">
        <v>0</v>
      </c>
      <c r="X210" s="68" t="n">
        <v>0</v>
      </c>
      <c r="Y210" s="68" t="n">
        <v>0</v>
      </c>
      <c r="Z210" s="68" t="n">
        <v>0</v>
      </c>
      <c r="AA210" s="68" t="n">
        <v>1</v>
      </c>
      <c r="AB210" s="68" t="n">
        <v>1</v>
      </c>
      <c r="AC210" s="68" t="n">
        <v>0</v>
      </c>
      <c r="AD210" s="68" t="n">
        <v>0</v>
      </c>
      <c r="AE210" s="68" t="n">
        <v>0</v>
      </c>
      <c r="AF210" s="68" t="n">
        <v>1</v>
      </c>
      <c r="AG210" s="68" t="n"/>
      <c r="AH210" s="68" t="n"/>
      <c r="AI210" s="67" t="n"/>
      <c r="AJ210" s="68" t="n">
        <v>1</v>
      </c>
      <c r="AK210" s="68" t="inlineStr">
        <is>
          <t>multisource_integration</t>
        </is>
      </c>
      <c r="AL210" s="67" t="inlineStr">
        <is>
          <t>Combina señales conductuales y estrategia explícita de ensemble.</t>
        </is>
      </c>
      <c r="AM210" s="68" t="inlineStr">
        <is>
          <t>RA_fallback</t>
        </is>
      </c>
      <c r="AN210" s="68" t="inlineStr">
        <is>
          <t>Fallback a RA porque el ID no está en RB</t>
        </is>
      </c>
      <c r="AO210" s="68" t="n">
        <v>1</v>
      </c>
      <c r="AP210" s="68" t="n"/>
      <c r="AQ210" s="68" t="n"/>
      <c r="AR210" s="68" t="n"/>
      <c r="AS210" s="68" t="n"/>
    </row>
    <row r="211" ht="28" customHeight="1">
      <c r="A211" s="106" t="n">
        <v>210</v>
      </c>
      <c r="B211" s="106" t="n">
        <v>228</v>
      </c>
      <c r="C211" s="68" t="inlineStr">
        <is>
          <t>Revisor B</t>
        </is>
      </c>
      <c r="D211" s="68" t="n"/>
      <c r="E211" s="106" t="n">
        <v>2024</v>
      </c>
      <c r="F211" s="68" t="inlineStr">
        <is>
          <t>No especificado</t>
        </is>
      </c>
      <c r="G211" s="68" t="inlineStr">
        <is>
          <t>Deep Learning</t>
        </is>
      </c>
      <c r="H211" s="68" t="inlineStr">
        <is>
          <t>https://doi.org/10.1007/978-981-99-8558-6_35</t>
        </is>
      </c>
      <c r="I211" s="67" t="inlineStr">
        <is>
          <t>Autism Spectrum Disorder Diagnosis Using Graph Neural Network Based on\&amp;#xa0;Graph Pooling and\&amp;#xa0;Self-adjust Filter</t>
        </is>
      </c>
      <c r="J211" s="68" t="inlineStr">
        <is>
          <t>Currently, accurately identifying autism spectrum disorders (ASD) still have challenges. However, graph neural network used for ASD diagnosis only focus on the part of abnormal brain functional connectivity, ignoring the effects between brain regions and the help of phenotypic information, and the kernel is also pre-defined. To solve the above problems, a graph neural network based on self-attention graph pooling and self-adjust filter is proposed for ASD diagnosis. Specifically, first, self-attention graph pooling is used for feature extraction of the fMRI to account for the influence of nodes with abnormal brain functional connectivity and activity between brain regions in fMRI data. Then, image features were taken as graph nodes and phenotypic information as edges to form a population graph. Finally, to focus on both high and low frequency information in the graph, a graph neural network based on self-adjust filter is used to learn node embedding. Experimental results on ABIDE I showed the effectiveness of the proposed method.</t>
        </is>
      </c>
      <c r="K211" s="68" t="n"/>
      <c r="L211" s="68" t="n"/>
      <c r="M211" s="68" t="inlineStr">
        <is>
          <t>GNN diagnostic classification</t>
        </is>
      </c>
      <c r="N211" s="68" t="inlineStr">
        <is>
          <t>Diagnosis</t>
        </is>
      </c>
      <c r="O211" s="68" t="n"/>
      <c r="P211" s="68" t="n"/>
      <c r="Q211" s="68" t="n"/>
      <c r="R211" s="68" t="n"/>
      <c r="S211" s="68" t="n"/>
      <c r="T211" s="68" t="n"/>
      <c r="U211" s="68" t="n"/>
      <c r="V211" s="68" t="n"/>
      <c r="W211" s="68" t="n">
        <v>0</v>
      </c>
      <c r="X211" s="68" t="n">
        <v>0</v>
      </c>
      <c r="Y211" s="68" t="n">
        <v>1</v>
      </c>
      <c r="Z211" s="68" t="n">
        <v>0</v>
      </c>
      <c r="AA211" s="68" t="n">
        <v>0</v>
      </c>
      <c r="AB211" s="68" t="n">
        <v>1</v>
      </c>
      <c r="AC211" s="68" t="n">
        <v>0</v>
      </c>
      <c r="AD211" s="68" t="n">
        <v>0</v>
      </c>
      <c r="AE211" s="68" t="n">
        <v>1</v>
      </c>
      <c r="AF211" s="68" t="n">
        <v>1</v>
      </c>
      <c r="AG211" s="68" t="n"/>
      <c r="AH211" s="68" t="n"/>
      <c r="AI211" s="67" t="n"/>
      <c r="AJ211" s="68" t="n">
        <v>1</v>
      </c>
      <c r="AK211" s="68" t="inlineStr">
        <is>
          <t>multisource_integration; multisite_dataset_broad</t>
        </is>
      </c>
      <c r="AL211" s="67" t="inlineStr">
        <is>
          <t>ABIDE I + integración de fMRI con datos fenotípicos.</t>
        </is>
      </c>
      <c r="AM211" s="68" t="inlineStr">
        <is>
          <t>RA_fallback</t>
        </is>
      </c>
      <c r="AN211" s="68" t="inlineStr">
        <is>
          <t>Fallback a RA porque el ID no está en RB</t>
        </is>
      </c>
      <c r="AO211" s="68" t="n">
        <v>1</v>
      </c>
      <c r="AP211" s="68" t="n"/>
      <c r="AQ211" s="68" t="n"/>
      <c r="AR211" s="68" t="n"/>
      <c r="AS211" s="68" t="n"/>
    </row>
    <row r="212" ht="28" customHeight="1">
      <c r="A212" s="106" t="n">
        <v>211</v>
      </c>
      <c r="B212" s="106" t="n">
        <v>229</v>
      </c>
      <c r="C212" s="68" t="inlineStr">
        <is>
          <t>Revisor B</t>
        </is>
      </c>
      <c r="D212" s="68" t="n"/>
      <c r="E212" s="106" t="n">
        <v>2020</v>
      </c>
      <c r="F212" s="68" t="inlineStr">
        <is>
          <t>No especificado</t>
        </is>
      </c>
      <c r="G212" s="68" t="inlineStr">
        <is>
          <t>Deep Learning</t>
        </is>
      </c>
      <c r="H212" s="68" t="inlineStr">
        <is>
          <t>https://doi.org/10.1007/978-3-030-46165-2_4</t>
        </is>
      </c>
      <c r="I212" s="67" t="inlineStr">
        <is>
          <t>Autoencoder Based Methods for Diagnosis of Autism Spectrum Disorder</t>
        </is>
      </c>
      <c r="J212" s="68" t="inlineStr">
        <is>
          <t>Autism Spectrum Disorder (ASD) is a neurological disorder that affects a person’s behavior and social interaction. Integrating machine learning algorithms with neuroimages a diagnosis method can be established to detect ASD subjects from typical control (TC) subjects. In this study, we develop autoencoder based ASD diagnosis methods. Firstly, we design an autoencoder to extract high-level features from raw features, which are defined based on eigenvalues and centralities of functional brain networks constructed with the entire Autism Brain Imaging Data Exchange 1 (ABIDE 1) dataset. Secondly, we use these high-level features to train several traditional machine learning methods (SVM, KNN, and subspace discriminant), which achieve the classification accuracy of 72.6% and the area under the receiving operating characteristic curve (AUC) of 79.0%. We also use these high-level features to train a deep neural network (DNN) which achieves the classification accuracy of 76.2% and the AUC of 79.7%. Thirdly, we combine the pre-trained autoencoder with the DNN to train it, which achieves the classification accuracy of 79.2%, and the AUC of 82.4%. Finally, we also train SVM, KNN, and subspace discriminant with the features extracted from the combination of the pre-trained autoencoder and the DNN which achieves the classification accuracy of 74.6% and the AUC of 78.7%. These results show that our proposed methods for diagnosis of ASD outperform state-of-the-art studies.</t>
        </is>
      </c>
      <c r="K212" s="68" t="inlineStr">
        <is>
          <t>Not clear</t>
        </is>
      </c>
      <c r="L212" s="68" t="inlineStr">
        <is>
          <t>Autoencoder</t>
        </is>
      </c>
      <c r="M212" s="68" t="inlineStr">
        <is>
          <t>Classification (binary/multi-class; incl. ASD vs control)/ multi-class)</t>
        </is>
      </c>
      <c r="N212" s="68" t="inlineStr">
        <is>
          <t>diagnosis</t>
        </is>
      </c>
      <c r="O212" s="68" t="inlineStr">
        <is>
          <t>high</t>
        </is>
      </c>
      <c r="P212" s="68" t="n">
        <v>1</v>
      </c>
      <c r="Q212" s="68" t="n">
        <v>0</v>
      </c>
      <c r="R212" s="68" t="n">
        <v>0</v>
      </c>
      <c r="S212" s="68" t="n">
        <v>0</v>
      </c>
      <c r="T212" s="68" t="n">
        <v>0</v>
      </c>
      <c r="U212" s="68" t="n">
        <v>0</v>
      </c>
      <c r="V212" s="68" t="n">
        <v>0</v>
      </c>
      <c r="W212" s="68" t="n">
        <v>0</v>
      </c>
      <c r="X212" s="68" t="n">
        <v>0</v>
      </c>
      <c r="Y212" s="68" t="n">
        <v>1</v>
      </c>
      <c r="Z212" s="68" t="n">
        <v>0</v>
      </c>
      <c r="AA212" s="68" t="n">
        <v>0</v>
      </c>
      <c r="AB212" s="68" t="n">
        <v>1</v>
      </c>
      <c r="AC212" s="68" t="n">
        <v>0</v>
      </c>
      <c r="AD212" s="68" t="n">
        <v>0</v>
      </c>
      <c r="AE212" s="68" t="n">
        <v>0</v>
      </c>
      <c r="AF212" s="68" t="n">
        <v>0</v>
      </c>
      <c r="AG212" s="68" t="n">
        <v>0</v>
      </c>
      <c r="AH212" s="68" t="n">
        <v>1</v>
      </c>
      <c r="AI212" s="67" t="n">
        <v>0</v>
      </c>
      <c r="AJ212" s="68" t="n">
        <v>0</v>
      </c>
      <c r="AK212" s="68" t="inlineStr">
        <is>
          <t>multisite_dataset_broad</t>
        </is>
      </c>
      <c r="AL212" s="67" t="inlineStr">
        <is>
          <t>Pipeline AE + (SVM/KNN/subspace discriminant) + DNN; AE+DNN logra mejor (accuracy 79.2%, AUC 82.4%). Paradigma mixto: AE (no supervisado) + clasificador (supervisado); abstract no etiqueta “supervised”.</t>
        </is>
      </c>
      <c r="AM212" s="68" t="inlineStr">
        <is>
          <t>RB</t>
        </is>
      </c>
      <c r="AN212" s="68" t="inlineStr">
        <is>
          <t>Tomado completo desde archivo RB según asignación</t>
        </is>
      </c>
      <c r="AO212" s="68" t="n">
        <v>0</v>
      </c>
      <c r="AP212" s="68" t="n"/>
      <c r="AQ212" s="68" t="n"/>
      <c r="AR212" s="68" t="n"/>
      <c r="AS212" s="68" t="n"/>
    </row>
    <row r="213" ht="28" customHeight="1">
      <c r="A213" s="106" t="n">
        <v>212</v>
      </c>
      <c r="B213" s="106" t="n">
        <v>230</v>
      </c>
      <c r="C213" s="68" t="inlineStr">
        <is>
          <t>Revisor A</t>
        </is>
      </c>
      <c r="D213" s="68" t="inlineStr">
        <is>
          <t>RA</t>
        </is>
      </c>
      <c r="E213" s="106" t="n">
        <v>2024</v>
      </c>
      <c r="F213" s="68" t="inlineStr">
        <is>
          <t>Señales fisiológicas</t>
        </is>
      </c>
      <c r="G213" s="68" t="inlineStr">
        <is>
          <t>Deep Learning</t>
        </is>
      </c>
      <c r="H213" s="68" t="inlineStr">
        <is>
          <t>https://doi.org/10.1007/978-3-031-72069-7_6</t>
        </is>
      </c>
      <c r="I213" s="67" t="inlineStr">
        <is>
          <t>BrainWaveNet: Wavelet-based Transformer for Autism Spectrum Disorder Diagnosis</t>
        </is>
      </c>
      <c r="J213" s="68" t="inlineStr">
        <is>
          <t>he diagnosis of Autism Spectrum Disorder (ASD) using resting-state functional Magnetic Resonance Imaging (rs-fMRI) is commonly analyzed through functional connectivity (FC) between Regions of Interest (ROIs) in the time domain. However, the time domain has limitations in capturing global information. To overcome this problem, we propose a wavelet-based Transformer, BrainWaveNet, that leverages the frequency domain and learns spatial-temporal information for rs-fMRI brain diagnosis. Specifically, BrainWaveNet learns inter-relations between two different frequency-based features (real and imaginary parts) by crossattention mechanisms, which allows for a deeper exploration of ASD. In our experiments using the ABIDE dataset, we validated the superiority of BrainWaveNet by comparing it with competing deep learning methods. Furthermore, we analyzed significant regions of ASD for neurological interpretation.In our experiments using the ABIDE dataset, we validated the superiority of BrainWaveNet by comparing with competing deep learning methods. Furthermore, we analyzed significant regions of ASD for neurological interpretation.</t>
        </is>
      </c>
      <c r="K213" s="68" t="inlineStr">
        <is>
          <t>Supervised</t>
        </is>
      </c>
      <c r="L213" s="68" t="inlineStr">
        <is>
          <t>Transformer</t>
        </is>
      </c>
      <c r="M213" s="68" t="inlineStr">
        <is>
          <t>Classification (ASD vs control / multi-class)</t>
        </is>
      </c>
      <c r="N213" s="68" t="inlineStr">
        <is>
          <t>Diagnosis</t>
        </is>
      </c>
      <c r="O213" s="68" t="inlineStr">
        <is>
          <t>High</t>
        </is>
      </c>
      <c r="P213" s="68" t="n">
        <v>1</v>
      </c>
      <c r="Q213" s="68" t="n">
        <v>0</v>
      </c>
      <c r="R213" s="68" t="n">
        <v>0</v>
      </c>
      <c r="S213" s="68" t="n">
        <v>0</v>
      </c>
      <c r="T213" s="68" t="n">
        <v>0</v>
      </c>
      <c r="U213" s="68" t="n">
        <v>0</v>
      </c>
      <c r="V213" s="68" t="n">
        <v>0</v>
      </c>
      <c r="W213" s="68" t="n">
        <v>0</v>
      </c>
      <c r="X213" s="68" t="n">
        <v>0</v>
      </c>
      <c r="Y213" s="68" t="n">
        <v>1</v>
      </c>
      <c r="Z213" s="68" t="n">
        <v>0</v>
      </c>
      <c r="AA213" s="68" t="n">
        <v>0</v>
      </c>
      <c r="AB213" s="68" t="n">
        <v>1</v>
      </c>
      <c r="AC213" s="68" t="n"/>
      <c r="AD213" s="68" t="n"/>
      <c r="AE213" s="68" t="n"/>
      <c r="AF213" s="68" t="n"/>
      <c r="AG213" s="68" t="n">
        <v>0</v>
      </c>
      <c r="AH213" s="68" t="n">
        <v>1</v>
      </c>
      <c r="AI213" s="67" t="n"/>
      <c r="AJ213" s="68" t="n">
        <v>0</v>
      </c>
      <c r="AK213" s="68" t="inlineStr">
        <is>
          <t>explainability_or_interpretability; multisite_dataset_broad</t>
        </is>
      </c>
      <c r="AL213" s="67" t="n"/>
      <c r="AM213" s="68" t="inlineStr">
        <is>
          <t>RA</t>
        </is>
      </c>
      <c r="AN213" s="68" t="inlineStr">
        <is>
          <t>Tomado completo desde archivo RA según asignación</t>
        </is>
      </c>
      <c r="AO213" s="68" t="n">
        <v>0</v>
      </c>
      <c r="AP213" s="68" t="n"/>
      <c r="AQ213" s="68" t="n"/>
      <c r="AR213" s="68" t="n"/>
      <c r="AS213" s="68" t="n"/>
    </row>
    <row r="214" ht="28" customHeight="1">
      <c r="A214" s="106" t="n">
        <v>213</v>
      </c>
      <c r="B214" s="106" t="n">
        <v>231</v>
      </c>
      <c r="C214" s="68" t="inlineStr">
        <is>
          <t>Revisor A</t>
        </is>
      </c>
      <c r="D214" s="68" t="inlineStr">
        <is>
          <t>RA</t>
        </is>
      </c>
      <c r="E214" s="106" t="n">
        <v>2024</v>
      </c>
      <c r="F214" s="68" t="inlineStr">
        <is>
          <t>Imagen</t>
        </is>
      </c>
      <c r="G214" s="68" t="inlineStr">
        <is>
          <t>Machine Learning</t>
        </is>
      </c>
      <c r="H214" s="68" t="inlineStr">
        <is>
          <t>https://doi.org/10.1002/ar.25332</t>
        </is>
      </c>
      <c r="I214" s="67" t="inlineStr">
        <is>
          <t>Can lung airway geometry be used to predict autism? A preliminary machine learning-based study</t>
        </is>
      </c>
      <c r="J214" s="68" t="inlineStr">
        <is>
          <t>The goal of this study is to assess the feasibility of airway geometry as a biomarker for autism spectrum disorder (ASD). Chest computed tomography images of children with a documented diagnosis of ASD as well as healthy controls were identified retrospectively. Fifty-four scans were obtained for analysis, including 31 ASD cases and 23 controls. A feature selection and classification procedure using principal component analysis and support vector machine achieved a peak cross validation accuracy of nearly 89% using a feature set of eight airway branching angles. Sensitivity was 94%, but specificity was only 78%. The results suggest a measurable difference in airway branching angles between children with ASD and the control population.</t>
        </is>
      </c>
      <c r="K214" s="68" t="inlineStr">
        <is>
          <t>Supervised</t>
        </is>
      </c>
      <c r="L214" s="68" t="inlineStr">
        <is>
          <t>SVM</t>
        </is>
      </c>
      <c r="M214" s="68" t="inlineStr">
        <is>
          <t>Classification (ASD vs control / multi-class)</t>
        </is>
      </c>
      <c r="N214" s="68" t="inlineStr">
        <is>
          <t>Diagnosis</t>
        </is>
      </c>
      <c r="O214" s="68" t="inlineStr">
        <is>
          <t>High</t>
        </is>
      </c>
      <c r="P214" s="68" t="n">
        <v>0</v>
      </c>
      <c r="Q214" s="68" t="n">
        <v>0</v>
      </c>
      <c r="R214" s="68" t="n">
        <v>0</v>
      </c>
      <c r="S214" s="68" t="n">
        <v>0</v>
      </c>
      <c r="T214" s="68" t="n">
        <v>0</v>
      </c>
      <c r="U214" s="68" t="n">
        <v>0</v>
      </c>
      <c r="V214" s="68" t="n">
        <v>1</v>
      </c>
      <c r="W214" s="68" t="n">
        <v>0</v>
      </c>
      <c r="X214" s="68" t="n">
        <v>0</v>
      </c>
      <c r="Y214" s="68" t="n">
        <v>1</v>
      </c>
      <c r="Z214" s="68" t="n">
        <v>0</v>
      </c>
      <c r="AA214" s="68" t="n">
        <v>0</v>
      </c>
      <c r="AB214" s="68" t="n">
        <v>0</v>
      </c>
      <c r="AC214" s="68" t="n"/>
      <c r="AD214" s="68" t="n"/>
      <c r="AE214" s="68" t="n"/>
      <c r="AF214" s="68" t="n"/>
      <c r="AG214" s="68" t="n">
        <v>0</v>
      </c>
      <c r="AH214" s="68" t="n">
        <v>1</v>
      </c>
      <c r="AI214" s="67" t="inlineStr">
        <is>
          <t>airway CT geometry</t>
        </is>
      </c>
      <c r="AJ214" s="68" t="n">
        <v>0</v>
      </c>
      <c r="AK214" s="68" t="inlineStr">
        <is>
          <t>internal_validation_only</t>
        </is>
      </c>
      <c r="AL214" s="67" t="n"/>
      <c r="AM214" s="68" t="inlineStr">
        <is>
          <t>RA</t>
        </is>
      </c>
      <c r="AN214" s="68" t="inlineStr">
        <is>
          <t>Tomado completo desde archivo RA según asignación</t>
        </is>
      </c>
      <c r="AO214" s="68" t="n">
        <v>0</v>
      </c>
      <c r="AP214" s="68" t="n"/>
      <c r="AQ214" s="68" t="n"/>
      <c r="AR214" s="68" t="n"/>
      <c r="AS214" s="68" t="n"/>
    </row>
    <row r="215" ht="28" customHeight="1">
      <c r="A215" s="106" t="n">
        <v>214</v>
      </c>
      <c r="B215" s="106" t="n">
        <v>232</v>
      </c>
      <c r="C215" s="68" t="inlineStr">
        <is>
          <t>Revisor B</t>
        </is>
      </c>
      <c r="D215" s="68" t="n"/>
      <c r="E215" s="106" t="n">
        <v>2020</v>
      </c>
      <c r="F215" s="68" t="inlineStr">
        <is>
          <t>Señales fisiológicas</t>
        </is>
      </c>
      <c r="G215" s="68" t="inlineStr">
        <is>
          <t>Machine Learning</t>
        </is>
      </c>
      <c r="H215" s="68" t="inlineStr">
        <is>
          <t>https://doi.org/10.1016/j.bspc.2020.101958</t>
        </is>
      </c>
      <c r="I215" s="67" t="inlineStr">
        <is>
          <t>Classification of autism spectrum disorder based on fluctuation entropy of spontaneous hemodynamic fluctuations</t>
        </is>
      </c>
      <c r="J215" s="68" t="inlineStr">
        <is>
          <t>Objective: This paper aims to explore whether a single functional near-infrared spectroscopy (fNIRS) channel can adequately distinguish Autism spectrum disorder (ASD) from typically developing (TD) and independently obtain complete feature information, so as to determine the characteristics of ASD. Method: Using the fluctuation entropy of fNIRS from 25 children with ASD and 22 TD children, the pattern of diversity and self-similarity on the time-series was objectively discovered and quantified. By using this characteristic feature and a network cluster classification model consisting of support vector machine (SVM), Gaussian Naive Bayes (GNB), decision tree (DT), multi-layer perceptron (MLP) and logistic regression (LR) to diagnose ASD. Result: The fluctuation entropy of TD is greater than that of ASD. The finding, which comes from a mathematical point of view, may reflect the ASD characteristics of higher self-similarity in the spontaneous activity. The classification between ASD and TD was achieved with an accuracy of 97.8% by using the fNIRS time series from one single optical channel. Conclusion: The fluctuation entropy of fNIRS could accurately distinguish ASD, even using the time-series from a single optical channel. Significance: The fluctuation entropy in this study is a very sensitive index for differentiating between ASD and TD, which might have the penitential to be a fNIRS-based biomarker in the future for the prediction of ASD. In addition, we believe that single channel can provide accurate ASD and TD identification results, which has potential application value in ASD screening in the future.</t>
        </is>
      </c>
      <c r="K215" s="68" t="inlineStr">
        <is>
          <t>Supervised</t>
        </is>
      </c>
      <c r="L215" s="68" t="inlineStr">
        <is>
          <t>Not clear</t>
        </is>
      </c>
      <c r="M215" s="68" t="inlineStr">
        <is>
          <t>Classification (binary/multi-class; incl. ASD vs control)/ multi-class)</t>
        </is>
      </c>
      <c r="N215" s="68" t="inlineStr">
        <is>
          <t>diagnosis</t>
        </is>
      </c>
      <c r="O215" s="68" t="inlineStr">
        <is>
          <t>medium</t>
        </is>
      </c>
      <c r="P215" s="68" t="n">
        <v>0</v>
      </c>
      <c r="Q215" s="68" t="n">
        <v>0</v>
      </c>
      <c r="R215" s="68" t="n">
        <v>0</v>
      </c>
      <c r="S215" s="68" t="n">
        <v>0</v>
      </c>
      <c r="T215" s="68" t="n">
        <v>0</v>
      </c>
      <c r="U215" s="68" t="n">
        <v>0</v>
      </c>
      <c r="V215" s="68" t="n">
        <v>0</v>
      </c>
      <c r="W215" s="68" t="n">
        <v>0</v>
      </c>
      <c r="X215" s="68" t="n">
        <v>0</v>
      </c>
      <c r="Y215" s="68" t="n">
        <v>1</v>
      </c>
      <c r="Z215" s="68" t="n">
        <v>0</v>
      </c>
      <c r="AA215" s="68" t="n">
        <v>0</v>
      </c>
      <c r="AB215" s="68" t="n">
        <v>1</v>
      </c>
      <c r="AC215" s="68" t="n">
        <v>0</v>
      </c>
      <c r="AD215" s="68" t="n">
        <v>0</v>
      </c>
      <c r="AE215" s="68" t="n">
        <v>0</v>
      </c>
      <c r="AF215" s="68" t="n">
        <v>0</v>
      </c>
      <c r="AG215" s="68" t="n">
        <v>0</v>
      </c>
      <c r="AH215" s="68" t="n">
        <v>0</v>
      </c>
      <c r="AI215" s="67" t="n">
        <v>0</v>
      </c>
      <c r="AJ215" s="68" t="n">
        <v>0</v>
      </c>
      <c r="AK215" s="68" t="inlineStr">
        <is>
          <t>none_reported</t>
        </is>
      </c>
      <c r="AL215" s="67"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AM215" s="68" t="inlineStr">
        <is>
          <t>RB</t>
        </is>
      </c>
      <c r="AN215" s="68" t="inlineStr">
        <is>
          <t>Tomado completo desde archivo RB según asignación</t>
        </is>
      </c>
      <c r="AO215" s="68" t="n">
        <v>0</v>
      </c>
      <c r="AP215" s="68" t="n"/>
      <c r="AQ215" s="68" t="n"/>
      <c r="AR215" s="68" t="n"/>
      <c r="AS215" s="68" t="n"/>
    </row>
    <row r="216" ht="28" customHeight="1">
      <c r="A216" s="106" t="n">
        <v>215</v>
      </c>
      <c r="B216" s="106" t="n">
        <v>233</v>
      </c>
      <c r="C216" s="68" t="inlineStr">
        <is>
          <t>Revisor B</t>
        </is>
      </c>
      <c r="D216" s="68" t="n"/>
      <c r="E216" s="106" t="n">
        <v>2020</v>
      </c>
      <c r="F216" s="68" t="inlineStr">
        <is>
          <t>Señales fisiológicas</t>
        </is>
      </c>
      <c r="G216" s="68" t="inlineStr">
        <is>
          <t>Machine Learning</t>
        </is>
      </c>
      <c r="H216" s="68" t="inlineStr">
        <is>
          <t>https://doi.org/10.1016/j.clinph.2019.12.400</t>
        </is>
      </c>
      <c r="I216" s="67" t="inlineStr">
        <is>
          <t>Classification of autism spectrum disorder based on sample entropy of spontaneous functional near infra-red spectroscopy signal</t>
        </is>
      </c>
      <c r="J216" s="68" t="inlineStr">
        <is>
          <t>Objectives: To assess the possibility of distinguishing autism spectrum disorder (ASD) based on the characteristic of spontaneous hemodynamic fluctuations and to explore the location of abnormality in the brain. Methods: Using the sample entropy (SampEn) of functional near-infrared spectroscopy (fNIRS) from bilateral inferior frontal gyrus (IFG) and temporal cortex (TC) on 25 children with ASD and 22 typical development (TD) children, the pattern of mind-wandering was assessed. With the SampEn as feature variables, a machine learning classifier was applied to mark ASD and locate the abnormal area in the brain. Results: The SampEn was generally lower for ASD than TD, indicating the fNIRS series from ASD was unstable, had low fluctuation, and high self-similarity. The classification between ASD and TD could reach 97.6% in accuracy. Conclusions: The SampEn of fNIRS could accurately distinguish ASD. The abnormality in terms of the SampEn occurs more frequently in IFG than TC, and more frequently in the left than in the right hemisphere. Significance: The results of this study may help to understand the cortical mechanism of ASD and provide a fNIRS-based diagnosis for ASD.</t>
        </is>
      </c>
      <c r="K216" s="68" t="inlineStr">
        <is>
          <t>Unsupervised</t>
        </is>
      </c>
      <c r="L216" s="68" t="inlineStr">
        <is>
          <t>Clustering (k-means / GMM / ...)</t>
        </is>
      </c>
      <c r="M216" s="68" t="inlineStr">
        <is>
          <t>Classification (binary/multi-class; incl. ASD vs control)/ multi-class)</t>
        </is>
      </c>
      <c r="N216" s="68" t="inlineStr">
        <is>
          <t>diagnosis</t>
        </is>
      </c>
      <c r="O216" s="68" t="inlineStr">
        <is>
          <t>high</t>
        </is>
      </c>
      <c r="P216" s="68" t="n">
        <v>0</v>
      </c>
      <c r="Q216" s="68" t="n">
        <v>0</v>
      </c>
      <c r="R216" s="68" t="n">
        <v>1</v>
      </c>
      <c r="S216" s="68" t="n">
        <v>0</v>
      </c>
      <c r="T216" s="68" t="n">
        <v>0</v>
      </c>
      <c r="U216" s="68" t="n">
        <v>0</v>
      </c>
      <c r="V216" s="68" t="n">
        <v>0</v>
      </c>
      <c r="W216" s="68" t="n">
        <v>0</v>
      </c>
      <c r="X216" s="68" t="n">
        <v>0</v>
      </c>
      <c r="Y216" s="68" t="n">
        <v>1</v>
      </c>
      <c r="Z216" s="68" t="n">
        <v>0</v>
      </c>
      <c r="AA216" s="68" t="n">
        <v>1</v>
      </c>
      <c r="AB216" s="68" t="n">
        <v>1</v>
      </c>
      <c r="AC216" s="68" t="n">
        <v>0</v>
      </c>
      <c r="AD216" s="68" t="n">
        <v>0</v>
      </c>
      <c r="AE216" s="68" t="n">
        <v>0</v>
      </c>
      <c r="AF216" s="68" t="n">
        <v>0</v>
      </c>
      <c r="AG216" s="68" t="n">
        <v>0</v>
      </c>
      <c r="AH216" s="68" t="n">
        <v>1</v>
      </c>
      <c r="AI216" s="67" t="n">
        <v>0</v>
      </c>
      <c r="AJ216" s="68" t="n">
        <v>1</v>
      </c>
      <c r="AK216" s="68" t="inlineStr">
        <is>
          <t>none_reported</t>
        </is>
      </c>
      <c r="AL216" s="67"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AM216" s="68" t="inlineStr">
        <is>
          <t>RB</t>
        </is>
      </c>
      <c r="AN216" s="68" t="inlineStr">
        <is>
          <t>Tomado completo desde archivo RB según asignación</t>
        </is>
      </c>
      <c r="AO216" s="68" t="n">
        <v>0</v>
      </c>
      <c r="AP216" s="68" t="n"/>
      <c r="AQ216" s="68" t="n"/>
      <c r="AR216" s="68" t="n"/>
      <c r="AS216" s="68" t="n"/>
    </row>
    <row r="217" ht="28" customHeight="1">
      <c r="A217" s="106" t="n">
        <v>216</v>
      </c>
      <c r="B217" s="106" t="n">
        <v>234</v>
      </c>
      <c r="C217" s="68" t="inlineStr">
        <is>
          <t>Revisor A</t>
        </is>
      </c>
      <c r="D217" s="68" t="inlineStr">
        <is>
          <t>RA</t>
        </is>
      </c>
      <c r="E217" s="106" t="n">
        <v>2023</v>
      </c>
      <c r="F217" s="68" t="inlineStr">
        <is>
          <t>Imagen</t>
        </is>
      </c>
      <c r="G217" s="68" t="inlineStr">
        <is>
          <t>No especificado</t>
        </is>
      </c>
      <c r="H217" s="68" t="inlineStr">
        <is>
          <t>https://doi.org/10.1007/978-3-031-45389-2_18</t>
        </is>
      </c>
      <c r="I217" s="67" t="inlineStr">
        <is>
          <t>Classification of\&amp;#xa0;Facial Images to\&amp;#xa0;Assist in\&amp;#xa0;the\&amp;#xa0;Diagnosis of\&amp;#xa0;Autism Spectrum Disorder: A Study on\&amp;#xa0;the\&amp;#xa0;Effect of\&amp;#xa0;Face Detection and\&amp;#xa0;Landmark Identification Algorithms</t>
        </is>
      </c>
      <c r="J217" s="68" t="inlineStr">
        <is>
          <t>Since facial morphology can be linked to brain developmental problems, studies have been conducted to develop computational systems to assist in the diagnosis of some neurodevelopmental disorders based on facial images. The first steps usually include face detection and landmark identification. Although there are several libraries that implement different algorithms for these tasks, to the best of our knowledge no study has discussed the effect of choosing these ready-to-use implementations on the performance of the final classifier. This paper compares four libraries for facial detection and landmark identification in the context of classification of facial images for computer-aided diagnosis of Autism Spectrum Disorder, where the classifiers achieved 0.92, the highest F1-score. The results indicate that the choice of which facial detection and landmark identification algorithms to use do in fact affect the final classifier performance. It appears that the causes are related to not only the quality of face and landmark identification, but also to the success rate of face detection. This last issue is particularly important when the initial training sample size is modest, which is usually the case in terms of classification of some syndromes or neurodevelopmental disorders based on facial images.</t>
        </is>
      </c>
      <c r="K217" s="68" t="inlineStr">
        <is>
          <t>Supervised</t>
        </is>
      </c>
      <c r="L217" s="68" t="inlineStr">
        <is>
          <t>Other / Not clear</t>
        </is>
      </c>
      <c r="M217" s="68" t="inlineStr">
        <is>
          <t>Classification (ASD vs control / multi-class)</t>
        </is>
      </c>
      <c r="N217" s="68" t="inlineStr">
        <is>
          <t>Diagnosis</t>
        </is>
      </c>
      <c r="O217" s="68" t="inlineStr">
        <is>
          <t>Medium</t>
        </is>
      </c>
      <c r="P217" s="68" t="n">
        <v>0</v>
      </c>
      <c r="Q217" s="68" t="n">
        <v>0</v>
      </c>
      <c r="R217" s="68" t="n">
        <v>1</v>
      </c>
      <c r="S217" s="68" t="n">
        <v>0</v>
      </c>
      <c r="T217" s="68" t="n">
        <v>0</v>
      </c>
      <c r="U217" s="68" t="n">
        <v>0</v>
      </c>
      <c r="V217" s="68" t="n">
        <v>0</v>
      </c>
      <c r="W217" s="68" t="n">
        <v>0</v>
      </c>
      <c r="X217" s="68" t="n">
        <v>0</v>
      </c>
      <c r="Y217" s="68" t="n">
        <v>1</v>
      </c>
      <c r="Z217" s="68" t="n">
        <v>0</v>
      </c>
      <c r="AA217" s="68" t="n">
        <v>0</v>
      </c>
      <c r="AB217" s="68" t="n">
        <v>1</v>
      </c>
      <c r="AC217" s="68" t="n"/>
      <c r="AD217" s="68" t="n"/>
      <c r="AE217" s="68" t="n"/>
      <c r="AF217" s="68" t="n"/>
      <c r="AG217" s="68" t="n">
        <v>1</v>
      </c>
      <c r="AH217" s="68" t="n">
        <v>1</v>
      </c>
      <c r="AI217" s="67" t="n"/>
      <c r="AJ217" s="68" t="n">
        <v>0</v>
      </c>
      <c r="AK217" s="68" t="inlineStr">
        <is>
          <t>none_reported</t>
        </is>
      </c>
      <c r="AL217" s="67" t="inlineStr">
        <is>
          <t>Algoritmo principal no explícito o fuera del codebook; Confirmar algoritmo principal en full-text</t>
        </is>
      </c>
      <c r="AM217" s="68" t="inlineStr">
        <is>
          <t>RA</t>
        </is>
      </c>
      <c r="AN217" s="68" t="inlineStr">
        <is>
          <t>Tomado completo desde archivo RA según asignación</t>
        </is>
      </c>
      <c r="AO217" s="68" t="n">
        <v>0</v>
      </c>
      <c r="AP217" s="68" t="n"/>
      <c r="AQ217" s="68" t="n"/>
      <c r="AR217" s="68" t="n"/>
      <c r="AS217" s="68" t="n"/>
    </row>
    <row r="218" ht="28" customHeight="1">
      <c r="A218" s="106" t="n">
        <v>217</v>
      </c>
      <c r="B218" s="106" t="n">
        <v>235</v>
      </c>
      <c r="C218" s="68" t="inlineStr">
        <is>
          <t>Revisor B</t>
        </is>
      </c>
      <c r="D218" s="68" t="n"/>
      <c r="E218" s="106" t="n">
        <v>2021</v>
      </c>
      <c r="F218" s="68" t="inlineStr">
        <is>
          <t>Señales fisiológicas</t>
        </is>
      </c>
      <c r="G218" s="68" t="inlineStr">
        <is>
          <t>Machine Learning</t>
        </is>
      </c>
      <c r="H218" s="68" t="inlineStr">
        <is>
          <t>https://doi.org/10.1016/j.media.2021.101986</t>
        </is>
      </c>
      <c r="I218" s="67" t="inlineStr">
        <is>
          <t>Combining anatomical and functional networks for neuropathology identification: A case study on autism spectrum disorder</t>
        </is>
      </c>
      <c r="J218" s="68" t="inlineStr">
        <is>
          <t>While the prevalence of Autism Spectrum Disorder (ASD) is increasing, research continues in an effort to identify common etiological and pathophysiological bases. In this regard, modern machine learning and network science pave the way for a better understanding of the neuropathology and the development of diagnosis aid systems. The present work addresses the classification of neurotypical and ASD subjects by combining knowledge about both the structure and the functional activity of the brain. In particular, we model the brain structure as a graph, and the resting-state functional MRI (rs-fMRI) signals as values that live on the nodes of that graph. We then borrow tools from the emerging field of Graph Signal Processing (GSP) to build features related to the frequency content of these signals. In order to make these features highly discriminative, we apply an extension of the Fukunaga-Koontz transform. Finally, we use these new markers to train a decision tree, an interpretable classification scheme, which results in a final diagnosis aid model. Interestingly, the resulting decision tree outperforms state-of-the-art methods on the publicly available Autism Brain Imaging Data Exchange (ABIDE) collection. Moreover, the analysis of the predictive markers reveals the influence of the frontal and temporal lobes in the diagnosis of the disorder, which is in line with previous findings in the literature of neuroscience. Our results indicate that exploiting jointly structural and functional information of the brain can reveal important information about the complexity of the neuropathology.</t>
        </is>
      </c>
      <c r="K218" s="68" t="inlineStr">
        <is>
          <t>Supervised</t>
        </is>
      </c>
      <c r="L218" s="68" t="inlineStr">
        <is>
          <t>Decision Tree</t>
        </is>
      </c>
      <c r="M218" s="68" t="inlineStr">
        <is>
          <t>Classification (binary/multi-class; incl. ASD vs control)/ multi-class)</t>
        </is>
      </c>
      <c r="N218" s="68" t="inlineStr">
        <is>
          <t>diagnosis</t>
        </is>
      </c>
      <c r="O218" s="68" t="inlineStr">
        <is>
          <t>high</t>
        </is>
      </c>
      <c r="P218" s="68" t="n">
        <v>0</v>
      </c>
      <c r="Q218" s="68" t="n">
        <v>0</v>
      </c>
      <c r="R218" s="68" t="n">
        <v>0</v>
      </c>
      <c r="S218" s="68" t="n">
        <v>0</v>
      </c>
      <c r="T218" s="68" t="n">
        <v>0</v>
      </c>
      <c r="U218" s="68" t="n">
        <v>1</v>
      </c>
      <c r="V218" s="68" t="n">
        <v>0</v>
      </c>
      <c r="W218" s="68" t="n">
        <v>0</v>
      </c>
      <c r="X218" s="68" t="n">
        <v>0</v>
      </c>
      <c r="Y218" s="68" t="n">
        <v>1</v>
      </c>
      <c r="Z218" s="68" t="n">
        <v>1</v>
      </c>
      <c r="AA218" s="68" t="n">
        <v>0</v>
      </c>
      <c r="AB218" s="68" t="n">
        <v>1</v>
      </c>
      <c r="AC218" s="68" t="n">
        <v>0</v>
      </c>
      <c r="AD218" s="68" t="n">
        <v>0</v>
      </c>
      <c r="AE218" s="68" t="n">
        <v>0</v>
      </c>
      <c r="AF218" s="68" t="n">
        <v>0</v>
      </c>
      <c r="AG218" s="68" t="n">
        <v>1</v>
      </c>
      <c r="AH218" s="68" t="n">
        <v>1</v>
      </c>
      <c r="AI218" s="67" t="n">
        <v>0</v>
      </c>
      <c r="AJ218" s="68" t="n">
        <v>0</v>
      </c>
      <c r="AK218" s="68" t="inlineStr">
        <is>
          <t>explainability_or_interpretability; multisource_integration; multisite_dataset_broad</t>
        </is>
      </c>
      <c r="AL218" s="67" t="n"/>
      <c r="AM218" s="68" t="inlineStr">
        <is>
          <t>RB</t>
        </is>
      </c>
      <c r="AN218" s="68" t="inlineStr">
        <is>
          <t>Tomado completo desde archivo RB según asignación</t>
        </is>
      </c>
      <c r="AO218" s="68" t="n">
        <v>0</v>
      </c>
      <c r="AP218" s="68" t="n"/>
      <c r="AQ218" s="68" t="n"/>
      <c r="AR218" s="68" t="n"/>
      <c r="AS218" s="68" t="n"/>
    </row>
    <row r="219" ht="28" customHeight="1">
      <c r="A219" s="106" t="n">
        <v>218</v>
      </c>
      <c r="B219" s="106" t="n">
        <v>236</v>
      </c>
      <c r="C219" s="68" t="inlineStr">
        <is>
          <t>Revisor A</t>
        </is>
      </c>
      <c r="D219" s="68" t="inlineStr">
        <is>
          <t>RA</t>
        </is>
      </c>
      <c r="E219" s="106" t="n">
        <v>2025</v>
      </c>
      <c r="F219" s="68" t="inlineStr">
        <is>
          <t>No especificado</t>
        </is>
      </c>
      <c r="G219" s="68" t="inlineStr">
        <is>
          <t>Machine Learning</t>
        </is>
      </c>
      <c r="H219" s="68" t="inlineStr">
        <is>
          <t>https://doi.org/10.1038/s41598-025-97313-8</t>
        </is>
      </c>
      <c r="I219" s="67" t="inlineStr">
        <is>
          <t>Correlations between blood group and Rh factor in families and autism spectrum disorder: A comprehensive analysis</t>
        </is>
      </c>
      <c r="J219" s="68" t="inlineStr">
        <is>
          <t>This study is the first to investigate potential correlations between blood groups, Rh factors, and Autism Spectrum Disorder (ASD) within a diverse dataset of 2,390 participants from multiple regions in Iraq. The participants included children with ASD, children with other neurodevelopmental disorders, typically developing children and their parents. Using chi-square tests, logistic regression analysis, and machine learning algorithms, the findings revealed that the O + blood group was the most prevalent across all groups. Importantly, logistic regression analysis identified the AB + blood group as being associated with a significantly lower risk of ASD, suggesting a novel protective factor. No significant associations were observed between other blood groups, Rh factors, and ASD risk. Additionally, the study found no statistically significant differences in blood group distributions among children with ASD, other neurodevelopmental disorders, and typically developing children. These results provide new insights into the potential immunogenetic contributions to ASD and emphasize the need for further research to confirm the protective effect of the AB + blood group. Such studies may help unravel the genetic, immunological, and environmental mechanisms underlying ASD and support the development of targeted diagnostic and preventative strategies.</t>
        </is>
      </c>
      <c r="K219" s="68" t="inlineStr">
        <is>
          <t>Supervised</t>
        </is>
      </c>
      <c r="L219" s="68" t="inlineStr">
        <is>
          <t>Logistic Regression</t>
        </is>
      </c>
      <c r="M219" s="68" t="inlineStr">
        <is>
          <t>Classification (ASD vs control / multi-class)</t>
        </is>
      </c>
      <c r="N219" s="68" t="inlineStr">
        <is>
          <t>Prescreening</t>
        </is>
      </c>
      <c r="O219" s="68" t="inlineStr">
        <is>
          <t>Medium</t>
        </is>
      </c>
      <c r="P219" s="68" t="n">
        <v>0</v>
      </c>
      <c r="Q219" s="68" t="n">
        <v>0</v>
      </c>
      <c r="R219" s="68" t="n">
        <v>0</v>
      </c>
      <c r="S219" s="68" t="n">
        <v>0</v>
      </c>
      <c r="T219" s="68" t="n">
        <v>1</v>
      </c>
      <c r="U219" s="68" t="n">
        <v>0</v>
      </c>
      <c r="V219" s="68" t="n">
        <v>0</v>
      </c>
      <c r="W219" s="68" t="n">
        <v>1</v>
      </c>
      <c r="X219" s="68" t="n">
        <v>0</v>
      </c>
      <c r="Y219" s="68" t="n">
        <v>0</v>
      </c>
      <c r="Z219" s="68" t="n">
        <v>0</v>
      </c>
      <c r="AA219" s="68" t="n">
        <v>0</v>
      </c>
      <c r="AB219" s="68" t="n">
        <v>0</v>
      </c>
      <c r="AC219" s="68" t="n"/>
      <c r="AD219" s="68" t="n"/>
      <c r="AE219" s="68" t="n"/>
      <c r="AF219" s="68" t="n"/>
      <c r="AG219" s="68" t="n">
        <v>1</v>
      </c>
      <c r="AH219" s="68" t="n">
        <v>1</v>
      </c>
      <c r="AI219" s="67" t="n"/>
      <c r="AJ219" s="68" t="n">
        <v>0</v>
      </c>
      <c r="AK219" s="68" t="inlineStr">
        <is>
          <t>none_reported</t>
        </is>
      </c>
      <c r="AL219" s="67" t="inlineStr">
        <is>
          <t>Análisis de grupos sanguíneos con regresión logística/ML no claramente central para una etapa clínica RQ1.</t>
        </is>
      </c>
      <c r="AM219" s="68" t="inlineStr">
        <is>
          <t>RA</t>
        </is>
      </c>
      <c r="AN219" s="68" t="inlineStr">
        <is>
          <t>Tomado completo desde archivo RA según asignación</t>
        </is>
      </c>
      <c r="AO219" s="68" t="n">
        <v>0</v>
      </c>
      <c r="AP219" s="68" t="n"/>
      <c r="AQ219" s="68" t="n"/>
      <c r="AR219" s="68" t="n"/>
      <c r="AS219" s="68" t="n"/>
    </row>
    <row r="220" ht="28" customHeight="1">
      <c r="A220" s="106" t="n">
        <v>219</v>
      </c>
      <c r="B220" s="106" t="n">
        <v>237</v>
      </c>
      <c r="C220" s="68" t="inlineStr">
        <is>
          <t>Revisor A</t>
        </is>
      </c>
      <c r="D220" s="68" t="inlineStr">
        <is>
          <t>RA</t>
        </is>
      </c>
      <c r="E220" s="106" t="n">
        <v>2022</v>
      </c>
      <c r="F220" s="68" t="inlineStr">
        <is>
          <t>Audio · Voz</t>
        </is>
      </c>
      <c r="G220" s="68" t="inlineStr">
        <is>
          <t>Machine Learning</t>
        </is>
      </c>
      <c r="H220" s="68" t="inlineStr">
        <is>
          <t>https://doi.org/10.1371/journal.pone.0269637</t>
        </is>
      </c>
      <c r="I220" s="67" t="inlineStr">
        <is>
          <t>Cross-linguistic patterns of speech prosodic differences in autism: A machine learning study</t>
        </is>
      </c>
      <c r="J220" s="68" t="inlineStr">
        <is>
          <t>Differences in speech prosody are a widely observed feature of Autism Spectrum Disorder (ASD). However, it is unclear how prosodic differences in ASD manifest across different languages that demonstrate cross-linguistic variability in prosody. Using a supervised machine-learning analytic approach, we examined acoustic features relevant to rhythmic and intonational aspects of prosody derived from narrative samples elicited in English and Cantonese, two typologically and prosodically distinct languages. Our models revealed successful classification of ASD diagnosis using rhythm-relative features within and across both languages. Classification with intonation-relevant features was significant for English but not Cantonese. Results highlight differences in rhythm as a key prosodic feature impacted in ASD, and also demonstrate important variability in other prosodic properties that appear to be modulated by language-specific differences, such as intonation.</t>
        </is>
      </c>
      <c r="K220" s="68" t="inlineStr">
        <is>
          <t>Supervised</t>
        </is>
      </c>
      <c r="L220" s="68" t="inlineStr">
        <is>
          <t>Other / Not clear</t>
        </is>
      </c>
      <c r="M220" s="68" t="inlineStr">
        <is>
          <t>Classification (ASD vs control / multi-class)</t>
        </is>
      </c>
      <c r="N220" s="68" t="inlineStr">
        <is>
          <t>Screening</t>
        </is>
      </c>
      <c r="O220" s="68" t="inlineStr">
        <is>
          <t>Medium</t>
        </is>
      </c>
      <c r="P220" s="68" t="n">
        <v>0</v>
      </c>
      <c r="Q220" s="68" t="n">
        <v>0</v>
      </c>
      <c r="R220" s="68" t="n">
        <v>0</v>
      </c>
      <c r="S220" s="68" t="n">
        <v>1</v>
      </c>
      <c r="T220" s="68" t="n">
        <v>0</v>
      </c>
      <c r="U220" s="68" t="n">
        <v>0</v>
      </c>
      <c r="V220" s="68" t="n">
        <v>0</v>
      </c>
      <c r="W220" s="68" t="n">
        <v>0</v>
      </c>
      <c r="X220" s="68" t="n">
        <v>1</v>
      </c>
      <c r="Y220" s="68" t="n">
        <v>0</v>
      </c>
      <c r="Z220" s="68" t="n">
        <v>0</v>
      </c>
      <c r="AA220" s="68" t="n">
        <v>0</v>
      </c>
      <c r="AB220" s="68" t="n">
        <v>0</v>
      </c>
      <c r="AC220" s="68" t="n"/>
      <c r="AD220" s="68" t="n"/>
      <c r="AE220" s="68" t="n"/>
      <c r="AF220" s="68" t="n"/>
      <c r="AG220" s="68" t="n">
        <v>1</v>
      </c>
      <c r="AH220" s="68" t="n">
        <v>1</v>
      </c>
      <c r="AI220" s="67" t="n"/>
      <c r="AJ220" s="68" t="n">
        <v>0</v>
      </c>
      <c r="AK220" s="68" t="inlineStr">
        <is>
          <t>none_reported</t>
        </is>
      </c>
      <c r="AL220" s="67" t="inlineStr">
        <is>
          <t>Algoritmo principal no explícito o fuera del codebook; Confirmar algoritmo principal en full-text</t>
        </is>
      </c>
      <c r="AM220" s="68" t="inlineStr">
        <is>
          <t>RA</t>
        </is>
      </c>
      <c r="AN220" s="68" t="inlineStr">
        <is>
          <t>Tomado completo desde archivo RA según asignación</t>
        </is>
      </c>
      <c r="AO220" s="68" t="n">
        <v>0</v>
      </c>
      <c r="AP220" s="68" t="n"/>
      <c r="AQ220" s="68" t="n"/>
      <c r="AR220" s="68" t="n"/>
      <c r="AS220" s="68" t="n"/>
    </row>
    <row r="221" ht="28" customHeight="1">
      <c r="A221" s="106" t="n">
        <v>220</v>
      </c>
      <c r="B221" s="106" t="n">
        <v>238</v>
      </c>
      <c r="C221" s="68" t="inlineStr">
        <is>
          <t>Revisor B</t>
        </is>
      </c>
      <c r="D221" s="68" t="n"/>
      <c r="E221" s="106" t="n">
        <v>2021</v>
      </c>
      <c r="F221" s="68" t="inlineStr">
        <is>
          <t>Texto · NLP</t>
        </is>
      </c>
      <c r="G221" s="68" t="inlineStr">
        <is>
          <t>Machine Learning</t>
        </is>
      </c>
      <c r="H221" s="68" t="inlineStr">
        <is>
          <t>https://doi.org/10.1016/B978-0-12-822822-7.00006-5</t>
        </is>
      </c>
      <c r="I221" s="67" t="inlineStr">
        <is>
          <t>Data mining and machine learning techniques for early detection in autism spectrum disorder</t>
        </is>
      </c>
      <c r="J221" s="68" t="inlineStr">
        <is>
          <t>Nowadays, artificial intelligence techniques are applied in many fields such as industry, natural language processing, or medicine. In this chapter, we have focused on the health area. Within the field of health, artificial intelligence acts in different ways, from predicting any type of disease or dysfunctions in order to establish correlations between different measures collected. Here, we have addressed the application of data mining and machine learning techniques for early detection in autism spectrum disorder. Our approach consists of an architecture based on five steps: (1) search and selection of data sources; (2) application of extract, transform, and load process; (3) creation of the data warehouse and data mart; (4) application of machine learning techniques with the aim of extracting relevant information from selected information sources in order to correctly classify the new data; and (5) visualization of results. In order to test our methodology, we present a case study using three autism datasets with patients of different ages. We used different machine learning techniques in order to compare the results obtained and to find out the best techniques depending on the input data and indicators collected. Finally, we have created dashboards using two of the most significant tools (i.e., Power BI and Tableau) in order to graphically analyze the results.</t>
        </is>
      </c>
      <c r="K221" s="68" t="n"/>
      <c r="L221" s="68" t="n"/>
      <c r="M221" s="68" t="inlineStr">
        <is>
          <t>Early detection / data-mining workflow</t>
        </is>
      </c>
      <c r="N221" s="68" t="inlineStr">
        <is>
          <t>Screening</t>
        </is>
      </c>
      <c r="O221" s="68" t="n"/>
      <c r="P221" s="68" t="n"/>
      <c r="Q221" s="68" t="n"/>
      <c r="R221" s="68" t="n"/>
      <c r="S221" s="68" t="n"/>
      <c r="T221" s="68" t="n"/>
      <c r="U221" s="68" t="n"/>
      <c r="V221" s="68" t="n"/>
      <c r="W221" s="68" t="n">
        <v>0</v>
      </c>
      <c r="X221" s="68" t="n">
        <v>1</v>
      </c>
      <c r="Y221" s="68" t="n">
        <v>0</v>
      </c>
      <c r="Z221" s="68" t="n">
        <v>0</v>
      </c>
      <c r="AA221" s="68" t="n">
        <v>0</v>
      </c>
      <c r="AB221" s="68" t="n">
        <v>1</v>
      </c>
      <c r="AC221" s="68" t="n">
        <v>0</v>
      </c>
      <c r="AD221" s="68" t="n">
        <v>0</v>
      </c>
      <c r="AE221" s="68" t="n">
        <v>0</v>
      </c>
      <c r="AF221" s="68" t="n">
        <v>0</v>
      </c>
      <c r="AG221" s="68" t="n"/>
      <c r="AH221" s="68" t="n"/>
      <c r="AI221" s="67" t="n"/>
      <c r="AJ221" s="68" t="n">
        <v>1</v>
      </c>
      <c r="AK221" s="68" t="inlineStr">
        <is>
          <t>none_reported</t>
        </is>
      </c>
      <c r="AL221" s="67" t="inlineStr">
        <is>
          <t>Usa varios datasets, pero no basta para marcar validación externa o multisource strategy.</t>
        </is>
      </c>
      <c r="AM221" s="68" t="inlineStr">
        <is>
          <t>RA_fallback</t>
        </is>
      </c>
      <c r="AN221" s="68" t="inlineStr">
        <is>
          <t>Fallback a RA porque el ID no está en RB</t>
        </is>
      </c>
      <c r="AO221" s="68" t="n">
        <v>1</v>
      </c>
      <c r="AP221" s="68" t="n"/>
      <c r="AQ221" s="68" t="n"/>
      <c r="AR221" s="68" t="n"/>
      <c r="AS221" s="68" t="n"/>
    </row>
    <row r="222" ht="28" customHeight="1">
      <c r="A222" s="106" t="n">
        <v>221</v>
      </c>
      <c r="B222" s="106" t="n">
        <v>239</v>
      </c>
      <c r="C222" s="68" t="inlineStr">
        <is>
          <t>Ambos (piloto)</t>
        </is>
      </c>
      <c r="D222" s="68" t="inlineStr">
        <is>
          <t>RA</t>
        </is>
      </c>
      <c r="E222" s="106" t="n">
        <v>2024</v>
      </c>
      <c r="F222" s="68" t="inlineStr">
        <is>
          <t>Imagen</t>
        </is>
      </c>
      <c r="G222" s="68" t="inlineStr">
        <is>
          <t>Machine Learning</t>
        </is>
      </c>
      <c r="H222" s="68" t="inlineStr">
        <is>
          <t>https://doi.org/10.1016/j.ctcp.2023.101825</t>
        </is>
      </c>
      <c r="I222" s="67" t="inlineStr">
        <is>
          <t>Diagnosing autism severity associated with physical fitness and gray matter volume in children with autism spectrum disorder: Explainable machine learning method</t>
        </is>
      </c>
      <c r="J222" s="68" t="inlineStr">
        <is>
          <t>Purpose: This study aimed to investigate the relationship between physical fitness, gray matter volume (GMV), and autism severity in children with autism spectrum disorder (ASD). Besides, we sought to diagnose autism severity associated with physical fitness and GMV using machine learning methods. Methods: Ninety children diagnosed with ASD underwent physical fitness tests, magnetic resonance imaging scans, and autism severity assessments. Diagnosis models were established using extreme gradient boosting (XGB), random forest (RF), support vector machine (SVM), and decision tree (DT) algorithms. Hyperparameters were optimized through the grid search cross-validation method. The shapley additive explanation (SHAP) method was employed to explain the diagnosis results. Results: Our study revealed associations between muscular strength in physical fitness and GMV in specific brain regions (left paracentral lobule, bilateral thalamus, left inferior temporal gyrus, and cerebellar vermis I-II) with autism severity in children with ASD. The accuracy (95 % confidence interval) of the XGB, RF, SVM, and DT models were 77.9 % (77.3, 78.6 %), 72.4 % (71.7, 73.2 %), 71.9 % (71.1, 72.6 %), and 66.9 % (66.2, 67.7 %), respectively. SHAP analysis revealed that muscular strength and thalamic GMV significantly influenced the decision-making process of the XGB model. Conclusion: Machine learning methods can effectively diagnose autism severity associated with physical fitness and GMV in children with ASD. In this respect, the XGB model demonstrated excellent performance across various indicators, suggesting its potential for diagnosing autism severity.</t>
        </is>
      </c>
      <c r="K222" s="68" t="inlineStr">
        <is>
          <t>Supervised</t>
        </is>
      </c>
      <c r="L222" s="68" t="inlineStr">
        <is>
          <t>XGBoost / GBDT</t>
        </is>
      </c>
      <c r="M222" s="68" t="inlineStr">
        <is>
          <t>Classification (ASD vs control / multi-class)</t>
        </is>
      </c>
      <c r="N222" s="68" t="inlineStr">
        <is>
          <t>Diagnosis</t>
        </is>
      </c>
      <c r="O222" s="68" t="inlineStr">
        <is>
          <t>High</t>
        </is>
      </c>
      <c r="P222" s="68" t="n">
        <v>1</v>
      </c>
      <c r="Q222" s="68" t="n">
        <v>0</v>
      </c>
      <c r="R222" s="68" t="n">
        <v>0</v>
      </c>
      <c r="S222" s="68" t="n">
        <v>0</v>
      </c>
      <c r="T222" s="68" t="n">
        <v>0</v>
      </c>
      <c r="U222" s="68" t="n">
        <v>0</v>
      </c>
      <c r="V222" s="68" t="n">
        <v>0</v>
      </c>
      <c r="W222" s="68" t="n">
        <v>0</v>
      </c>
      <c r="X222" s="68" t="n">
        <v>0</v>
      </c>
      <c r="Y222" s="68" t="n">
        <v>1</v>
      </c>
      <c r="Z222" s="68" t="n">
        <v>0</v>
      </c>
      <c r="AA222" s="68" t="n">
        <v>0</v>
      </c>
      <c r="AB222" s="68" t="n">
        <v>1</v>
      </c>
      <c r="AC222" s="68" t="n"/>
      <c r="AD222" s="68" t="n"/>
      <c r="AE222" s="68" t="n"/>
      <c r="AF222" s="68" t="n"/>
      <c r="AG222" s="68" t="n">
        <v>1</v>
      </c>
      <c r="AH222" s="68" t="n">
        <v>1</v>
      </c>
      <c r="AI222" s="67" t="n"/>
      <c r="AJ222" s="68" t="n">
        <v>0</v>
      </c>
      <c r="AK222" s="68" t="inlineStr">
        <is>
          <t>explainability_or_interpretability; internal_validation_only</t>
        </is>
      </c>
      <c r="AL222" s="67" t="inlineStr">
        <is>
          <t>Modelos XGB/RF/SVM/DT para severidad; se selecciona XGBoost como principal y se marca GMV + pruebas físicas.</t>
        </is>
      </c>
      <c r="AM222" s="68" t="inlineStr">
        <is>
          <t>RA</t>
        </is>
      </c>
      <c r="AN222" s="68" t="inlineStr">
        <is>
          <t>Tomado completo desde archivo RA según asignación</t>
        </is>
      </c>
      <c r="AO222" s="68" t="n">
        <v>0</v>
      </c>
      <c r="AP222" s="68" t="n"/>
      <c r="AQ222" s="68" t="n"/>
      <c r="AR222" s="68" t="n"/>
      <c r="AS222" s="68" t="n"/>
    </row>
    <row r="223" ht="28" customHeight="1">
      <c r="A223" s="106" t="n">
        <v>222</v>
      </c>
      <c r="B223" s="106" t="n">
        <v>240</v>
      </c>
      <c r="C223" s="68" t="inlineStr">
        <is>
          <t>Revisor A</t>
        </is>
      </c>
      <c r="D223" s="68" t="inlineStr">
        <is>
          <t>RA</t>
        </is>
      </c>
      <c r="E223" s="106" t="n">
        <v>2022</v>
      </c>
      <c r="F223" s="68" t="inlineStr">
        <is>
          <t>Imagen</t>
        </is>
      </c>
      <c r="G223" s="68" t="inlineStr">
        <is>
          <t>Deep Learning</t>
        </is>
      </c>
      <c r="H223" s="68" t="inlineStr">
        <is>
          <t>https://doi.org/10.1142/S0129065722500460</t>
        </is>
      </c>
      <c r="I223" s="67" t="inlineStr">
        <is>
          <t>Diagnosis of Autism Disorder Based on Deep Network Trained by Augmented EEG Signals</t>
        </is>
      </c>
      <c r="J223" s="68" t="inlineStr">
        <is>
          <t>Autism spectrum disorder is a neurodevelopmental disorder typically characterized by abnormalities in social interaction and stereotyped and repetitive behaviors. Diagnosis of autism is mainly based on behavioral tests and interviews. In recent years, studies involving the diagnosis of autism based on analysis of EEG signals have increased. In this paper, recorded signals from people suffering from autism and healthy individuals are divided to without overlap windows considered as images and these images are classified using a two-dimensional Deep Convolution Neural Network (2D-DCNN). Deep learning models require a lot of data to extract the appropriate features and automate data classification. But, in most neurological studies, preparing a large number of measurements is difficult (a few 1000s as compared to million natural images), due to the cost, time, and difficulty of recording these signals. Therefore, to make the appropriate number of data, in our proposed method, some of the data augmentation methods are used. These data augmentation methods are mainly introduced for image databases and should be generalized for EEG-As-An-image database. In this paper, one of the nonlinear image mixing methods is used that mixes the rows of two images. According to the fact that any row in our image is one channel of EEG signal, this method is named channel combination. The result is that in the best case, i.e., augmentation according to channel combination, the average accuracy of 88.29% is achieved in the classification of short signals of healthy people and ASD ones and 100% for ASD and epilepsy ones, using 2D-DCNN. After the decision on joined windows related to each subject, we could achieve 100% accuracy in detecting ASD subjects, according to long EEG signals.</t>
        </is>
      </c>
      <c r="K223" s="68" t="inlineStr">
        <is>
          <t>Supervised</t>
        </is>
      </c>
      <c r="L223" s="68" t="inlineStr">
        <is>
          <t>CNN</t>
        </is>
      </c>
      <c r="M223" s="68" t="inlineStr">
        <is>
          <t>Classification (ASD vs control / multi-class)</t>
        </is>
      </c>
      <c r="N223" s="68" t="inlineStr">
        <is>
          <t>Diagnosis</t>
        </is>
      </c>
      <c r="O223" s="68" t="inlineStr">
        <is>
          <t>High</t>
        </is>
      </c>
      <c r="P223" s="68" t="n">
        <v>0</v>
      </c>
      <c r="Q223" s="68" t="n">
        <v>1</v>
      </c>
      <c r="R223" s="68" t="n">
        <v>0</v>
      </c>
      <c r="S223" s="68" t="n">
        <v>0</v>
      </c>
      <c r="T223" s="68" t="n">
        <v>0</v>
      </c>
      <c r="U223" s="68" t="n">
        <v>0</v>
      </c>
      <c r="V223" s="68" t="n">
        <v>0</v>
      </c>
      <c r="W223" s="68" t="n">
        <v>0</v>
      </c>
      <c r="X223" s="68" t="n">
        <v>0</v>
      </c>
      <c r="Y223" s="68" t="n">
        <v>1</v>
      </c>
      <c r="Z223" s="68" t="n">
        <v>0</v>
      </c>
      <c r="AA223" s="68" t="n">
        <v>0</v>
      </c>
      <c r="AB223" s="68" t="n">
        <v>1</v>
      </c>
      <c r="AC223" s="68" t="n"/>
      <c r="AD223" s="68" t="n"/>
      <c r="AE223" s="68" t="n"/>
      <c r="AF223" s="68" t="n"/>
      <c r="AG223" s="68" t="n">
        <v>0</v>
      </c>
      <c r="AH223" s="68" t="n">
        <v>1</v>
      </c>
      <c r="AI223" s="67" t="n"/>
      <c r="AJ223" s="68" t="n">
        <v>0</v>
      </c>
      <c r="AK223" s="68" t="inlineStr">
        <is>
          <t>none_reported</t>
        </is>
      </c>
      <c r="AL223" s="67" t="inlineStr">
        <is>
          <t>Se comparan varios modelos; se eligió el principal/mejor reportado</t>
        </is>
      </c>
      <c r="AM223" s="68" t="inlineStr">
        <is>
          <t>RA</t>
        </is>
      </c>
      <c r="AN223" s="68" t="inlineStr">
        <is>
          <t>Tomado completo desde archivo RA según asignación</t>
        </is>
      </c>
      <c r="AO223" s="68" t="n">
        <v>0</v>
      </c>
      <c r="AP223" s="68" t="n"/>
      <c r="AQ223" s="68" t="n"/>
      <c r="AR223" s="68" t="n"/>
      <c r="AS223" s="68" t="n"/>
    </row>
    <row r="224" ht="28" customHeight="1">
      <c r="A224" s="106" t="n">
        <v>223</v>
      </c>
      <c r="B224" s="106" t="n">
        <v>241</v>
      </c>
      <c r="C224" s="68" t="inlineStr">
        <is>
          <t>Revisor A</t>
        </is>
      </c>
      <c r="D224" s="68" t="inlineStr">
        <is>
          <t>RA</t>
        </is>
      </c>
      <c r="E224" s="106" t="n">
        <v>2018</v>
      </c>
      <c r="F224" s="68" t="inlineStr">
        <is>
          <t>Señales fisiológicas</t>
        </is>
      </c>
      <c r="G224" s="68" t="inlineStr">
        <is>
          <t>Machine Learning</t>
        </is>
      </c>
      <c r="H224" s="68" t="inlineStr">
        <is>
          <t>https://doi.org/10.1016/j.nicl.2018.01.014</t>
        </is>
      </c>
      <c r="I224" s="67" t="inlineStr">
        <is>
          <t>Differences in atypical resting-state effective connectivity distinguish autism from schizophrenia</t>
        </is>
      </c>
      <c r="J224" s="68" t="inlineStr">
        <is>
          <t>Autism and schizophrenia share overlapping genetic etiology, common changes in brain structure and common cognitive deficits. A number of studies using resting state fMRI have shown that machine learning algorithms can distinguish between healthy controls and individuals diagnosed with either autism spectrum disorder or schizophrenia. However, it has not yet been determined whether machine learning algorithms can be used to distinguish between the two disorders. Using a linear support vector machine, we identify features that are most diagnostic for each disorder and successfully use them to classify an independent cohort of subjects. We find both common and divergent connectivity differences largely in the default mode network as well as in salience, and motor networks. Using divergent connectivity differences, we are able to distinguish autistic subjects from those with schizophrenia. Understanding the common and divergent connectivity changes associated with these disorders may provide a framework for understanding their shared cognitive deficits.</t>
        </is>
      </c>
      <c r="K224" s="68" t="inlineStr">
        <is>
          <t>Supervised</t>
        </is>
      </c>
      <c r="L224" s="68" t="inlineStr">
        <is>
          <t>SVM</t>
        </is>
      </c>
      <c r="M224" s="68" t="inlineStr">
        <is>
          <t>Classification (ASD vs control / multi-class)</t>
        </is>
      </c>
      <c r="N224" s="68" t="inlineStr">
        <is>
          <t>Diagnosis</t>
        </is>
      </c>
      <c r="O224" s="68" t="inlineStr">
        <is>
          <t>High</t>
        </is>
      </c>
      <c r="P224" s="68" t="n">
        <v>1</v>
      </c>
      <c r="Q224" s="68" t="n">
        <v>0</v>
      </c>
      <c r="R224" s="68" t="n">
        <v>0</v>
      </c>
      <c r="S224" s="68" t="n">
        <v>0</v>
      </c>
      <c r="T224" s="68" t="n">
        <v>0</v>
      </c>
      <c r="U224" s="68" t="n">
        <v>0</v>
      </c>
      <c r="V224" s="68" t="n">
        <v>0</v>
      </c>
      <c r="W224" s="68" t="n">
        <v>0</v>
      </c>
      <c r="X224" s="68" t="n">
        <v>0</v>
      </c>
      <c r="Y224" s="68" t="n">
        <v>1</v>
      </c>
      <c r="Z224" s="68" t="n">
        <v>0</v>
      </c>
      <c r="AA224" s="68" t="n">
        <v>0</v>
      </c>
      <c r="AB224" s="68" t="n">
        <v>1</v>
      </c>
      <c r="AC224" s="68" t="n"/>
      <c r="AD224" s="68" t="n"/>
      <c r="AE224" s="68" t="n"/>
      <c r="AF224" s="68" t="n"/>
      <c r="AG224" s="68" t="n">
        <v>0</v>
      </c>
      <c r="AH224" s="68" t="n">
        <v>1</v>
      </c>
      <c r="AI224" s="67" t="n"/>
      <c r="AJ224" s="68" t="n">
        <v>0</v>
      </c>
      <c r="AK224" s="68" t="inlineStr">
        <is>
          <t>external_validation; explainability_or_interpretability</t>
        </is>
      </c>
      <c r="AL224" s="67" t="n"/>
      <c r="AM224" s="68" t="inlineStr">
        <is>
          <t>RA</t>
        </is>
      </c>
      <c r="AN224" s="68" t="inlineStr">
        <is>
          <t>Tomado completo desde archivo RA según asignación</t>
        </is>
      </c>
      <c r="AO224" s="68" t="n">
        <v>0</v>
      </c>
      <c r="AP224" s="68" t="n"/>
      <c r="AQ224" s="68" t="n"/>
      <c r="AR224" s="68" t="n"/>
      <c r="AS224" s="68" t="n"/>
    </row>
    <row r="225" ht="28" customHeight="1">
      <c r="A225" s="106" t="n">
        <v>224</v>
      </c>
      <c r="B225" s="106" t="n">
        <v>242</v>
      </c>
      <c r="C225" s="68" t="inlineStr">
        <is>
          <t>Revisor B</t>
        </is>
      </c>
      <c r="D225" s="68" t="n"/>
      <c r="E225" s="106" t="n">
        <v>2024</v>
      </c>
      <c r="F225" s="68" t="inlineStr">
        <is>
          <t>Señales fisiológicas</t>
        </is>
      </c>
      <c r="G225" s="68" t="inlineStr">
        <is>
          <t>Deep Learning</t>
        </is>
      </c>
      <c r="H225" s="68" t="inlineStr">
        <is>
          <t>https://doi.org/10.1007/s10803-023-05922-x</t>
        </is>
      </c>
      <c r="I225" s="67" t="inlineStr">
        <is>
          <t>Eigenvector Centrality Characterization on fMRI Data: Gender and Node Differences in Normal and ASD Subjects: Author name</t>
        </is>
      </c>
      <c r="J225" s="68" t="inlineStr">
        <is>
          <t>With the budding interests of structural and functional network characteristics as potential parameters for abnormal brains, an essential and thus simpler representation and evaluations have become necessary. Eigenvector centrality measure of functional magnetic resonance imaging (fMRI) offer region wise network representations through fMRI diagnostic maps. The article investigates the suitability of network node centrality values to discriminate ASD subject groups compared to typically developing controls following a boxplot formalism and a classification and regression tree model. Region wise differences between normal and ASD subjects primarily belong to the frontoparietal, limbic, ventral attention, default mode and visual networks. The reduced number of regions-of-interests (ROI) clearly suggests the benefit of automated supervised machine learning algorithm over the manual classification method.</t>
        </is>
      </c>
      <c r="K225" s="68" t="inlineStr">
        <is>
          <t>Not clear</t>
        </is>
      </c>
      <c r="L225" s="68" t="inlineStr">
        <is>
          <t>Decision Tree</t>
        </is>
      </c>
      <c r="M225" s="68" t="inlineStr">
        <is>
          <t>Classification (binary/multi-class; incl. ASD vs control)/ multi-class)</t>
        </is>
      </c>
      <c r="N225" s="68" t="inlineStr">
        <is>
          <t>diagnosis</t>
        </is>
      </c>
      <c r="O225" s="68" t="inlineStr">
        <is>
          <t>high</t>
        </is>
      </c>
      <c r="P225" s="68" t="n">
        <v>1</v>
      </c>
      <c r="Q225" s="68" t="n">
        <v>0</v>
      </c>
      <c r="R225" s="68" t="n">
        <v>0</v>
      </c>
      <c r="S225" s="68" t="n">
        <v>0</v>
      </c>
      <c r="T225" s="68" t="n">
        <v>0</v>
      </c>
      <c r="U225" s="68" t="n">
        <v>0</v>
      </c>
      <c r="V225" s="68" t="n">
        <v>0</v>
      </c>
      <c r="W225" s="68" t="n">
        <v>0</v>
      </c>
      <c r="X225" s="68" t="n">
        <v>0</v>
      </c>
      <c r="Y225" s="68" t="n">
        <v>1</v>
      </c>
      <c r="Z225" s="68" t="n">
        <v>0</v>
      </c>
      <c r="AA225" s="68" t="n">
        <v>0</v>
      </c>
      <c r="AB225" s="68" t="n">
        <v>0</v>
      </c>
      <c r="AC225" s="68" t="n">
        <v>0</v>
      </c>
      <c r="AD225" s="68" t="n">
        <v>0</v>
      </c>
      <c r="AE225" s="68" t="n">
        <v>0</v>
      </c>
      <c r="AF225" s="68" t="n">
        <v>0</v>
      </c>
      <c r="AG225" s="68" t="n">
        <v>0</v>
      </c>
      <c r="AH225" s="68" t="n">
        <v>1</v>
      </c>
      <c r="AI225" s="67" t="n">
        <v>0</v>
      </c>
      <c r="AJ225" s="68" t="n">
        <v>0</v>
      </c>
      <c r="AK225" s="68" t="inlineStr">
        <is>
          <t>none_reported</t>
        </is>
      </c>
      <c r="AL225" s="67" t="n"/>
      <c r="AM225" s="68" t="inlineStr">
        <is>
          <t>RB</t>
        </is>
      </c>
      <c r="AN225" s="68" t="inlineStr">
        <is>
          <t>Tomado completo desde archivo RB según asignación</t>
        </is>
      </c>
      <c r="AO225" s="68" t="n">
        <v>0</v>
      </c>
      <c r="AP225" s="68" t="n"/>
      <c r="AQ225" s="68" t="n"/>
      <c r="AR225" s="68" t="n"/>
      <c r="AS225" s="68" t="n"/>
    </row>
    <row r="226" ht="28" customHeight="1">
      <c r="A226" s="106" t="n">
        <v>225</v>
      </c>
      <c r="B226" s="106" t="n">
        <v>243</v>
      </c>
      <c r="C226" s="68" t="inlineStr">
        <is>
          <t>Revisor B</t>
        </is>
      </c>
      <c r="D226" s="68" t="n"/>
      <c r="E226" s="106" t="n">
        <v>2025</v>
      </c>
      <c r="F226" s="68" t="inlineStr">
        <is>
          <t>Imagen</t>
        </is>
      </c>
      <c r="G226" s="68" t="inlineStr">
        <is>
          <t>Deep Learning</t>
        </is>
      </c>
      <c r="H226" s="68" t="inlineStr">
        <is>
          <t>https://doi.org/10.1007/978-3-031-83845-3_26</t>
        </is>
      </c>
      <c r="I226" s="67" t="inlineStr">
        <is>
          <t>Enhancing Multi-view ASD Diagnosis Using Structural MRI and Pretrained CNN</t>
        </is>
      </c>
      <c r="J226" s="68" t="inlineStr">
        <is>
          <t>Autism Spectrum Disorder (ASD) remains challenging to diagnose despite its prevalence. Structural Magnetic Resonance Imaging (sMRI) has emerged as a valuable tool for such tasks. In this paper, we introduce a new multi-view deep learning-based method for ASD diagnosis based on pretrained CNN and majority voting. By combining the information from multiple views, our model can form a more complete understanding of the brain’s anatomy. The majority voting technique further boosts performance by aggregating predictions from multiple instances of the model, ensuring more reliable and accurate classifications. Our method was evaluated on the ABIDE (Autism Brain Imaging Data Exchange) dataset, achieving a notable accuracy of 98.91%.</t>
        </is>
      </c>
      <c r="K226" s="68" t="inlineStr">
        <is>
          <t>Not clear</t>
        </is>
      </c>
      <c r="L226" s="68" t="inlineStr">
        <is>
          <t>CNN</t>
        </is>
      </c>
      <c r="M226" s="68" t="inlineStr">
        <is>
          <t>Classification (binary/multi-class; incl. ASD vs control)/ multi-class)</t>
        </is>
      </c>
      <c r="N226" s="68" t="inlineStr">
        <is>
          <t>Diagnosis</t>
        </is>
      </c>
      <c r="O226" s="68" t="inlineStr">
        <is>
          <t>medium</t>
        </is>
      </c>
      <c r="P226" s="68" t="n">
        <v>0</v>
      </c>
      <c r="Q226" s="68" t="n">
        <v>0</v>
      </c>
      <c r="R226" s="68" t="n">
        <v>0</v>
      </c>
      <c r="S226" s="68" t="n">
        <v>0</v>
      </c>
      <c r="T226" s="68" t="n">
        <v>0</v>
      </c>
      <c r="U226" s="68" t="n">
        <v>0</v>
      </c>
      <c r="V226" s="68" t="n">
        <v>0</v>
      </c>
      <c r="W226" s="68" t="n">
        <v>0</v>
      </c>
      <c r="X226" s="68" t="n">
        <v>0</v>
      </c>
      <c r="Y226" s="68" t="n">
        <v>0</v>
      </c>
      <c r="Z226" s="68" t="n">
        <v>0</v>
      </c>
      <c r="AA226" s="68" t="n">
        <v>1</v>
      </c>
      <c r="AB226" s="68" t="n">
        <v>1</v>
      </c>
      <c r="AC226" s="68" t="n">
        <v>0</v>
      </c>
      <c r="AD226" s="68" t="n">
        <v>0</v>
      </c>
      <c r="AE226" s="68" t="n">
        <v>0</v>
      </c>
      <c r="AF226" s="68" t="n">
        <v>0</v>
      </c>
      <c r="AG226" s="68" t="n">
        <v>0</v>
      </c>
      <c r="AH226" s="68" t="n">
        <v>0</v>
      </c>
      <c r="AI226" s="67" t="n">
        <v>0</v>
      </c>
      <c r="AJ226" s="68" t="n">
        <v>0</v>
      </c>
      <c r="AK226" s="68" t="inlineStr">
        <is>
          <t>multisource_integration; multisite_dataset_broad</t>
        </is>
      </c>
      <c r="AL226" s="67" t="n"/>
      <c r="AM226" s="68" t="inlineStr">
        <is>
          <t>RB</t>
        </is>
      </c>
      <c r="AN226" s="68" t="inlineStr">
        <is>
          <t>Tomado completo desde archivo RB según asignación</t>
        </is>
      </c>
      <c r="AO226" s="68" t="n">
        <v>0</v>
      </c>
      <c r="AP226" s="68" t="n"/>
      <c r="AQ226" s="68" t="n"/>
      <c r="AR226" s="68" t="n"/>
      <c r="AS226" s="68" t="n"/>
    </row>
    <row r="227" ht="28" customHeight="1">
      <c r="A227" s="106" t="n">
        <v>226</v>
      </c>
      <c r="B227" s="106" t="n">
        <v>245</v>
      </c>
      <c r="C227" s="68" t="inlineStr">
        <is>
          <t>Revisor B</t>
        </is>
      </c>
      <c r="D227" s="68" t="n"/>
      <c r="E227" s="106" t="n">
        <v>2024</v>
      </c>
      <c r="F227" s="68" t="inlineStr">
        <is>
          <t>Imagen</t>
        </is>
      </c>
      <c r="G227" s="68" t="inlineStr">
        <is>
          <t>Deep Learning</t>
        </is>
      </c>
      <c r="H227" s="68" t="inlineStr">
        <is>
          <t>https://doi.org/10.1109/ACCESS.2024.3351168</t>
        </is>
      </c>
      <c r="I227" s="67" t="inlineStr">
        <is>
          <t>Exploring Sparse Gaussian Processes for Bayesian Optimization in Convolutional Neural Networks for Autism Classification</t>
        </is>
      </c>
      <c r="J227" s="68" t="inlineStr">
        <is>
          <t>Autism Spectrum Disorder (ASD) constitutes a prevalent childhood condition, impacting approximately 0.62% of the global population. Children grappling with ASD encounter challenges in acquiring language proficiency, comprehending spoken communication, and interpreting nonverbal cues, including eye contact, facial expressions, and hand gestures. This discourse delves into the application of eye tracking as a foundational instrument in ASD screening, leveraging the distinctive attributes of gaze behavior. Within the realm of Artificial Intelligence, Deep Learning manifests substantial promise, exhibiting considerable strides across diverse domains and emerging as an indispensable technological paradigm. This treatise introduces an innovative Convolutional Neural Network (CNN) model predicated on Bayesian optimization for the discernment of eye tracking images. The model comprises two primary components: the initial segment employs CNN to extract and amalgamate salient features, while the subsequent section incorporates a Bayesian optimizer tasked with fine-tuning the CNN’s hyperparameters contingent on an objective function. In the preliminary analysis, three distinct scenarios devoid of specific elements are juxtaposed with Bayesian optimization. During the examination, these circumstances are assessed through convergence charts and metrics of accuracy. The algorithm proposed manifests an elevated performance, demonstrating a conspicuous accuracy threshold of % during the evaluative phase of the model. This outcome constitutes a commendable advancement in research, accentuating the efficacy and resilience of the developed approach. The article undertakes a comparative analysis of research methodologies and thematic analysis approaches, furnishing valuable insights for qualitative researchers and offering methodologically robust pathways to address research inquiries. In practical applications, the model attests to heightened reliability and precision, thereby underscored as efficacious in real-world scenarios.</t>
        </is>
      </c>
      <c r="K227" s="68" t="n"/>
      <c r="L227" s="68" t="n"/>
      <c r="M227" s="68" t="inlineStr">
        <is>
          <t>Image-based screening / classification</t>
        </is>
      </c>
      <c r="N227" s="68" t="inlineStr">
        <is>
          <t>Screening</t>
        </is>
      </c>
      <c r="O227" s="68" t="n"/>
      <c r="P227" s="68" t="n"/>
      <c r="Q227" s="68" t="n"/>
      <c r="R227" s="68" t="n"/>
      <c r="S227" s="68" t="n"/>
      <c r="T227" s="68" t="n"/>
      <c r="U227" s="68" t="n"/>
      <c r="V227" s="68" t="n"/>
      <c r="W227" s="68" t="n">
        <v>0</v>
      </c>
      <c r="X227" s="68" t="n">
        <v>1</v>
      </c>
      <c r="Y227" s="68" t="n">
        <v>0</v>
      </c>
      <c r="Z227" s="68" t="n">
        <v>0</v>
      </c>
      <c r="AA227" s="68" t="n">
        <v>0</v>
      </c>
      <c r="AB227" s="68" t="n">
        <v>1</v>
      </c>
      <c r="AC227" s="68" t="n">
        <v>0</v>
      </c>
      <c r="AD227" s="68" t="n">
        <v>0</v>
      </c>
      <c r="AE227" s="68" t="n">
        <v>0</v>
      </c>
      <c r="AF227" s="68" t="n">
        <v>0</v>
      </c>
      <c r="AG227" s="68" t="n"/>
      <c r="AH227" s="68" t="n"/>
      <c r="AI227" s="67" t="n"/>
      <c r="AJ227" s="68" t="n">
        <v>1</v>
      </c>
      <c r="AK227" s="68" t="inlineStr">
        <is>
          <t>none_reported</t>
        </is>
      </c>
      <c r="AL227" s="67" t="inlineStr">
        <is>
          <t>Sin señal explícita Q3 en título/abstract.</t>
        </is>
      </c>
      <c r="AM227" s="68" t="inlineStr">
        <is>
          <t>RA_fallback</t>
        </is>
      </c>
      <c r="AN227" s="68" t="inlineStr">
        <is>
          <t>Fallback a RA porque el ID no está en RB</t>
        </is>
      </c>
      <c r="AO227" s="68" t="n">
        <v>1</v>
      </c>
      <c r="AP227" s="68" t="n"/>
      <c r="AQ227" s="68" t="n"/>
      <c r="AR227" s="68" t="n"/>
      <c r="AS227" s="68" t="n"/>
    </row>
    <row r="228" ht="28" customHeight="1">
      <c r="A228" s="106" t="n">
        <v>227</v>
      </c>
      <c r="B228" s="106" t="n">
        <v>246</v>
      </c>
      <c r="C228" s="68" t="inlineStr">
        <is>
          <t>Revisor A</t>
        </is>
      </c>
      <c r="D228" s="68" t="inlineStr">
        <is>
          <t>RA</t>
        </is>
      </c>
      <c r="E228" s="106" t="n">
        <v>2021</v>
      </c>
      <c r="F228" s="68" t="inlineStr">
        <is>
          <t>No especificado</t>
        </is>
      </c>
      <c r="G228" s="68" t="inlineStr">
        <is>
          <t>Machine Learning</t>
        </is>
      </c>
      <c r="H228" s="68" t="inlineStr">
        <is>
          <t>https://doi.org/10.1016/B978-0-12-822822-7.00009-0</t>
        </is>
      </c>
      <c r="I228" s="67" t="inlineStr">
        <is>
          <t>Exploring tree-based machine learning methods to predict autism spectrum disorder</t>
        </is>
      </c>
      <c r="J228" s="68" t="inlineStr">
        <is>
          <t>In present-day, autism spectrum disorder (ASD) is gaining its momentum faster than ever. According to Worth Health Organization, 1 in every 160 children has ASD. Diagnosis of autism requires a considerable amount of time and cost. Also, the complex etiology of autism presents a challenge in diagnosis, as different autistic subgroups have a divergent set of behavioral characteristics. The evolution of artificial intelligence and machine learning (ML) presents the opportunity to develop prediction models that can be used to predict autism at quite an early stage. Though several researches were conducted in this field, a predictive tool for diagnosing autism for all age groups is yet to be seen. The objective of this chapter is to explore the existing tree-based ML techniques and propose a new tree-based ML method to predict autism traits of an individual at any age. In order to attain the research objective, different tree-based ML methods were used to develop predictive models of autism and were evaluated using two different datasets. Finally, a new tree-based approach was proposed that combines Iterative Dichotomiser 3 and Classification and Regression Trees in a merged random forest classifier. The evaluation results illustrated that merged random classifier outperforms the existing tree-based ML approaches.</t>
        </is>
      </c>
      <c r="K228" s="68" t="inlineStr">
        <is>
          <t>Supervised</t>
        </is>
      </c>
      <c r="L228" s="68" t="inlineStr">
        <is>
          <t>Random Forest</t>
        </is>
      </c>
      <c r="M228" s="68" t="inlineStr">
        <is>
          <t>Prediction (time-to-event / prognosis)</t>
        </is>
      </c>
      <c r="N228" s="68" t="inlineStr">
        <is>
          <t>Screening</t>
        </is>
      </c>
      <c r="O228" s="68" t="inlineStr">
        <is>
          <t>Medium</t>
        </is>
      </c>
      <c r="P228" s="68" t="n">
        <v>0</v>
      </c>
      <c r="Q228" s="68" t="n">
        <v>0</v>
      </c>
      <c r="R228" s="68" t="n">
        <v>0</v>
      </c>
      <c r="S228" s="68" t="n">
        <v>0</v>
      </c>
      <c r="T228" s="68" t="n">
        <v>0</v>
      </c>
      <c r="U228" s="68" t="n">
        <v>0</v>
      </c>
      <c r="V228" s="68" t="n">
        <v>1</v>
      </c>
      <c r="W228" s="68" t="n">
        <v>0</v>
      </c>
      <c r="X228" s="68" t="n">
        <v>1</v>
      </c>
      <c r="Y228" s="68" t="n">
        <v>0</v>
      </c>
      <c r="Z228" s="68" t="n">
        <v>0</v>
      </c>
      <c r="AA228" s="68" t="n">
        <v>0</v>
      </c>
      <c r="AB228" s="68" t="n">
        <v>1</v>
      </c>
      <c r="AC228" s="68" t="n"/>
      <c r="AD228" s="68" t="n"/>
      <c r="AE228" s="68" t="n"/>
      <c r="AF228" s="68" t="n"/>
      <c r="AG228" s="68" t="n">
        <v>0</v>
      </c>
      <c r="AH228" s="68" t="n">
        <v>1</v>
      </c>
      <c r="AI228" s="67" t="n"/>
      <c r="AJ228" s="68" t="n">
        <v>0</v>
      </c>
      <c r="AK228" s="68" t="inlineStr">
        <is>
          <t>none_reported</t>
        </is>
      </c>
      <c r="AL228" s="67" t="n"/>
      <c r="AM228" s="68" t="inlineStr">
        <is>
          <t>RA</t>
        </is>
      </c>
      <c r="AN228" s="68" t="inlineStr">
        <is>
          <t>Tomado completo desde archivo RA según asignación</t>
        </is>
      </c>
      <c r="AO228" s="68" t="n">
        <v>0</v>
      </c>
      <c r="AP228" s="68" t="n"/>
      <c r="AQ228" s="68" t="n"/>
      <c r="AR228" s="68" t="n"/>
      <c r="AS228" s="68" t="n"/>
    </row>
    <row r="229" ht="28" customHeight="1">
      <c r="A229" s="106" t="n">
        <v>228</v>
      </c>
      <c r="B229" s="106" t="n">
        <v>247</v>
      </c>
      <c r="C229" s="68" t="inlineStr">
        <is>
          <t>Revisor B</t>
        </is>
      </c>
      <c r="D229" s="68" t="n"/>
      <c r="E229" s="106" t="n">
        <v>2023</v>
      </c>
      <c r="F229" s="68" t="inlineStr">
        <is>
          <t>Texto · NLP</t>
        </is>
      </c>
      <c r="G229" s="68" t="inlineStr">
        <is>
          <t>Machine Learning</t>
        </is>
      </c>
      <c r="H229" s="68" t="inlineStr">
        <is>
          <t>https://doi.org/10.1109/EMBC40787.2023.10340852</t>
        </is>
      </c>
      <c r="I229" s="67" t="inlineStr">
        <is>
          <t>Few-Shot Classification of Autism Spectrum Disorder using Site-Agnostic Meta-Learning and Brain MRI</t>
        </is>
      </c>
      <c r="J229" s="68" t="inlineStr">
        <is>
          <t>For machine learning applications in medical imaging, the availability of training data is often limited, which hampers the design of radiological classifiers for subtle conditions such as autism spectrum disorder (ASD). Transfer learning is one method to counter this problem of low training data regimes. Here we explore the use of meta-learning for very low data regimes in the context of having prior data from multiple sites-an approach we term site-agnostic meta-learning. Inspired by the effectiveness of meta-learning for optimizing a model across multiple tasks, here we propose a framework to adapt it to learn across multiple sites. We tested our meta-learning model for classifying ASD versus typically developing controls in 2,201 T1-weighted (T1-w) MRI scans collected from 38 imaging sites as part of Autism Brain Imaging Data Exchange (ABIDE) [age: 5.2-64.0 years]. The method was trained to find a good initialization state for our model that can quickly adapt to data from new unseen sites by fine-tuning on the limited data that is available. The proposed method achieved an area under the receiver operating characteristic curve (ROC-AUC)=0.857 on 370 scans from 7 unseen sites in ABIDE using a few-shot setting of 2-way 20-shot i.e., 20 training samples per site. Our results outperformed a transfer learning baseline by generalizing across a wider range of sites as well as other related prior work. We also tested our model in a zero-shot setting on an independent test site without any additional fine-tuning. Our experiments show the promise of the proposed site-agnostic meta-learning framework for challenging neuroimaging tasks involving multi-site heterogeneity with limited availability of training data.Clinical Relevance-We propose a learning framework that accommodates multi-site heterogeneity and limited data to assist in challenging neuroimaging tasks.</t>
        </is>
      </c>
      <c r="K229" s="68" t="n"/>
      <c r="L229" s="68" t="n"/>
      <c r="M229" s="68" t="inlineStr">
        <is>
          <t>MRI classification / diagnostic support</t>
        </is>
      </c>
      <c r="N229" s="68" t="inlineStr">
        <is>
          <t>Diagnosis</t>
        </is>
      </c>
      <c r="O229" s="68" t="inlineStr">
        <is>
          <t>high</t>
        </is>
      </c>
      <c r="P229" s="68" t="n">
        <v>0</v>
      </c>
      <c r="Q229" s="68" t="n">
        <v>0</v>
      </c>
      <c r="R229" s="68" t="n">
        <v>1</v>
      </c>
      <c r="S229" s="68" t="n">
        <v>0</v>
      </c>
      <c r="T229" s="68" t="n">
        <v>0</v>
      </c>
      <c r="U229" s="68" t="n">
        <v>0</v>
      </c>
      <c r="V229" s="68" t="n">
        <v>0</v>
      </c>
      <c r="W229" s="68" t="n">
        <v>0</v>
      </c>
      <c r="X229" s="68" t="n">
        <v>0</v>
      </c>
      <c r="Y229" s="68" t="n">
        <v>1</v>
      </c>
      <c r="Z229" s="68" t="n">
        <v>0</v>
      </c>
      <c r="AA229" s="68" t="n">
        <v>0</v>
      </c>
      <c r="AB229" s="68" t="n">
        <v>1</v>
      </c>
      <c r="AC229" s="68" t="n">
        <v>0</v>
      </c>
      <c r="AD229" s="68" t="n">
        <v>0</v>
      </c>
      <c r="AE229" s="68" t="n">
        <v>0</v>
      </c>
      <c r="AF229" s="68" t="n">
        <v>0</v>
      </c>
      <c r="AG229" s="68" t="n">
        <v>0</v>
      </c>
      <c r="AH229" s="68" t="n">
        <v>1</v>
      </c>
      <c r="AI229" s="67" t="n">
        <v>0</v>
      </c>
      <c r="AJ229" s="68" t="n">
        <v>1</v>
      </c>
      <c r="AK229" s="68" t="inlineStr">
        <is>
          <t>external_validation; cross_site_robustness; multisite_dataset_broad</t>
        </is>
      </c>
      <c r="AL229" s="67" t="n"/>
      <c r="AM229" s="68" t="inlineStr">
        <is>
          <t>RB</t>
        </is>
      </c>
      <c r="AN229" s="68" t="inlineStr">
        <is>
          <t>Tomado completo desde archivo RB según asignación</t>
        </is>
      </c>
      <c r="AO229" s="68" t="n">
        <v>0</v>
      </c>
      <c r="AP229" s="68" t="n"/>
      <c r="AQ229" s="68" t="n"/>
      <c r="AR229" s="68" t="n"/>
      <c r="AS229" s="68" t="n"/>
    </row>
    <row r="230" ht="28" customHeight="1">
      <c r="A230" s="106" t="n">
        <v>229</v>
      </c>
      <c r="B230" s="106" t="n">
        <v>248</v>
      </c>
      <c r="C230" s="68" t="inlineStr">
        <is>
          <t>Revisor B</t>
        </is>
      </c>
      <c r="D230" s="68" t="n"/>
      <c r="E230" s="106" t="n">
        <v>2024</v>
      </c>
      <c r="F230" s="68" t="inlineStr">
        <is>
          <t>Imagen</t>
        </is>
      </c>
      <c r="G230" s="68" t="inlineStr">
        <is>
          <t>Deep Learning</t>
        </is>
      </c>
      <c r="H230" s="68" t="inlineStr">
        <is>
          <t>https://doi.org/10.1109/TNSRE.2024.3361935</t>
        </is>
      </c>
      <c r="I230" s="67" t="inlineStr">
        <is>
          <t>Gaze Patterns in Children With Autism Spectrum Disorder to Emotional Faces: Scanpath and Similarity</t>
        </is>
      </c>
      <c r="J230" s="68" t="inlineStr">
        <is>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is>
      </c>
      <c r="K230" s="68" t="inlineStr">
        <is>
          <t>Supervised</t>
        </is>
      </c>
      <c r="L230" s="68" t="inlineStr">
        <is>
          <t>RNN/LSTM/GRU</t>
        </is>
      </c>
      <c r="M230" s="68" t="inlineStr">
        <is>
          <t>Classification (binary/multi-class; incl. ASD vs control)/ multi-class)</t>
        </is>
      </c>
      <c r="N230" s="68" t="inlineStr">
        <is>
          <t>Screening</t>
        </is>
      </c>
      <c r="O230" s="68" t="inlineStr">
        <is>
          <t>high</t>
        </is>
      </c>
      <c r="P230" s="68" t="n">
        <v>1</v>
      </c>
      <c r="Q230" s="68" t="n">
        <v>0</v>
      </c>
      <c r="R230" s="68" t="n">
        <v>0</v>
      </c>
      <c r="S230" s="68" t="n">
        <v>0</v>
      </c>
      <c r="T230" s="68" t="n">
        <v>0</v>
      </c>
      <c r="U230" s="68" t="n">
        <v>0</v>
      </c>
      <c r="V230" s="68" t="n">
        <v>0</v>
      </c>
      <c r="W230" s="68" t="n">
        <v>0</v>
      </c>
      <c r="X230" s="68" t="n">
        <v>0</v>
      </c>
      <c r="Y230" s="68" t="n">
        <v>1</v>
      </c>
      <c r="Z230" s="68" t="n">
        <v>1</v>
      </c>
      <c r="AA230" s="68" t="n">
        <v>0</v>
      </c>
      <c r="AB230" s="68" t="n">
        <v>1</v>
      </c>
      <c r="AC230" s="68" t="n">
        <v>0</v>
      </c>
      <c r="AD230" s="68" t="n">
        <v>0</v>
      </c>
      <c r="AE230" s="68" t="n">
        <v>0</v>
      </c>
      <c r="AF230" s="68" t="n">
        <v>0</v>
      </c>
      <c r="AG230" s="68" t="n">
        <v>0</v>
      </c>
      <c r="AH230" s="68" t="n">
        <v>1</v>
      </c>
      <c r="AI230" s="67" t="n">
        <v>0</v>
      </c>
      <c r="AJ230" s="68" t="n">
        <v>1</v>
      </c>
      <c r="AK230" s="68" t="inlineStr">
        <is>
          <t>none_reported</t>
        </is>
      </c>
      <c r="AL230" s="67" t="n"/>
      <c r="AM230" s="68" t="inlineStr">
        <is>
          <t>RB</t>
        </is>
      </c>
      <c r="AN230" s="68" t="inlineStr">
        <is>
          <t>Tomado completo desde archivo RB según asignación</t>
        </is>
      </c>
      <c r="AO230" s="68" t="n">
        <v>0</v>
      </c>
      <c r="AP230" s="68" t="n"/>
      <c r="AQ230" s="68" t="n"/>
      <c r="AR230" s="68" t="n"/>
      <c r="AS230" s="68" t="n"/>
    </row>
    <row r="231" ht="28" customHeight="1">
      <c r="A231" s="106" t="n">
        <v>230</v>
      </c>
      <c r="B231" s="106" t="n">
        <v>249</v>
      </c>
      <c r="C231" s="68" t="inlineStr">
        <is>
          <t>Revisor A</t>
        </is>
      </c>
      <c r="D231" s="68" t="inlineStr">
        <is>
          <t>RA</t>
        </is>
      </c>
      <c r="E231" s="106" t="n">
        <v>2015</v>
      </c>
      <c r="F231" s="68" t="inlineStr">
        <is>
          <t>Imagen</t>
        </is>
      </c>
      <c r="G231" s="68" t="inlineStr">
        <is>
          <t>Machine Learning</t>
        </is>
      </c>
      <c r="H231" s="68" t="inlineStr">
        <is>
          <t>https://doi.org/10.1111/jon.12280</t>
        </is>
      </c>
      <c r="I231" s="67" t="inlineStr">
        <is>
          <t>Gray Matter Alterations in Young Children with Autism Spectrum Disorders: Comparing Morphometry at the Voxel and Regional Level</t>
        </is>
      </c>
      <c r="J231" s="68" t="inlineStr">
        <is>
          <t>Sophisticated algorithms to infer disease diagnosis, pathology progression and patient outcome are increasingly being developed to analyze brain MRI data. They have been successfully implemented in a variety of diseases and are currently investigated in the field of neuropsychiatric disorders, including autism spectrum disorder (ASD). We aim to test the ability to predict ASD from subtle morphological changes in structural magnetic resonance imaging (sMRI). The analysis of sMRI of a cohort of male ASD children and controls matched for age and nonverbal intelligence quotient (NVIQ) has been carried out with two widely used preprocessing software packages (SPM and Freesurfer) to extract brain morphometric information at different spatial scales. Then, support vector machines have been implemented to classify the brain features and to localize which brain regions contribute most to the ASD-control separation. RESULTS: The features extracted from the gray matter subregions provide the best classification performance, reaching an area under the receiver operating characteristic curve (AUC) of 74%. This value is enhanced to 80% when considering only subjects with NVIQ over 70. Despite the subtle impact of ASD on brain morphology and a limited cohort size, results from sMRI-based classifiers suggest a consistent network of altered brain regions.</t>
        </is>
      </c>
      <c r="K231" s="68" t="inlineStr">
        <is>
          <t>Supervised</t>
        </is>
      </c>
      <c r="L231" s="68" t="inlineStr">
        <is>
          <t>SVM</t>
        </is>
      </c>
      <c r="M231" s="68" t="inlineStr">
        <is>
          <t>Classification (ASD vs control / multi-class)</t>
        </is>
      </c>
      <c r="N231" s="68" t="inlineStr">
        <is>
          <t>Diagnosis</t>
        </is>
      </c>
      <c r="O231" s="68" t="inlineStr">
        <is>
          <t>High</t>
        </is>
      </c>
      <c r="P231" s="68" t="n">
        <v>1</v>
      </c>
      <c r="Q231" s="68" t="n">
        <v>0</v>
      </c>
      <c r="R231" s="68" t="n">
        <v>0</v>
      </c>
      <c r="S231" s="68" t="n">
        <v>0</v>
      </c>
      <c r="T231" s="68" t="n">
        <v>0</v>
      </c>
      <c r="U231" s="68" t="n">
        <v>0</v>
      </c>
      <c r="V231" s="68" t="n">
        <v>0</v>
      </c>
      <c r="W231" s="68" t="n">
        <v>0</v>
      </c>
      <c r="X231" s="68" t="n">
        <v>0</v>
      </c>
      <c r="Y231" s="68" t="n">
        <v>0</v>
      </c>
      <c r="Z231" s="68" t="n">
        <v>1</v>
      </c>
      <c r="AA231" s="68" t="n">
        <v>0</v>
      </c>
      <c r="AB231" s="68" t="n">
        <v>1</v>
      </c>
      <c r="AC231" s="68" t="n"/>
      <c r="AD231" s="68" t="n"/>
      <c r="AE231" s="68" t="n"/>
      <c r="AF231" s="68" t="n"/>
      <c r="AG231" s="68" t="n">
        <v>1</v>
      </c>
      <c r="AH231" s="68" t="n">
        <v>1</v>
      </c>
      <c r="AI231" s="67" t="n"/>
      <c r="AJ231" s="68" t="n">
        <v>0</v>
      </c>
      <c r="AK231" s="68" t="inlineStr">
        <is>
          <t>none_reported</t>
        </is>
      </c>
      <c r="AL231" s="67" t="inlineStr">
        <is>
          <t>Algoritmo principal no explícito o fuera del codebook; Confirmar algoritmo principal en full-text</t>
        </is>
      </c>
      <c r="AM231" s="68" t="inlineStr">
        <is>
          <t>RA</t>
        </is>
      </c>
      <c r="AN231" s="68" t="inlineStr">
        <is>
          <t>Tomado completo desde archivo RA según asignación</t>
        </is>
      </c>
      <c r="AO231" s="68" t="n">
        <v>0</v>
      </c>
      <c r="AP231" s="68" t="n"/>
      <c r="AQ231" s="68" t="n"/>
      <c r="AR231" s="68" t="n"/>
      <c r="AS231" s="68" t="n"/>
    </row>
    <row r="232" ht="28" customHeight="1">
      <c r="A232" s="106" t="n">
        <v>231</v>
      </c>
      <c r="B232" s="106" t="n">
        <v>250</v>
      </c>
      <c r="C232" s="68" t="inlineStr">
        <is>
          <t>Revisor A</t>
        </is>
      </c>
      <c r="D232" s="68" t="inlineStr">
        <is>
          <t>RA</t>
        </is>
      </c>
      <c r="E232" s="106" t="n">
        <v>2022</v>
      </c>
      <c r="F232" s="68" t="inlineStr">
        <is>
          <t>Señales fisiológicas</t>
        </is>
      </c>
      <c r="G232" s="68" t="inlineStr">
        <is>
          <t>Deep Learning</t>
        </is>
      </c>
      <c r="H232" s="68" t="inlineStr">
        <is>
          <t>https://doi.org/10.1016/j.compbiomed.2022.105854</t>
        </is>
      </c>
      <c r="I232" s="67" t="inlineStr">
        <is>
          <t>Identification of Autism spectrum disorder based on a novel feature selection method and Variational Autoencoder</t>
        </is>
      </c>
      <c r="J232" s="68" t="inlineStr">
        <is>
          <t>The development of noninvasive brain imaging such as resting-state functional magnetic resonance imaging (rs-fMRI) and its combination with AI algorithm provides a promising solution for the early diagnosis of Autism spectrum disorder (ASD). However, the performance of the current ASD classification based on rs-fMRI still needs to be improved. This paper introduces a classification framework to aid ASD diagnosis based on rs-fMRI. In the framework, we proposed a novel filter feature selection method based on the difference between step distribution curves (DSDC) to select remarkable functional connectivities (FCs) and utilized a multilayer perceptron (MLP) which was pretrained by a simplified Variational Autoencoder (VAE) for classification. We also designed a pipeline consisting of a normalization procedure and a modified hyperbolic tangent (tanh) activation function to replace the classical tanh function, further improving the model accuracy. Our model was evaluated by 10 times 10-fold cross-validation and achieved an average accuracy of 78.12%, outperforming the state-of-the-art methods reported on the same dataset. Given the importance of sensitivity and specificity in disease diagnosis, two constraints were designed in our model which can improve the model's sensitivity and specificity by up to 9.32% and 10.21%, respectively. The added constraints allow our model to handle different application scenarios and can be used broadly.</t>
        </is>
      </c>
      <c r="K232" s="68" t="inlineStr">
        <is>
          <t>Supervised</t>
        </is>
      </c>
      <c r="L232" s="68" t="inlineStr">
        <is>
          <t>MLP</t>
        </is>
      </c>
      <c r="M232" s="68" t="inlineStr">
        <is>
          <t>Classification (ASD vs control / multi-class)</t>
        </is>
      </c>
      <c r="N232" s="68" t="inlineStr">
        <is>
          <t>Diagnosis</t>
        </is>
      </c>
      <c r="O232" s="68" t="inlineStr">
        <is>
          <t>High</t>
        </is>
      </c>
      <c r="P232" s="68" t="n">
        <v>1</v>
      </c>
      <c r="Q232" s="68" t="n">
        <v>0</v>
      </c>
      <c r="R232" s="68" t="n">
        <v>0</v>
      </c>
      <c r="S232" s="68" t="n">
        <v>0</v>
      </c>
      <c r="T232" s="68" t="n">
        <v>0</v>
      </c>
      <c r="U232" s="68" t="n">
        <v>0</v>
      </c>
      <c r="V232" s="68" t="n">
        <v>0</v>
      </c>
      <c r="W232" s="68" t="n">
        <v>0</v>
      </c>
      <c r="X232" s="68" t="n">
        <v>0</v>
      </c>
      <c r="Y232" s="68" t="n">
        <v>1</v>
      </c>
      <c r="Z232" s="68" t="n">
        <v>0</v>
      </c>
      <c r="AA232" s="68" t="n">
        <v>0</v>
      </c>
      <c r="AB232" s="68" t="n">
        <v>1</v>
      </c>
      <c r="AC232" s="68" t="n"/>
      <c r="AD232" s="68" t="n"/>
      <c r="AE232" s="68" t="n"/>
      <c r="AF232" s="68" t="n"/>
      <c r="AG232" s="68" t="n">
        <v>0</v>
      </c>
      <c r="AH232" s="68" t="n">
        <v>1</v>
      </c>
      <c r="AI232" s="67" t="n"/>
      <c r="AJ232" s="68" t="n">
        <v>0</v>
      </c>
      <c r="AK232" s="68" t="inlineStr">
        <is>
          <t>internal_validation_only</t>
        </is>
      </c>
      <c r="AL232" s="67" t="n"/>
      <c r="AM232" s="68" t="inlineStr">
        <is>
          <t>RA</t>
        </is>
      </c>
      <c r="AN232" s="68" t="inlineStr">
        <is>
          <t>Tomado completo desde archivo RA según asignación</t>
        </is>
      </c>
      <c r="AO232" s="68" t="n">
        <v>0</v>
      </c>
      <c r="AP232" s="68" t="n"/>
      <c r="AQ232" s="68" t="n"/>
      <c r="AR232" s="68" t="n"/>
      <c r="AS232" s="68" t="n"/>
    </row>
    <row r="233" ht="28" customHeight="1">
      <c r="A233" s="106" t="n">
        <v>232</v>
      </c>
      <c r="B233" s="106" t="n">
        <v>251</v>
      </c>
      <c r="C233" s="68" t="inlineStr">
        <is>
          <t>Revisor A</t>
        </is>
      </c>
      <c r="D233" s="68" t="inlineStr">
        <is>
          <t>RA</t>
        </is>
      </c>
      <c r="E233" s="106" t="n">
        <v>2023</v>
      </c>
      <c r="F233" s="68" t="inlineStr">
        <is>
          <t>Señales fisiológicas</t>
        </is>
      </c>
      <c r="G233" s="68" t="inlineStr">
        <is>
          <t>Machine Learning</t>
        </is>
      </c>
      <c r="H233" s="68" t="inlineStr">
        <is>
          <t>https://doi.org/10.1038/s41398-023-02662-5</t>
        </is>
      </c>
      <c r="I233" s="67" t="inlineStr">
        <is>
          <t>Integrative analysis of long noncoding RNAs dysregulation and synapse-associated ceRNA regulatory axes in autism</t>
        </is>
      </c>
      <c r="J233" s="68" t="inlineStr">
        <is>
          <t>Autism spectrum disorder (ASD) is a complex disorder of neurodevelopment, the function of long noncoding RNA (lncRNA) in ASD remains essentially unknown. In the present study, gene networks were used to explore the ASD disease mechanisms integrating multiple data types (for example, RNA expression, whole-exome sequencing signals, weighted gene co-expression network analysis, and protein-protein interaction) and datasets (five human postmortem datasets). A total of 388 lncRNAs and five co-expression modules were found to be altered in ASD. The downregulated co-expression M4 module was significantly correlated with ASD, enriched with autism susceptibility genes and synaptic signaling. Integrating lncRNAs from the M4 module and microRNA (miRNA) dysregulation data from the literature identified competing endogenous RNA (ceRNA) network. We identified the downregulated mRNAs that interact with miRNAs by the miRTarBase, miRDB, and TargetScan databases. Our analysis reveals that MIR600HG was downregulated in multiple brain tissue datasets and was closely associated with 9 autism-susceptible miRNAs in the ceRNA network. MIR600HG and target mRNAs (EPHA4, MOAP1, MAP3K9, STXBP1, PRKCE, and SCAMP5) were downregulated in the peripheral blood by quantitative reverse transcription polymerase chain reaction analysis (false discovery rate &lt;0.05). Subsequently, we assessed the role of lncRNA dysregulation in altered mRNA levels. Experimental verification showed that some synapse-associated mRNAs were downregulated after the MIR600HG knockdown. BrainSpan project showed that the expression patterns of MIR600HG (primate-specific lncRNA) and synapse-associated mRNA were similar in different human brain regions and at different stages of development. A combination of support vector machine and random forest machine learning algorithms retrieved the marker gene for ASD in the ceRNA network, and the area under the curve of the diagnostic nomogram was 0.851. In conclusion, dysregulation of MIR600HG, a novel specific lncRNA associated with ASD, is responsible for the ASD-associated miRNA-mRNA axes, thereby potentially regulating synaptogenesis.</t>
        </is>
      </c>
      <c r="K233" s="68" t="inlineStr">
        <is>
          <t>Supervised</t>
        </is>
      </c>
      <c r="L233" s="68" t="inlineStr">
        <is>
          <t>SVM</t>
        </is>
      </c>
      <c r="M233" s="68" t="inlineStr">
        <is>
          <t>Classification (ASD vs control / multi-class)</t>
        </is>
      </c>
      <c r="N233" s="68" t="inlineStr">
        <is>
          <t>Diagnosis</t>
        </is>
      </c>
      <c r="O233" s="68" t="inlineStr">
        <is>
          <t>Medium</t>
        </is>
      </c>
      <c r="P233" s="68" t="n">
        <v>0</v>
      </c>
      <c r="Q233" s="68" t="n">
        <v>0</v>
      </c>
      <c r="R233" s="68" t="n">
        <v>0</v>
      </c>
      <c r="S233" s="68" t="n">
        <v>0</v>
      </c>
      <c r="T233" s="68" t="n">
        <v>0</v>
      </c>
      <c r="U233" s="68" t="n">
        <v>1</v>
      </c>
      <c r="V233" s="68" t="n">
        <v>0</v>
      </c>
      <c r="W233" s="68" t="n">
        <v>0</v>
      </c>
      <c r="X233" s="68" t="n">
        <v>0</v>
      </c>
      <c r="Y233" s="68" t="n">
        <v>1</v>
      </c>
      <c r="Z233" s="68" t="n">
        <v>0</v>
      </c>
      <c r="AA233" s="68" t="n">
        <v>0</v>
      </c>
      <c r="AB233" s="68" t="n">
        <v>1</v>
      </c>
      <c r="AC233" s="68" t="n"/>
      <c r="AD233" s="68" t="n"/>
      <c r="AE233" s="68" t="n"/>
      <c r="AF233" s="68" t="n"/>
      <c r="AG233" s="68" t="n">
        <v>1</v>
      </c>
      <c r="AH233" s="68" t="n">
        <v>1</v>
      </c>
      <c r="AI233" s="67" t="inlineStr">
        <is>
          <t>text / NLP</t>
        </is>
      </c>
      <c r="AJ233" s="68" t="n">
        <v>0</v>
      </c>
      <c r="AK233" s="68" t="inlineStr">
        <is>
          <t>none_reported</t>
        </is>
      </c>
      <c r="AL233" s="67" t="inlineStr">
        <is>
          <t>Análisis integrativo de lncRNA/ceRNA sin algoritmo de IA clínico principal claramente reportado.</t>
        </is>
      </c>
      <c r="AM233" s="68" t="inlineStr">
        <is>
          <t>RA</t>
        </is>
      </c>
      <c r="AN233" s="68" t="inlineStr">
        <is>
          <t>Tomado completo desde archivo RA según asignación</t>
        </is>
      </c>
      <c r="AO233" s="68" t="n">
        <v>0</v>
      </c>
      <c r="AP233" s="68" t="n"/>
      <c r="AQ233" s="68" t="n"/>
      <c r="AR233" s="68" t="n"/>
      <c r="AS233" s="68" t="n"/>
    </row>
    <row r="234" ht="28" customHeight="1">
      <c r="A234" s="106" t="n">
        <v>233</v>
      </c>
      <c r="B234" s="106" t="n">
        <v>253</v>
      </c>
      <c r="C234" s="68" t="inlineStr">
        <is>
          <t>Revisor A</t>
        </is>
      </c>
      <c r="D234" s="68" t="inlineStr">
        <is>
          <t>RA</t>
        </is>
      </c>
      <c r="E234" s="106" t="n">
        <v>2024</v>
      </c>
      <c r="F234" s="68" t="inlineStr">
        <is>
          <t>Señales fisiológicas</t>
        </is>
      </c>
      <c r="G234" s="68" t="inlineStr">
        <is>
          <t>Deep Learning</t>
        </is>
      </c>
      <c r="H234" s="68" t="inlineStr">
        <is>
          <t>https://doi.org/10.1016/j.irbm.2024.100838</t>
        </is>
      </c>
      <c r="I234" s="67" t="inlineStr">
        <is>
          <t>Interpersonal Motor Coordination in Children with Autism and the Establishment of Machine Learning Models to Objectively Classify Children with Autism and Typical Development</t>
        </is>
      </c>
      <c r="J234" s="68" t="inlineStr">
        <is>
          <t>Background: The global prevalence of autism spectrum disorder (ASD) is around 1%. Yet the current diagnosis of ASD mainly depends on clinicians' experience and caregivers' report, which are subjective, time consuming, and labor demanding. An objective and efficient way to diagnose ASD is urgently needed. The objective of this study was to quantify an omnipresent yet least studied behavioral characteristic in children with ASD – interpersonal motor coordination (IMC), and to investigate the feasibility of using IMC related features to identify ASD by implementing machine learning algorithms. Methods: Twenty children with ASD and twenty-three children with typical development (TD) were filmed in a conversation with an interviewer. Motion energy analysis was implemented to obtain the movement time series, and cross wavelet analysis (CWA) quantified the level of IMC at different movement frequencies. Machine learning algorithms were utilized to examine whether these two groups of children could be accurately classified using features of IMC. Results: Statistical analysis revealed reduced IMC in the ASD group at relatively high movement frequencies. The establishment of machine learning (ML) models showed that the maximum classification accuracy was 85.37% (specificity = 95.24%, sensitivity = 75.00%) using five original coherence values computed with CWA. In addition, the classification accuracy could be improved to 92.68% (specificity = 95.24%, sensitivity = 90.00%) with three novel features created by taking the sum of statistically significant features. Conclusions: Children with ASD demonstrated an atypical profile of IMC, and IMC could be used to objectively classify children with ASD and TD. In addition, our analyses showed that creating novel features based on statistically significant features could help improve classification performance. It is proposed that such economic, contactless, and calibration-free approach to data collection might well serve both ASD research and practice, particularly early objective identification. However, this study could be improved with respect to larger sample size with balanced gender ratio and different severity.</t>
        </is>
      </c>
      <c r="K234" s="68" t="inlineStr">
        <is>
          <t>Supervised</t>
        </is>
      </c>
      <c r="L234" s="68" t="inlineStr">
        <is>
          <t>Other / Not clear</t>
        </is>
      </c>
      <c r="M234" s="68" t="inlineStr">
        <is>
          <t>Classification (ASD vs control / multi-class)</t>
        </is>
      </c>
      <c r="N234" s="68" t="inlineStr">
        <is>
          <t>Screening</t>
        </is>
      </c>
      <c r="O234" s="68" t="inlineStr">
        <is>
          <t>Medium</t>
        </is>
      </c>
      <c r="P234" s="68" t="n">
        <v>0</v>
      </c>
      <c r="Q234" s="68" t="n">
        <v>0</v>
      </c>
      <c r="R234" s="68" t="n">
        <v>1</v>
      </c>
      <c r="S234" s="68" t="n">
        <v>0</v>
      </c>
      <c r="T234" s="68" t="n">
        <v>0</v>
      </c>
      <c r="U234" s="68" t="n">
        <v>0</v>
      </c>
      <c r="V234" s="68" t="n">
        <v>0</v>
      </c>
      <c r="W234" s="68" t="n">
        <v>0</v>
      </c>
      <c r="X234" s="68" t="n">
        <v>1</v>
      </c>
      <c r="Y234" s="68" t="n">
        <v>0</v>
      </c>
      <c r="Z234" s="68" t="n">
        <v>0</v>
      </c>
      <c r="AA234" s="68" t="n">
        <v>0</v>
      </c>
      <c r="AB234" s="68" t="n">
        <v>1</v>
      </c>
      <c r="AC234" s="68" t="n"/>
      <c r="AD234" s="68" t="n"/>
      <c r="AE234" s="68" t="n"/>
      <c r="AF234" s="68" t="n"/>
      <c r="AG234" s="68" t="n">
        <v>1</v>
      </c>
      <c r="AH234" s="68" t="n">
        <v>1</v>
      </c>
      <c r="AI234" s="67" t="n"/>
      <c r="AJ234" s="68" t="n">
        <v>0</v>
      </c>
      <c r="AK234" s="68" t="inlineStr">
        <is>
          <t>none_reported</t>
        </is>
      </c>
      <c r="AL234" s="67" t="inlineStr">
        <is>
          <t>Algoritmo principal no explícito o fuera del codebook; Confirmar algoritmo principal en full-text</t>
        </is>
      </c>
      <c r="AM234" s="68" t="inlineStr">
        <is>
          <t>RA</t>
        </is>
      </c>
      <c r="AN234" s="68" t="inlineStr">
        <is>
          <t>Tomado completo desde archivo RA según asignación</t>
        </is>
      </c>
      <c r="AO234" s="68" t="n">
        <v>0</v>
      </c>
      <c r="AP234" s="68" t="n"/>
      <c r="AQ234" s="68" t="n"/>
      <c r="AR234" s="68" t="n"/>
      <c r="AS234" s="68" t="n"/>
    </row>
    <row r="235" ht="28" customHeight="1">
      <c r="A235" s="106" t="n">
        <v>234</v>
      </c>
      <c r="B235" s="106" t="n">
        <v>254</v>
      </c>
      <c r="C235" s="68" t="inlineStr">
        <is>
          <t>Ambos (piloto)</t>
        </is>
      </c>
      <c r="D235" s="68" t="inlineStr">
        <is>
          <t>RA</t>
        </is>
      </c>
      <c r="E235" s="106" t="n">
        <v>2018</v>
      </c>
      <c r="F235" s="68" t="inlineStr">
        <is>
          <t>Imagen</t>
        </is>
      </c>
      <c r="G235" s="68" t="inlineStr">
        <is>
          <t>Machine Learning</t>
        </is>
      </c>
      <c r="H235" s="68" t="inlineStr">
        <is>
          <t>https://doi.org/10.1007/978-3-030-00928-1_73</t>
        </is>
      </c>
      <c r="I235" s="67" t="inlineStr">
        <is>
          <t>Low-Rank Representation for Multi-center Autism Spectrum Disorder Identification.</t>
        </is>
      </c>
      <c r="J235" s="68" t="inlineStr">
        <is>
          <t>Effective utilization of multi-center data for autism spectrum disorder (ASD) diagnosis recently has attracted increasing attention, since a large number of subjects from multiple centers are beneficial for investigating the pathological changes of ASD. To better utilize the multi-center data, various machine learning methods have been proposed. However, most previous studies do not consider the problem of data heterogeneity (e.g., caused by different scanning parameters and subject populations) among multi-center datasets, which may degrade the diagnosis performance based on multi-center data. To address this issue, we propose a multi-center low-rank representation learning (MCLRR) method for ASD diagnosis, to seek a good representation of subjects from different centers. Specifically, we first choose one center as the target domain and the remaining centers as source domains. We then learn a domain-specific projection for each source domain to transform them into an intermediate representation space. To further suppress the heterogeneity among multiple centers, we disassemble the learned projection matrices into a shared part and a sparse unique part. With the shared matrix, we can project target domain to the common latent space, and linearly represent the source domain datasets using data in the transformed target domain. Based on the learned low-rank representation, we employ the k-nearest neighbor (KNN) algorithm to perform disease classification. Our method has been evaluated on the ABIDE database, and the superior classification results demonstrate the effectiveness of our proposed method as compared to other methods.</t>
        </is>
      </c>
      <c r="K235" s="68" t="inlineStr">
        <is>
          <t>Supervised</t>
        </is>
      </c>
      <c r="L235" s="68" t="inlineStr">
        <is>
          <t>k-NN</t>
        </is>
      </c>
      <c r="M235" s="68" t="inlineStr">
        <is>
          <t>Classification (ASD vs control / multi-class)</t>
        </is>
      </c>
      <c r="N235" s="68" t="inlineStr">
        <is>
          <t>Diagnosis</t>
        </is>
      </c>
      <c r="O235" s="68" t="inlineStr">
        <is>
          <t>High</t>
        </is>
      </c>
      <c r="P235" s="68" t="n">
        <v>1</v>
      </c>
      <c r="Q235" s="68" t="n">
        <v>0</v>
      </c>
      <c r="R235" s="68" t="n">
        <v>0</v>
      </c>
      <c r="S235" s="68" t="n">
        <v>0</v>
      </c>
      <c r="T235" s="68" t="n">
        <v>0</v>
      </c>
      <c r="U235" s="68" t="n">
        <v>0</v>
      </c>
      <c r="V235" s="68" t="n">
        <v>0</v>
      </c>
      <c r="W235" s="68" t="n">
        <v>0</v>
      </c>
      <c r="X235" s="68" t="n">
        <v>0</v>
      </c>
      <c r="Y235" s="68" t="n">
        <v>1</v>
      </c>
      <c r="Z235" s="68" t="n">
        <v>0</v>
      </c>
      <c r="AA235" s="68" t="n">
        <v>0</v>
      </c>
      <c r="AB235" s="68" t="n">
        <v>1</v>
      </c>
      <c r="AC235" s="68" t="n"/>
      <c r="AD235" s="68" t="n"/>
      <c r="AE235" s="68" t="n"/>
      <c r="AF235" s="68" t="n"/>
      <c r="AG235" s="68" t="n">
        <v>1</v>
      </c>
      <c r="AH235" s="68" t="n">
        <v>1</v>
      </c>
      <c r="AI235" s="67" t="n"/>
      <c r="AJ235" s="68" t="n">
        <v>0</v>
      </c>
      <c r="AK235" s="68" t="inlineStr">
        <is>
          <t>cross_site_robustness; multisite_dataset_broad</t>
        </is>
      </c>
      <c r="AL235" s="67" t="inlineStr">
        <is>
          <t>Algoritmo principal no explícito o fuera del codebook; Confirmar algoritmo principal en full-text; Se comparan varios modelos; se eligió el principal/mejor reportado</t>
        </is>
      </c>
      <c r="AM235" s="68" t="inlineStr">
        <is>
          <t>RA</t>
        </is>
      </c>
      <c r="AN235" s="68" t="inlineStr">
        <is>
          <t>Tomado completo desde archivo RA según asignación</t>
        </is>
      </c>
      <c r="AO235" s="68" t="n">
        <v>0</v>
      </c>
      <c r="AP235" s="68" t="n"/>
      <c r="AQ235" s="68" t="n"/>
      <c r="AR235" s="68" t="n"/>
      <c r="AS235" s="68" t="n"/>
    </row>
    <row r="236" ht="28" customHeight="1">
      <c r="A236" s="106" t="n">
        <v>235</v>
      </c>
      <c r="B236" s="106" t="n">
        <v>255</v>
      </c>
      <c r="C236" s="68" t="inlineStr">
        <is>
          <t>Revisor A</t>
        </is>
      </c>
      <c r="D236" s="68" t="inlineStr">
        <is>
          <t>RA</t>
        </is>
      </c>
      <c r="E236" s="106" t="n">
        <v>2025</v>
      </c>
      <c r="F236" s="68" t="inlineStr">
        <is>
          <t>Señales fisiológicas</t>
        </is>
      </c>
      <c r="G236" s="68" t="inlineStr">
        <is>
          <t>Deep Learning</t>
        </is>
      </c>
      <c r="H236" s="68" t="inlineStr">
        <is>
          <t>https://doi.org/10.1109/TNSRE.2025.3580593</t>
        </is>
      </c>
      <c r="I236" s="67" t="inlineStr">
        <is>
          <t>LSTA-CNN: A Lightweight Spatiotemporal Attention-Based Convolutional Neural Network for ASD Diagnosis Using EEG</t>
        </is>
      </c>
      <c r="J236" s="68" t="inlineStr">
        <is>
          <t>Electroencephalography (EEG) is an effective assessment tool to identify autism spectrum disorders with low cost, and deep learning has been applied in EEG analysis for extracting meaningful features in recent years. However, as a kind of neural electrophysiological signal, EEG contains different types of temporal and spatial information. Therefore, we propose a lightweight spatio-temporal attention-based convolutional neural network (LSTA-CNN) for ASD diagnosis based on EEG recordings. It utilizes multi-scale temporal and spatial convolution layers to simultaneously learn diverse representations from the time and spatial domain. Meanwhile, we introduce a new spatio-temporal attention mechanism, which can jointly integrate features from the temporal domain and spatial domain, enabling our model to extract EEG features effectively. We performed extensive experiments on our self-collected EEG recordings of 41 autistic children and 32 normal control children. Compared with some representative deep learning models, e.g., Shallow ConvNet, EEGNet, etc., our proposed LSTA-CNN achieves the best classification performance on our self-collected EEG dataset. In addition, our model has significantly fewer numbers of parameters and requires less inference time, which indicates it is lightweight and has great potential in practical applications.</t>
        </is>
      </c>
      <c r="K236" s="68" t="inlineStr">
        <is>
          <t>Supervised</t>
        </is>
      </c>
      <c r="L236" s="68" t="inlineStr">
        <is>
          <t>CNN</t>
        </is>
      </c>
      <c r="M236" s="68" t="inlineStr">
        <is>
          <t>Classification (ASD vs control / multi-class)</t>
        </is>
      </c>
      <c r="N236" s="68" t="inlineStr">
        <is>
          <t>Diagnosis</t>
        </is>
      </c>
      <c r="O236" s="68" t="inlineStr">
        <is>
          <t>High</t>
        </is>
      </c>
      <c r="P236" s="68" t="n">
        <v>0</v>
      </c>
      <c r="Q236" s="68" t="n">
        <v>1</v>
      </c>
      <c r="R236" s="68" t="n">
        <v>0</v>
      </c>
      <c r="S236" s="68" t="n">
        <v>0</v>
      </c>
      <c r="T236" s="68" t="n">
        <v>0</v>
      </c>
      <c r="U236" s="68" t="n">
        <v>0</v>
      </c>
      <c r="V236" s="68" t="n">
        <v>0</v>
      </c>
      <c r="W236" s="68" t="n">
        <v>0</v>
      </c>
      <c r="X236" s="68" t="n">
        <v>0</v>
      </c>
      <c r="Y236" s="68" t="n">
        <v>1</v>
      </c>
      <c r="Z236" s="68" t="n">
        <v>0</v>
      </c>
      <c r="AA236" s="68" t="n">
        <v>0</v>
      </c>
      <c r="AB236" s="68" t="n">
        <v>1</v>
      </c>
      <c r="AC236" s="68" t="n"/>
      <c r="AD236" s="68" t="n"/>
      <c r="AE236" s="68" t="n"/>
      <c r="AF236" s="68" t="n"/>
      <c r="AG236" s="68" t="n">
        <v>0</v>
      </c>
      <c r="AH236" s="68" t="n">
        <v>1</v>
      </c>
      <c r="AI236" s="67" t="n"/>
      <c r="AJ236" s="68" t="n">
        <v>0</v>
      </c>
      <c r="AK236" s="68" t="inlineStr">
        <is>
          <t>none_reported</t>
        </is>
      </c>
      <c r="AL236" s="67" t="inlineStr">
        <is>
          <t>Se comparan varios modelos; se eligió el principal/mejor reportado</t>
        </is>
      </c>
      <c r="AM236" s="68" t="inlineStr">
        <is>
          <t>RA</t>
        </is>
      </c>
      <c r="AN236" s="68" t="inlineStr">
        <is>
          <t>Tomado completo desde archivo RA según asignación</t>
        </is>
      </c>
      <c r="AO236" s="68" t="n">
        <v>0</v>
      </c>
      <c r="AP236" s="68" t="n"/>
      <c r="AQ236" s="68" t="n"/>
      <c r="AR236" s="68" t="n"/>
      <c r="AS236" s="68" t="n"/>
    </row>
    <row r="237" ht="28" customHeight="1">
      <c r="A237" s="106" t="n">
        <v>236</v>
      </c>
      <c r="B237" s="106" t="n">
        <v>256</v>
      </c>
      <c r="C237" s="68" t="inlineStr">
        <is>
          <t>Revisor B</t>
        </is>
      </c>
      <c r="D237" s="68" t="n"/>
      <c r="E237" s="106" t="n">
        <v>2021</v>
      </c>
      <c r="F237" s="68" t="inlineStr">
        <is>
          <t>Señales fisiológicas</t>
        </is>
      </c>
      <c r="G237" s="68" t="inlineStr">
        <is>
          <t>Deep Learning</t>
        </is>
      </c>
      <c r="H237" s="68" t="inlineStr">
        <is>
          <t>https://doi.org/10.1016/B978-0-12-822822-7.00008-9</t>
        </is>
      </c>
      <c r="I237" s="67" t="inlineStr">
        <is>
          <t>Machine learning methods for autism spectrum disorder classification</t>
        </is>
      </c>
      <c r="J237" s="68" t="inlineStr">
        <is>
          <t>The use of AI-driven predictive models to identify patterns that can act as biomarkers for different neuropathological conditions is becoming highly prevalent. In particular, the recent advances in representation learning techniques provide unprecedented opportunities to understand, diagnose, and eventually treat a gamut of neurological conditions, including epilepsy, stroke, and autism. In this chapter, we consider the challenging problem of autism spectrum disorder classification using resting state fMRI (rs-fMRI) measurements. While supervised learning methods provide a convenient way to build predictive functions that can identify specific signatures in rs-fMRI pertinent to different levels of severity, the key challenge is in modeling the complex spatiotemporal data (from brain networks) and leveraging the dependencies among patients in a population. In this context, graphs provide a powerful framework to address both these challenges and enable the design of sophisticated predictive modeling tools. The advances in graph signal analysis and the generalization of machine learning techniques, such as kernel methods and deep neural networks, to graphs, make them suitable for challenging diagnosis problems. In this chapter, we describe how graphs, either at patient level or population level, can be used to build predictive models. We present mathematical formulations, algorithmic solutions, and empirical studies to establish graph-based machine learning as an effective solution for autism diagnosis.</t>
        </is>
      </c>
      <c r="K237" s="68" t="n"/>
      <c r="L237" s="68" t="n"/>
      <c r="M237" s="68" t="inlineStr">
        <is>
          <t>Graph-based classification / diagnostic support</t>
        </is>
      </c>
      <c r="N237" s="68" t="inlineStr">
        <is>
          <t>Diagnosis</t>
        </is>
      </c>
      <c r="O237" s="68" t="n"/>
      <c r="P237" s="68" t="n"/>
      <c r="Q237" s="68" t="n"/>
      <c r="R237" s="68" t="n"/>
      <c r="S237" s="68" t="n"/>
      <c r="T237" s="68" t="n"/>
      <c r="U237" s="68" t="n"/>
      <c r="V237" s="68" t="n"/>
      <c r="W237" s="68" t="n">
        <v>0</v>
      </c>
      <c r="X237" s="68" t="n">
        <v>0</v>
      </c>
      <c r="Y237" s="68" t="n">
        <v>1</v>
      </c>
      <c r="Z237" s="68" t="n">
        <v>0</v>
      </c>
      <c r="AA237" s="68" t="n">
        <v>0</v>
      </c>
      <c r="AB237" s="68" t="n">
        <v>1</v>
      </c>
      <c r="AC237" s="68" t="n">
        <v>0</v>
      </c>
      <c r="AD237" s="68" t="n">
        <v>0</v>
      </c>
      <c r="AE237" s="68" t="n">
        <v>0</v>
      </c>
      <c r="AF237" s="68" t="n">
        <v>0</v>
      </c>
      <c r="AG237" s="68" t="n"/>
      <c r="AH237" s="68" t="n"/>
      <c r="AI237" s="67" t="n"/>
      <c r="AJ237" s="68" t="n">
        <v>1</v>
      </c>
      <c r="AK237" s="68" t="inlineStr">
        <is>
          <t>none_reported</t>
        </is>
      </c>
      <c r="AL237" s="67" t="inlineStr">
        <is>
          <t>Sin señal explícita Q3 en título/abstract.</t>
        </is>
      </c>
      <c r="AM237" s="68" t="inlineStr">
        <is>
          <t>RA_fallback</t>
        </is>
      </c>
      <c r="AN237" s="68" t="inlineStr">
        <is>
          <t>Fallback a RA porque el ID no está en RB</t>
        </is>
      </c>
      <c r="AO237" s="68" t="n">
        <v>1</v>
      </c>
      <c r="AP237" s="68" t="n"/>
      <c r="AQ237" s="68" t="n"/>
      <c r="AR237" s="68" t="n"/>
      <c r="AS237" s="68" t="n"/>
    </row>
    <row r="238" ht="28" customHeight="1">
      <c r="A238" s="106" t="n">
        <v>237</v>
      </c>
      <c r="B238" s="106" t="n">
        <v>258</v>
      </c>
      <c r="C238" s="68" t="inlineStr">
        <is>
          <t>Revisor A</t>
        </is>
      </c>
      <c r="D238" s="68" t="inlineStr">
        <is>
          <t>RA</t>
        </is>
      </c>
      <c r="E238" s="106" t="n">
        <v>2025</v>
      </c>
      <c r="F238" s="68" t="inlineStr">
        <is>
          <t>Señales fisiológicas</t>
        </is>
      </c>
      <c r="G238" s="68" t="inlineStr">
        <is>
          <t>Deep Learning</t>
        </is>
      </c>
      <c r="H238" s="68" t="inlineStr">
        <is>
          <t>https://doi.org/10.1038/s41598-025-09862-7</t>
        </is>
      </c>
      <c r="I238" s="67" t="inlineStr">
        <is>
          <t>MDNCT: a multi-domain neurocognitive transformer architecture approach for early prediction of autism spectrum disorders</t>
        </is>
      </c>
      <c r="J238" s="68" t="inlineStr">
        <is>
          <t>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t>
        </is>
      </c>
      <c r="K238" s="68" t="inlineStr">
        <is>
          <t>Supervised</t>
        </is>
      </c>
      <c r="L238" s="68" t="inlineStr">
        <is>
          <t>Other / Not clear</t>
        </is>
      </c>
      <c r="M238" s="68" t="inlineStr">
        <is>
          <t>Classification (ASD vs control / multi-class)</t>
        </is>
      </c>
      <c r="N238" s="68" t="inlineStr">
        <is>
          <t>Screening</t>
        </is>
      </c>
      <c r="O238" s="68" t="inlineStr">
        <is>
          <t>Medium</t>
        </is>
      </c>
      <c r="P238" s="68" t="n">
        <v>0</v>
      </c>
      <c r="Q238" s="68" t="n">
        <v>0</v>
      </c>
      <c r="R238" s="68" t="n">
        <v>0</v>
      </c>
      <c r="S238" s="68" t="n">
        <v>0</v>
      </c>
      <c r="T238" s="68" t="n">
        <v>0</v>
      </c>
      <c r="U238" s="68" t="n">
        <v>0</v>
      </c>
      <c r="V238" s="68" t="n">
        <v>1</v>
      </c>
      <c r="W238" s="68" t="n">
        <v>0</v>
      </c>
      <c r="X238" s="68" t="n">
        <v>1</v>
      </c>
      <c r="Y238" s="68" t="n">
        <v>0</v>
      </c>
      <c r="Z238" s="68" t="n">
        <v>0</v>
      </c>
      <c r="AA238" s="68" t="n">
        <v>0</v>
      </c>
      <c r="AB238" s="68" t="n">
        <v>1</v>
      </c>
      <c r="AC238" s="68" t="n"/>
      <c r="AD238" s="68" t="n"/>
      <c r="AE238" s="68" t="n"/>
      <c r="AF238" s="68" t="n"/>
      <c r="AG238" s="68" t="n">
        <v>1</v>
      </c>
      <c r="AH238" s="68" t="n">
        <v>1</v>
      </c>
      <c r="AI238" s="67" t="n"/>
      <c r="AJ238" s="68" t="n">
        <v>0</v>
      </c>
      <c r="AK238" s="68" t="inlineStr">
        <is>
          <t>none_reported</t>
        </is>
      </c>
      <c r="AL238" s="67" t="inlineStr">
        <is>
          <t>Arquitectura transformer multi-domain para predicción temprana; fuente de datos específica no es explícita en el abstract.</t>
        </is>
      </c>
      <c r="AM238" s="68" t="inlineStr">
        <is>
          <t>RA</t>
        </is>
      </c>
      <c r="AN238" s="68" t="inlineStr">
        <is>
          <t>Tomado completo desde archivo RA según asignación</t>
        </is>
      </c>
      <c r="AO238" s="68" t="n">
        <v>0</v>
      </c>
      <c r="AP238" s="68" t="n"/>
      <c r="AQ238" s="68" t="n"/>
      <c r="AR238" s="68" t="n"/>
      <c r="AS238" s="68" t="n"/>
    </row>
    <row r="239" ht="28" customHeight="1">
      <c r="A239" s="106" t="n">
        <v>238</v>
      </c>
      <c r="B239" s="106" t="n">
        <v>259</v>
      </c>
      <c r="C239" s="68" t="inlineStr">
        <is>
          <t>Revisor B</t>
        </is>
      </c>
      <c r="D239" s="68" t="n"/>
      <c r="E239" s="106" t="n">
        <v>2022</v>
      </c>
      <c r="F239" s="68" t="inlineStr">
        <is>
          <t>Señales fisiológicas</t>
        </is>
      </c>
      <c r="G239" s="68" t="inlineStr">
        <is>
          <t>Deep Learning</t>
        </is>
      </c>
      <c r="H239" s="68" t="inlineStr">
        <is>
          <t>https://doi.org/10.1109/EMBC48229.2022.9871130</t>
        </is>
      </c>
      <c r="I239" s="67" t="inlineStr">
        <is>
          <t>MHATC: Autism Spectrum Disorder Identification Utilizing Multi-Head Attention Encoder Along with Temporal Consolidation Modules</t>
        </is>
      </c>
      <c r="J239" s="68" t="inlineStr">
        <is>
          <t>Resting-state fMRI is commonly used for diagnosing Autism Spectrum Disorder (ASD) by using network-based functional connectivity. It has been shown that ASD is associated with brain regions and their inter-connections. However, discriminating based on connectivity patterns among imaging data of the control population and that of ASD patients' brains is a non-trivial task. In order to tackle said classification task, we propose a novel deep learning architecture (MHATC) consisting of multi-head attention and temporal consolidation modules for classifying an individual as a patient of ASD. The devised architecture results from an in-depth analysis of the limitations of current deep neural network solutions for similar applications. Our approach is not only robust but computationally efficient, which can allow its adoption in a variety of other research and clinical settings.</t>
        </is>
      </c>
      <c r="K239" s="68" t="inlineStr">
        <is>
          <t>Supervised</t>
        </is>
      </c>
      <c r="L239" s="68" t="inlineStr">
        <is>
          <t>Transformer</t>
        </is>
      </c>
      <c r="M239" s="68" t="inlineStr">
        <is>
          <t>Classification (binary/multi-class; incl. ASD vs control)/ multi-class)</t>
        </is>
      </c>
      <c r="N239" s="68" t="inlineStr">
        <is>
          <t>diagnosis</t>
        </is>
      </c>
      <c r="O239" s="68" t="inlineStr">
        <is>
          <t>high</t>
        </is>
      </c>
      <c r="P239" s="68" t="n">
        <v>1</v>
      </c>
      <c r="Q239" s="68" t="n">
        <v>0</v>
      </c>
      <c r="R239" s="68" t="n">
        <v>0</v>
      </c>
      <c r="S239" s="68" t="n">
        <v>0</v>
      </c>
      <c r="T239" s="68" t="n">
        <v>0</v>
      </c>
      <c r="U239" s="68" t="n">
        <v>0</v>
      </c>
      <c r="V239" s="68" t="n">
        <v>0</v>
      </c>
      <c r="W239" s="68" t="n">
        <v>0</v>
      </c>
      <c r="X239" s="68" t="n">
        <v>0</v>
      </c>
      <c r="Y239" s="68" t="n">
        <v>1</v>
      </c>
      <c r="Z239" s="68" t="n">
        <v>0</v>
      </c>
      <c r="AA239" s="68" t="n">
        <v>0</v>
      </c>
      <c r="AB239" s="68" t="n">
        <v>1</v>
      </c>
      <c r="AC239" s="68" t="n">
        <v>0</v>
      </c>
      <c r="AD239" s="68" t="n">
        <v>0</v>
      </c>
      <c r="AE239" s="68" t="n">
        <v>0</v>
      </c>
      <c r="AF239" s="68" t="n">
        <v>0</v>
      </c>
      <c r="AG239" s="68" t="n">
        <v>1</v>
      </c>
      <c r="AH239" s="68" t="n">
        <v>1</v>
      </c>
      <c r="AI239" s="67" t="n">
        <v>0</v>
      </c>
      <c r="AJ239" s="68" t="n">
        <v>0</v>
      </c>
      <c r="AK239" s="68" t="inlineStr">
        <is>
          <t>none_reported</t>
        </is>
      </c>
      <c r="AL239" s="67" t="n"/>
      <c r="AM239" s="68" t="inlineStr">
        <is>
          <t>RB</t>
        </is>
      </c>
      <c r="AN239" s="68" t="inlineStr">
        <is>
          <t>Tomado completo desde archivo RB según asignación</t>
        </is>
      </c>
      <c r="AO239" s="68" t="n">
        <v>0</v>
      </c>
      <c r="AP239" s="68" t="n"/>
      <c r="AQ239" s="68" t="n"/>
      <c r="AR239" s="68" t="n"/>
      <c r="AS239" s="68" t="n"/>
    </row>
    <row r="240" ht="28" customHeight="1">
      <c r="A240" s="106" t="n">
        <v>239</v>
      </c>
      <c r="B240" s="106" t="n">
        <v>260</v>
      </c>
      <c r="C240" s="68" t="inlineStr">
        <is>
          <t>Revisor A</t>
        </is>
      </c>
      <c r="D240" s="68" t="inlineStr">
        <is>
          <t>RA</t>
        </is>
      </c>
      <c r="E240" s="106" t="n">
        <v>2024</v>
      </c>
      <c r="F240" s="68" t="inlineStr">
        <is>
          <t>No especificado</t>
        </is>
      </c>
      <c r="G240" s="68" t="inlineStr">
        <is>
          <t>Deep Learning</t>
        </is>
      </c>
      <c r="H240" s="68" t="inlineStr">
        <is>
          <t>https://doi.org/10.1007/978-981-99-8558-6_38</t>
        </is>
      </c>
      <c r="I240" s="67" t="inlineStr">
        <is>
          <t>Multi-atlas Representations Based on\&amp;#xa0;Graph Convolutional Networks for\&amp;#xa0;Autism Spectrum Disorder Diagnosis</t>
        </is>
      </c>
      <c r="J240" s="68" t="inlineStr">
        <is>
          <t>Constructing functional connectivity (FC) based on brain atlas is a common approach to autism spectrum disorder (ASD) diagnosis, which is a challenging task due to the heterogeneity of the data. Utilizing graph convolutional network (GCN) to capture the topology of FC is an effective method for ASD diagnosis. However, current GCN-based methods focus more on the relationships between brain regions and ignore the potential population relationships among subjects. Meanwhile, they limit the analysis to a single atlas, ignoring the more abundant information that multi-atlas can provide. Therefore, we propose a multi-atlas representation based ASD diagnosis. First, we propose a dense local triplet GCN considering the relationship between the regions of interests. Then, further considering the population relationship of subjects, a subject network global GCN is proposed. Finally, to utilize multi-atlas representations, we propose multi-atlas mutual learning for ASD diagnosis. Our proposed method is evaluated on 949 subjects from the Autism Brain Imaging Data Exchange. The experimental results show that the accuracy and an area under the receiver operating characteristic curve (AUC) of our method reach 78.78% and 0.7810, respectively. Compared with other methods, the proposed method is more advantages. In conclusion, our proposed method guides further research on the objective diagnosis of ASD.</t>
        </is>
      </c>
      <c r="K240" s="68" t="inlineStr">
        <is>
          <t>Supervised</t>
        </is>
      </c>
      <c r="L240" s="68" t="inlineStr">
        <is>
          <t>Other / Not clear</t>
        </is>
      </c>
      <c r="M240" s="68" t="inlineStr">
        <is>
          <t>Classification (ASD vs control / multi-class)</t>
        </is>
      </c>
      <c r="N240" s="68" t="inlineStr">
        <is>
          <t>Diagnosis</t>
        </is>
      </c>
      <c r="O240" s="68" t="inlineStr">
        <is>
          <t>High</t>
        </is>
      </c>
      <c r="P240" s="68" t="n">
        <v>1</v>
      </c>
      <c r="Q240" s="68" t="n">
        <v>0</v>
      </c>
      <c r="R240" s="68" t="n">
        <v>0</v>
      </c>
      <c r="S240" s="68" t="n">
        <v>0</v>
      </c>
      <c r="T240" s="68" t="n">
        <v>0</v>
      </c>
      <c r="U240" s="68" t="n">
        <v>0</v>
      </c>
      <c r="V240" s="68" t="n">
        <v>0</v>
      </c>
      <c r="W240" s="68" t="n">
        <v>0</v>
      </c>
      <c r="X240" s="68" t="n">
        <v>0</v>
      </c>
      <c r="Y240" s="68" t="n">
        <v>1</v>
      </c>
      <c r="Z240" s="68" t="n">
        <v>0</v>
      </c>
      <c r="AA240" s="68" t="n">
        <v>0</v>
      </c>
      <c r="AB240" s="68" t="n">
        <v>1</v>
      </c>
      <c r="AC240" s="68" t="n"/>
      <c r="AD240" s="68" t="n"/>
      <c r="AE240" s="68" t="n"/>
      <c r="AF240" s="68" t="n"/>
      <c r="AG240" s="68" t="n">
        <v>1</v>
      </c>
      <c r="AH240" s="68" t="n">
        <v>1</v>
      </c>
      <c r="AI240" s="67" t="n"/>
      <c r="AJ240" s="68" t="n">
        <v>0</v>
      </c>
      <c r="AK240" s="68" t="inlineStr">
        <is>
          <t>multisource_integration</t>
        </is>
      </c>
      <c r="AL240" s="67" t="inlineStr">
        <is>
          <t>Algoritmo principal no explícito o fuera del codebook; Confirmar algoritmo principal en full-text; Se comparan varios modelos; se eligió el principal/mejor reportado</t>
        </is>
      </c>
      <c r="AM240" s="68" t="inlineStr">
        <is>
          <t>RA</t>
        </is>
      </c>
      <c r="AN240" s="68" t="inlineStr">
        <is>
          <t>Tomado completo desde archivo RA según asignación</t>
        </is>
      </c>
      <c r="AO240" s="68" t="n">
        <v>0</v>
      </c>
      <c r="AP240" s="68" t="n"/>
      <c r="AQ240" s="68" t="n"/>
      <c r="AR240" s="68" t="n"/>
      <c r="AS240" s="68" t="n"/>
    </row>
    <row r="241" ht="28" customHeight="1">
      <c r="A241" s="106" t="n">
        <v>240</v>
      </c>
      <c r="B241" s="106" t="n">
        <v>261</v>
      </c>
      <c r="C241" s="68" t="inlineStr">
        <is>
          <t>Revisor B</t>
        </is>
      </c>
      <c r="D241" s="68" t="n"/>
      <c r="E241" s="106" t="n">
        <v>2024</v>
      </c>
      <c r="F241" s="68" t="inlineStr">
        <is>
          <t>Imagen</t>
        </is>
      </c>
      <c r="G241" s="68" t="inlineStr">
        <is>
          <t>Deep Learning</t>
        </is>
      </c>
      <c r="H241" s="68" t="inlineStr">
        <is>
          <t>https://doi.org/10.1007/s10916-023-02032-0</t>
        </is>
      </c>
      <c r="I241" s="67" t="inlineStr">
        <is>
          <t>Multiple Classification of Brain MRI Autism Spectrum Disorder by Age and Gender Using Deep Learning</t>
        </is>
      </c>
      <c r="J241" s="68" t="inlineStr">
        <is>
          <t>The fact that the rapid and definitive diagnosis of autism cannot be made today and that autism cannot be treated provides an impetus to look into novel technological solutions. To contribute to the resolution of this problem through multiple classifications by considering age and gender factors, in this study, two quadruple and one octal classifications were performed using a deep learning (DL) approach. Gender in one of the four classifications and age groups in the other were considered. In the octal classification, classes were created considering gender and age groups. In addition to the diagnosis of ASD (Autism Spectrum Disorders), another goal of this study is to find out the contribution of gender and age factors to the diagnosis of ASD by making multiple classifications based on age and gender for the first time. Brain structural MRI (sMRI) scans of participators with ASD and TD (Typical Development) were pre-processed in the system originally designed for this purpose. Using the Canny Edge Detection (CED) algorithm, the sMRI image data was cropped in the data pre-processing stage, and the data set was enlarged five times with the data augmentation (DA) techniques. The most optimal convolutional neural network (CNN) models were developed using the grid search optimization (GSO) algorism. The proposed DL prediction system was tested with the five-fold cross-validation technique. Three CNN models were designed to be used in the system. The first of these models is the quadruple classification model created by taking gender into account (model 1), the second is the quadruple classification model created by taking into account age (model 2), and the third is the eightfold classification model created by taking into account both gender and age (model 3).). The accuracy rates obtained for all three designed models are 80.94, 85.42 and 67.94, respectively. These obtained accuracy rates were compared with pre-trained models by using the transfer learning approach. As a result, it was revealed that age and gender factors were effective in the diagnosis of ASD with the system developed for ASD multiple classifications, and higher accuracy rates were achieved compared to pre-trained models.</t>
        </is>
      </c>
      <c r="K241" s="68" t="inlineStr">
        <is>
          <t>Supervised</t>
        </is>
      </c>
      <c r="L241" s="68" t="inlineStr">
        <is>
          <t>CNN</t>
        </is>
      </c>
      <c r="M241" s="68" t="inlineStr">
        <is>
          <t>Classification (binary/multi-class; incl. ASD vs control)/ multi-class)</t>
        </is>
      </c>
      <c r="N241" s="68" t="inlineStr">
        <is>
          <t>diagnosis</t>
        </is>
      </c>
      <c r="O241" s="68" t="inlineStr">
        <is>
          <t>high</t>
        </is>
      </c>
      <c r="P241" s="68" t="n">
        <v>1</v>
      </c>
      <c r="Q241" s="68" t="n">
        <v>0</v>
      </c>
      <c r="R241" s="68" t="n">
        <v>0</v>
      </c>
      <c r="S241" s="68" t="n">
        <v>0</v>
      </c>
      <c r="T241" s="68" t="n">
        <v>0</v>
      </c>
      <c r="U241" s="68" t="n">
        <v>0</v>
      </c>
      <c r="V241" s="68" t="n">
        <v>0</v>
      </c>
      <c r="W241" s="68" t="n">
        <v>0</v>
      </c>
      <c r="X241" s="68" t="n">
        <v>0</v>
      </c>
      <c r="Y241" s="68" t="n">
        <v>1</v>
      </c>
      <c r="Z241" s="68" t="n">
        <v>0</v>
      </c>
      <c r="AA241" s="68" t="n">
        <v>0</v>
      </c>
      <c r="AB241" s="68" t="n">
        <v>1</v>
      </c>
      <c r="AC241" s="68" t="n">
        <v>0</v>
      </c>
      <c r="AD241" s="68" t="n">
        <v>1</v>
      </c>
      <c r="AE241" s="68" t="n">
        <v>0</v>
      </c>
      <c r="AF241" s="68" t="n">
        <v>0</v>
      </c>
      <c r="AG241" s="68" t="n">
        <v>0</v>
      </c>
      <c r="AH241" s="68" t="n">
        <v>1</v>
      </c>
      <c r="AI241" s="67" t="n">
        <v>0</v>
      </c>
      <c r="AJ241" s="68" t="n">
        <v>0</v>
      </c>
      <c r="AK241" s="68" t="inlineStr">
        <is>
          <t>internal_validation_only</t>
        </is>
      </c>
      <c r="AL241" s="67" t="n"/>
      <c r="AM241" s="68" t="inlineStr">
        <is>
          <t>RB</t>
        </is>
      </c>
      <c r="AN241" s="68" t="inlineStr">
        <is>
          <t>Tomado completo desde archivo RB según asignación</t>
        </is>
      </c>
      <c r="AO241" s="68" t="n">
        <v>0</v>
      </c>
      <c r="AP241" s="68" t="n"/>
      <c r="AQ241" s="68" t="n"/>
      <c r="AR241" s="68" t="n"/>
      <c r="AS241" s="68" t="n"/>
    </row>
    <row r="242" ht="28" customHeight="1">
      <c r="A242" s="106" t="n">
        <v>241</v>
      </c>
      <c r="B242" s="106" t="n">
        <v>262</v>
      </c>
      <c r="C242" s="68" t="inlineStr">
        <is>
          <t>Revisor B</t>
        </is>
      </c>
      <c r="D242" s="68" t="n"/>
      <c r="E242" s="106" t="n">
        <v>2022</v>
      </c>
      <c r="F242" s="68" t="inlineStr">
        <is>
          <t>Imagen</t>
        </is>
      </c>
      <c r="G242" s="68" t="inlineStr">
        <is>
          <t>Deep Learning</t>
        </is>
      </c>
      <c r="H242" s="68" t="inlineStr">
        <is>
          <t>https://doi.org/10.1016/j.compbiomed.2022.105239</t>
        </is>
      </c>
      <c r="I242" s="67" t="inlineStr">
        <is>
          <t>MVS-GCN: A prior brain structure learning-guided multi-view graph convolution network for autism spectrum disorder diagnosis</t>
        </is>
      </c>
      <c r="J242" s="68" t="inlineStr">
        <is>
          <t>Purpose: Recently, functional brain networks (FBN) have been used for the classification of neurological disorders, such as Autism Spectrum Disorders (ASD). Neurological disorder diagnosis with FBN is a challenging task due to the high heterogeneity in subjects and the noise correlations in brain networks. Meanwhile, it is challenging for the existing deep learning models to provide interpretable insights into the brain network. We propose a machine learning approach for the classification of neurological disorders while providing an interpretable framework. Method: In this paper, we build upon graph neural network in order to learn effective representations for brain networks in an end-to-end fashion. Specifically, we present a prior brain structure learning-guided multi-view graph convolutional neural network (MVS-GCN), which collaborates the graph structure learning and multi-task graph embedding learning to improve the classification performance and identify the potential functional subnetworks. Results: To demonstrate the effectiveness of our approach, we evaluate the performance of the proposed method on the Autism Brain Imaging Data Exchange (ABIDE) dataset and Alzheimer's Disease Neuroimaging Initiative (ADNI) dataset. The experimental results indicate that our MVS-GCN can achieve enhanced performance compared with state-of-the-art methods. Notably, MVS-GCN achieves an average accuracy/AUC of 69.38%/69.01% on the ABIDE dataset. Moreover, the obtained results from our model show high consistency with the previous neuroimaging derived evidence of within and between-networks biomarkers for ASD. The discovered subnetworks are used as evidence for the proposed MVS-GCN model. Conclusion: The proposed MVS-GCN method performs a graph embedding learning from the multi-views graph embedding learning perspective while considering eliminating the heterogeneity in brain networks and enhancing the feature representation of functional subnetworks, which can capture the essential embeddings to improve the classification performance of brain disorder diagnosis. The code is available at https://github.com/GuangqiWen/MVS-GCN.</t>
        </is>
      </c>
      <c r="K242" s="68" t="inlineStr">
        <is>
          <t>Supervised</t>
        </is>
      </c>
      <c r="L242" s="68" t="inlineStr">
        <is>
          <t>Other</t>
        </is>
      </c>
      <c r="M242" s="68" t="inlineStr">
        <is>
          <t>Classification (binary/multi-class; incl. ASD vs control)/ multi-class)</t>
        </is>
      </c>
      <c r="N242" s="68" t="inlineStr">
        <is>
          <t>diagnosis</t>
        </is>
      </c>
      <c r="O242" s="68" t="inlineStr">
        <is>
          <t>high</t>
        </is>
      </c>
      <c r="P242" s="68" t="n">
        <v>1</v>
      </c>
      <c r="Q242" s="68" t="n">
        <v>0</v>
      </c>
      <c r="R242" s="68" t="n">
        <v>0</v>
      </c>
      <c r="S242" s="68" t="n">
        <v>0</v>
      </c>
      <c r="T242" s="68" t="n">
        <v>0</v>
      </c>
      <c r="U242" s="68" t="n">
        <v>0</v>
      </c>
      <c r="V242" s="68" t="n">
        <v>0</v>
      </c>
      <c r="W242" s="68" t="n">
        <v>0</v>
      </c>
      <c r="X242" s="68" t="n">
        <v>0</v>
      </c>
      <c r="Y242" s="68" t="n">
        <v>1</v>
      </c>
      <c r="Z242" s="68" t="n">
        <v>0</v>
      </c>
      <c r="AA242" s="68" t="n">
        <v>0</v>
      </c>
      <c r="AB242" s="68" t="n">
        <v>1</v>
      </c>
      <c r="AC242" s="68" t="n">
        <v>0</v>
      </c>
      <c r="AD242" s="68" t="n">
        <v>0</v>
      </c>
      <c r="AE242" s="68" t="n">
        <v>0</v>
      </c>
      <c r="AF242" s="68" t="n">
        <v>0</v>
      </c>
      <c r="AG242" s="68" t="n">
        <v>0</v>
      </c>
      <c r="AH242" s="68" t="n">
        <v>1</v>
      </c>
      <c r="AI242" s="67" t="n">
        <v>0</v>
      </c>
      <c r="AJ242" s="68" t="n">
        <v>0</v>
      </c>
      <c r="AK242" s="68" t="inlineStr">
        <is>
          <t>explainability_or_interpretability; multisource_integration; multisite_dataset_broad</t>
        </is>
      </c>
      <c r="AL242" s="67" t="n"/>
      <c r="AM242" s="68" t="inlineStr">
        <is>
          <t>RB</t>
        </is>
      </c>
      <c r="AN242" s="68" t="inlineStr">
        <is>
          <t>Tomado completo desde archivo RB según asignación</t>
        </is>
      </c>
      <c r="AO242" s="68" t="n">
        <v>0</v>
      </c>
      <c r="AP242" s="68" t="n"/>
      <c r="AQ242" s="68" t="n"/>
      <c r="AR242" s="68" t="n"/>
      <c r="AS242" s="68" t="n"/>
    </row>
    <row r="243" ht="28" customHeight="1">
      <c r="A243" s="106" t="n">
        <v>242</v>
      </c>
      <c r="B243" s="106" t="n">
        <v>263</v>
      </c>
      <c r="C243" s="68" t="inlineStr">
        <is>
          <t>Revisor A</t>
        </is>
      </c>
      <c r="D243" s="68" t="n"/>
      <c r="E243" s="106" t="n">
        <v>2022</v>
      </c>
      <c r="F243" s="68" t="inlineStr">
        <is>
          <t>Imagen</t>
        </is>
      </c>
      <c r="G243" s="68" t="inlineStr">
        <is>
          <t>Deep Learning</t>
        </is>
      </c>
      <c r="H243" s="68" t="inlineStr">
        <is>
          <t>https://doi.org/10.1038/s41380-022-01636-1</t>
        </is>
      </c>
      <c r="I243" s="67" t="inlineStr">
        <is>
          <t>Neurodevelopmental model of schizophrenia revisited: similarity in individual deviation and idiosyncrasy from the normative model of whole-brain white matter tracts and shared brain-cognition covariation with ADHD and ASD</t>
        </is>
      </c>
      <c r="J243" s="68" t="inlineStr">
        <is>
          <t>The neurodevelopmental model of schizophrenia is supported by multi-level impairments shared among schizophrenia and neurodevelopmental disorders. Despite schizophrenia and typical neurodevelopmental disorders, i.e., autism spectrum disorder (ASD) and attention-deficit/hyperactivity disorder (ADHD), as disorders of brain dysconnectivity, no study has ever elucidated whether whole-brain white matter (WM) tracts integrity alterations overlap or diverge between these three disorders. Moreover, whether the linked dimensions of cognition and brain metrics per the Research Domain Criteria framework cut across diagnostic boundaries remains unknown. We aimed to map deviations from normative ranges of whole-brain major WM tracts for individual patients to investigate the similarity and differences among schizophrenia (281 patients subgrouped into the first-episode, subchronic and chronic phases), ASD (175 patients), and ADHD (279 patients). Sex-specific WM tract normative development was modeled from diffusion spectrum imaging of 626 typically developing controls (5–40 years). There were three significant findings. First, the patterns of deviation and idiosyncrasy of WM tracts were similar between schizophrenia and ADHD alongside ASD, particularly at the earlier stages of schizophrenia relative to chronic stages. Second, using the WM deviation patterns as features, schizophrenia cannot be separated from neurodevelopmental disorders in the unsupervised machine learning algorithm. Lastly, the canonical correlation analysis showed schizophrenia, ADHD, and ASD shared linked cognitive dimensions driven by WM deviations. Together, our results provide new insights into the neurodevelopmental facet of schizophrenia and its brain basis. Individual’s WM deviations may contribute to diverse arrays of cognitive function along a continuum with phenotypic expressions from typical neurodevelopmental disorders to schizophrenia.</t>
        </is>
      </c>
      <c r="K243" s="68" t="n"/>
      <c r="L243" s="68" t="n"/>
      <c r="M243" s="68" t="n"/>
      <c r="N243" s="68" t="inlineStr">
        <is>
          <t>diagnosis</t>
        </is>
      </c>
      <c r="O243" s="68" t="inlineStr">
        <is>
          <t>high</t>
        </is>
      </c>
      <c r="P243" s="68" t="n">
        <v>1</v>
      </c>
      <c r="Q243" s="68" t="n">
        <v>0</v>
      </c>
      <c r="R243" s="68" t="n">
        <v>0</v>
      </c>
      <c r="S243" s="68" t="n">
        <v>0</v>
      </c>
      <c r="T243" s="68" t="n">
        <v>0</v>
      </c>
      <c r="U243" s="68" t="n">
        <v>0</v>
      </c>
      <c r="V243" s="68" t="n">
        <v>0</v>
      </c>
      <c r="W243" s="68" t="n">
        <v>0</v>
      </c>
      <c r="X243" s="68" t="n">
        <v>0</v>
      </c>
      <c r="Y243" s="68" t="n">
        <v>1</v>
      </c>
      <c r="Z243" s="68" t="n">
        <v>0</v>
      </c>
      <c r="AA243" s="68" t="n">
        <v>0</v>
      </c>
      <c r="AB243" s="68" t="n">
        <v>1</v>
      </c>
      <c r="AC243" s="68" t="n">
        <v>0</v>
      </c>
      <c r="AD243" s="68" t="n">
        <v>0</v>
      </c>
      <c r="AE243" s="68" t="n">
        <v>0</v>
      </c>
      <c r="AF243" s="68" t="n">
        <v>0</v>
      </c>
      <c r="AG243" s="68" t="n">
        <v>0</v>
      </c>
      <c r="AH243" s="68" t="n">
        <v>1</v>
      </c>
      <c r="AI243" s="67" t="n">
        <v>0</v>
      </c>
      <c r="AJ243" s="68" t="n">
        <v>0</v>
      </c>
      <c r="AK243" s="68" t="inlineStr">
        <is>
          <t>none_reported</t>
        </is>
      </c>
      <c r="AL243" s="67" t="n"/>
      <c r="AM243" s="68" t="inlineStr">
        <is>
          <t>RB_fallback</t>
        </is>
      </c>
      <c r="AN243" s="68" t="inlineStr">
        <is>
          <t>Fallback a RB porque el ID no está en RA</t>
        </is>
      </c>
      <c r="AO243" s="68" t="n">
        <v>0</v>
      </c>
      <c r="AP243" s="68" t="n"/>
      <c r="AQ243" s="68" t="n"/>
      <c r="AR243" s="68" t="n"/>
      <c r="AS243" s="68" t="n"/>
    </row>
    <row r="244" ht="28" customHeight="1">
      <c r="A244" s="106" t="n">
        <v>243</v>
      </c>
      <c r="B244" s="106" t="n">
        <v>264</v>
      </c>
      <c r="C244" s="68" t="inlineStr">
        <is>
          <t>Revisor B</t>
        </is>
      </c>
      <c r="D244" s="68" t="n"/>
      <c r="E244" s="106" t="n">
        <v>2022</v>
      </c>
      <c r="F244" s="68" t="inlineStr">
        <is>
          <t>Señales fisiológicas</t>
        </is>
      </c>
      <c r="G244" s="68" t="inlineStr">
        <is>
          <t>Híbrido</t>
        </is>
      </c>
      <c r="H244" s="68" t="inlineStr">
        <is>
          <t>https://doi.org/10.1109/ACCESS.2022.3146719</t>
        </is>
      </c>
      <c r="I244" s="67" t="inlineStr">
        <is>
          <t>Non-Oscillatory Connectivity Approach for Classification of Autism Spectrum Disorder Subtypes Using Resting-State fMRI</t>
        </is>
      </c>
      <c r="J244" s="68" t="inlineStr">
        <is>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Asperger’s disorder (APD), and Pervasive developmental disorder-not other specified (PDD) are classified from NC by extracting the non-oscillatory connectivity from the BOLD rs-fMRI signal. A number of significant connections are extracted by utilizing the p -value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is>
      </c>
      <c r="K244" s="68" t="inlineStr">
        <is>
          <t>Supervised</t>
        </is>
      </c>
      <c r="L244" s="68" t="inlineStr">
        <is>
          <t>SVM</t>
        </is>
      </c>
      <c r="M244" s="68" t="inlineStr">
        <is>
          <t>Classification (binary/multi-class; incl. ASD vs control)/ multi-class)</t>
        </is>
      </c>
      <c r="N244" s="68" t="inlineStr">
        <is>
          <t>Diagnosis</t>
        </is>
      </c>
      <c r="O244" s="68" t="inlineStr">
        <is>
          <t>medium</t>
        </is>
      </c>
      <c r="P244" s="68" t="n">
        <v>0</v>
      </c>
      <c r="Q244" s="68" t="n">
        <v>0</v>
      </c>
      <c r="R244" s="68" t="n">
        <v>0</v>
      </c>
      <c r="S244" s="68" t="n">
        <v>0</v>
      </c>
      <c r="T244" s="68" t="n">
        <v>0</v>
      </c>
      <c r="U244" s="68" t="n">
        <v>1</v>
      </c>
      <c r="V244" s="68" t="n">
        <v>0</v>
      </c>
      <c r="W244" s="68" t="n">
        <v>0</v>
      </c>
      <c r="X244" s="68" t="n">
        <v>0</v>
      </c>
      <c r="Y244" s="68" t="n">
        <v>0</v>
      </c>
      <c r="Z244" s="68" t="n">
        <v>0</v>
      </c>
      <c r="AA244" s="68" t="n">
        <v>0</v>
      </c>
      <c r="AB244" s="68" t="n">
        <v>1</v>
      </c>
      <c r="AC244" s="68" t="n">
        <v>0</v>
      </c>
      <c r="AD244" s="68" t="n">
        <v>1</v>
      </c>
      <c r="AE244" s="68" t="n">
        <v>0</v>
      </c>
      <c r="AF244" s="68" t="n">
        <v>0</v>
      </c>
      <c r="AG244" s="68" t="n">
        <v>0</v>
      </c>
      <c r="AH244" s="68" t="n">
        <v>1</v>
      </c>
      <c r="AI244" s="67" t="n">
        <v>0</v>
      </c>
      <c r="AJ244" s="68" t="n">
        <v>0</v>
      </c>
      <c r="AK244" s="68" t="inlineStr">
        <is>
          <t>explainability_or_interpretability</t>
        </is>
      </c>
      <c r="AL244" s="67" t="inlineStr">
        <is>
          <t>No hay un único “modelo”; hay un pipeline de conectividad NOC + selección por p-values + comparación de clasificadores, y SVM queda como el mejor. 
Non-Oscillatory_Connectivity_Ap…
Dataset de subtipos es pequeño (36 sujetos por clase), y además validan ASD vs NC con un dataset grande (505 ASD / 530 NC). Esto puede ser importante si tu Excel tiene campo de “tamaño/validación”.</t>
        </is>
      </c>
      <c r="AM244" s="68" t="inlineStr">
        <is>
          <t>RB</t>
        </is>
      </c>
      <c r="AN244" s="68" t="inlineStr">
        <is>
          <t>Tomado completo desde archivo RB según asignación</t>
        </is>
      </c>
      <c r="AO244" s="68" t="n">
        <v>0</v>
      </c>
      <c r="AP244" s="68" t="n"/>
      <c r="AQ244" s="68" t="n"/>
      <c r="AR244" s="68" t="n"/>
      <c r="AS244" s="68" t="n"/>
    </row>
    <row r="245" ht="28" customHeight="1">
      <c r="A245" s="106" t="n">
        <v>244</v>
      </c>
      <c r="B245" s="106" t="n">
        <v>265</v>
      </c>
      <c r="C245" s="68" t="inlineStr">
        <is>
          <t>Revisor B</t>
        </is>
      </c>
      <c r="D245" s="68" t="n"/>
      <c r="E245" s="106" t="n">
        <v>2024</v>
      </c>
      <c r="F245" s="68" t="inlineStr">
        <is>
          <t>Imagen</t>
        </is>
      </c>
      <c r="G245" s="68" t="inlineStr">
        <is>
          <t>No especificado</t>
        </is>
      </c>
      <c r="H245" s="68" t="inlineStr">
        <is>
          <t>https://doi.org/10.1016/j.isci.2024.110709</t>
        </is>
      </c>
      <c r="I245" s="67" t="inlineStr">
        <is>
          <t>Personalized identification of autism-related bacteria in the gut microbiome using explainable artificial intelligence</t>
        </is>
      </c>
      <c r="J245" s="68" t="inlineStr">
        <is>
          <t>Autism spectrum disorder (ASD) affects social interaction and communication. Emerging evidence links ASD to gut microbiome alterations, suggesting that microbial composition may play a role in the disorder. This study employs explainable artificial intelligence (XAI) to examine the contributions of individual microbial species to ASD. By using local explanation embeddings and unsupervised clustering, the research identifies distinct ASD subgroups, underscoring the disorder's heterogeneity. Specific microbial biomarkers associated with ASD are revealed, and the best classifiers achieved an AU-ROC of 0.965 ± 0.005 and an AU-PRC of 0.967 ± 0.008. The findings support the notion that gut microbiome composition varies significantly among individuals with ASD. This work's broader significance lies in its potential to inform personalized interventions, enhancing precision in ASD management and classification. These insights highlight the importance of individualized microbiome profiles for developing tailored therapeutic strategies for ASD.</t>
        </is>
      </c>
      <c r="K245" s="68" t="n"/>
      <c r="L245" s="68" t="n"/>
      <c r="M245" s="68" t="n"/>
      <c r="N245" s="68" t="inlineStr">
        <is>
          <t>prognosis</t>
        </is>
      </c>
      <c r="O245" s="68" t="inlineStr">
        <is>
          <t>high</t>
        </is>
      </c>
      <c r="P245" s="68" t="n">
        <v>0</v>
      </c>
      <c r="Q245" s="68" t="n">
        <v>0</v>
      </c>
      <c r="R245" s="68" t="n">
        <v>0</v>
      </c>
      <c r="S245" s="68" t="n">
        <v>0</v>
      </c>
      <c r="T245" s="68" t="n">
        <v>1</v>
      </c>
      <c r="U245" s="68" t="n">
        <v>0</v>
      </c>
      <c r="V245" s="68" t="n">
        <v>0</v>
      </c>
      <c r="W245" s="68" t="n">
        <v>0</v>
      </c>
      <c r="X245" s="68" t="n">
        <v>0</v>
      </c>
      <c r="Y245" s="68" t="n">
        <v>0</v>
      </c>
      <c r="Z245" s="68" t="n">
        <v>1</v>
      </c>
      <c r="AA245" s="68" t="n">
        <v>0</v>
      </c>
      <c r="AB245" s="68" t="n">
        <v>1</v>
      </c>
      <c r="AC245" s="68" t="n">
        <v>0</v>
      </c>
      <c r="AD245" s="68" t="n">
        <v>0</v>
      </c>
      <c r="AE245" s="68" t="n">
        <v>0</v>
      </c>
      <c r="AF245" s="68" t="n">
        <v>0</v>
      </c>
      <c r="AG245" s="68" t="n">
        <v>1</v>
      </c>
      <c r="AH245" s="68" t="n">
        <v>1</v>
      </c>
      <c r="AI245" s="67" t="n">
        <v>0</v>
      </c>
      <c r="AJ245" s="68" t="n">
        <v>0</v>
      </c>
      <c r="AK245" s="68" t="inlineStr">
        <is>
          <t>explainability_or_interpretability</t>
        </is>
      </c>
      <c r="AL245" s="67" t="n"/>
      <c r="AM245" s="68" t="inlineStr">
        <is>
          <t>RB</t>
        </is>
      </c>
      <c r="AN245" s="68" t="inlineStr">
        <is>
          <t>Tomado completo desde archivo RB según asignación</t>
        </is>
      </c>
      <c r="AO245" s="68" t="n">
        <v>0</v>
      </c>
      <c r="AP245" s="68" t="n"/>
      <c r="AQ245" s="68" t="n"/>
      <c r="AR245" s="68" t="n"/>
      <c r="AS245" s="68" t="n"/>
    </row>
    <row r="246" ht="28" customHeight="1">
      <c r="A246" s="106" t="n">
        <v>245</v>
      </c>
      <c r="B246" s="106" t="n">
        <v>266</v>
      </c>
      <c r="C246" s="68" t="inlineStr">
        <is>
          <t>Revisor A</t>
        </is>
      </c>
      <c r="D246" s="68" t="inlineStr">
        <is>
          <t>RA</t>
        </is>
      </c>
      <c r="E246" s="106" t="n">
        <v>2025</v>
      </c>
      <c r="F246" s="68" t="inlineStr">
        <is>
          <t>No especificado</t>
        </is>
      </c>
      <c r="G246" s="68" t="inlineStr">
        <is>
          <t>Machine Learning</t>
        </is>
      </c>
      <c r="H246" s="68" t="inlineStr">
        <is>
          <t>https://doi.org/10.1016/j.envint.2025.109562</t>
        </is>
      </c>
      <c r="I246" s="67" t="inlineStr">
        <is>
          <t>Prenatal exposure to criteria air pollution and traffic-related air toxics and risk of autism spectrum disorder: A population-based cohort study of California births (1990–2018)</t>
        </is>
      </c>
      <c r="J246" s="68" t="inlineStr">
        <is>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is>
      </c>
      <c r="K246" s="68" t="inlineStr">
        <is>
          <t>Supervised</t>
        </is>
      </c>
      <c r="L246" s="68" t="inlineStr">
        <is>
          <t>Logistic Regression</t>
        </is>
      </c>
      <c r="M246" s="68" t="inlineStr">
        <is>
          <t>Other / Not clear</t>
        </is>
      </c>
      <c r="N246" s="68" t="inlineStr">
        <is>
          <t>Prescreening</t>
        </is>
      </c>
      <c r="O246" s="68" t="inlineStr">
        <is>
          <t>High</t>
        </is>
      </c>
      <c r="P246" s="68" t="n">
        <v>0</v>
      </c>
      <c r="Q246" s="68" t="n">
        <v>0</v>
      </c>
      <c r="R246" s="68" t="n">
        <v>0</v>
      </c>
      <c r="S246" s="68" t="n">
        <v>0</v>
      </c>
      <c r="T246" s="68" t="n">
        <v>0</v>
      </c>
      <c r="U246" s="68" t="n">
        <v>0</v>
      </c>
      <c r="V246" s="68" t="n">
        <v>1</v>
      </c>
      <c r="W246" s="68" t="n">
        <v>1</v>
      </c>
      <c r="X246" s="68" t="n">
        <v>0</v>
      </c>
      <c r="Y246" s="68" t="n">
        <v>0</v>
      </c>
      <c r="Z246" s="68" t="n">
        <v>0</v>
      </c>
      <c r="AA246" s="68" t="n">
        <v>0</v>
      </c>
      <c r="AB246" s="68" t="n">
        <v>0</v>
      </c>
      <c r="AC246" s="68" t="n"/>
      <c r="AD246" s="68" t="n"/>
      <c r="AE246" s="68" t="n"/>
      <c r="AF246" s="68" t="n"/>
      <c r="AG246" s="68" t="n">
        <v>1</v>
      </c>
      <c r="AH246" s="68" t="n">
        <v>1</v>
      </c>
      <c r="AI246" s="67" t="inlineStr">
        <is>
          <t>environmental exposure</t>
        </is>
      </c>
      <c r="AJ246" s="68" t="n">
        <v>0</v>
      </c>
      <c r="AK246" s="68" t="inlineStr">
        <is>
          <t>none_reported</t>
        </is>
      </c>
      <c r="AL246" s="67" t="inlineStr">
        <is>
          <t>Algoritmo principal no explícito o fuera del codebook; Confirmar algoritmo principal en full-text</t>
        </is>
      </c>
      <c r="AM246" s="68" t="inlineStr">
        <is>
          <t>RA</t>
        </is>
      </c>
      <c r="AN246" s="68" t="inlineStr">
        <is>
          <t>Tomado completo desde archivo RA según asignación</t>
        </is>
      </c>
      <c r="AO246" s="68" t="n">
        <v>0</v>
      </c>
      <c r="AP246" s="68" t="n"/>
      <c r="AQ246" s="68" t="n"/>
      <c r="AR246" s="68" t="n"/>
      <c r="AS246" s="68" t="n"/>
    </row>
    <row r="247" ht="28" customHeight="1">
      <c r="A247" s="106" t="n">
        <v>246</v>
      </c>
      <c r="B247" s="106" t="n">
        <v>267</v>
      </c>
      <c r="C247" s="68" t="inlineStr">
        <is>
          <t>Ambos (piloto)</t>
        </is>
      </c>
      <c r="D247" s="68" t="inlineStr">
        <is>
          <t>RA</t>
        </is>
      </c>
      <c r="E247" s="106" t="n">
        <v>2018</v>
      </c>
      <c r="F247" s="68" t="inlineStr">
        <is>
          <t>Texto · NLP</t>
        </is>
      </c>
      <c r="G247" s="68" t="inlineStr">
        <is>
          <t>Machine Learning</t>
        </is>
      </c>
      <c r="H247" s="68" t="inlineStr">
        <is>
          <t>https://doi.org/10.2196/jmir.9496</t>
        </is>
      </c>
      <c r="I247" s="67" t="inlineStr">
        <is>
          <t>Risk assessment for parents who suspect their child has autism spectrum disorder: Machine learning approach</t>
        </is>
      </c>
      <c r="J247" s="68" t="inlineStr">
        <is>
          <t>Background: Parents are likely to seek Web-based communities to verify their suspicions of autism spectrum disorder markers in their child. Automated tools support human decisions in many domains and could therefore potentially support concerned parents. Objective: The objective of this study was to test the feasibility of assessing autism spectrum disorder risk in parental concerns from Web-based sources, using automated text analysis tools and minimal standard questioning. Methods: Participants were 115 parents with concerns regarding their child's social-communication development. Children were 16- to 30-months old, and 57.4% (66/115) had a family history of autism spectrum disorder. Parents reported their concerns online, and completed an autism spectrum disorder-specific screener, the Modified Checklist for Autism in Toddlers-Revised, with Follow-up (M-CHAT-R/F), and a broad developmental screener, the Ages and Stages Questionnaire (ASQ). An algorithm predicted autism spectrum disorder risk using a combination of the parent's text and a single screening question, selected by the algorithm to enhance prediction accuracy. Results: Screening measures identified 58% (67/115) to 88% (101/115) of children at risk for autism spectrum disorder. Children with a family history of autism spectrum disorder were 3 times more likely to show autism spectrum disorder risk on screening measures. The prediction of a child's risk on the ASQ or M-CHAT-R was significantly more accurate when predicted from text combined with an M-CHAT-R question selected (automatically) than from the text alone. The frequently automatically selected M-CHAT-R questions that predicted risk were: following a point, make-believe play, and concern about deafness. Conclusions: The internet can be harnessed to prescreen for autism spectrum disorder using parental concerns by administering a few standardized screening questions to augment this process.</t>
        </is>
      </c>
      <c r="K247" s="68" t="inlineStr">
        <is>
          <t>Other / Not clear</t>
        </is>
      </c>
      <c r="L247" s="68" t="inlineStr">
        <is>
          <t>Other / Not clear</t>
        </is>
      </c>
      <c r="M247" s="68" t="inlineStr">
        <is>
          <t>Other / Not clear</t>
        </is>
      </c>
      <c r="N247" s="68" t="inlineStr">
        <is>
          <t>Prescreening</t>
        </is>
      </c>
      <c r="O247" s="68" t="inlineStr">
        <is>
          <t>Medium</t>
        </is>
      </c>
      <c r="P247" s="68" t="n">
        <v>0</v>
      </c>
      <c r="Q247" s="68" t="n">
        <v>0</v>
      </c>
      <c r="R247" s="68" t="n">
        <v>0</v>
      </c>
      <c r="S247" s="68" t="n">
        <v>0</v>
      </c>
      <c r="T247" s="68" t="n">
        <v>1</v>
      </c>
      <c r="U247" s="68" t="n">
        <v>0</v>
      </c>
      <c r="V247" s="68" t="n">
        <v>0</v>
      </c>
      <c r="W247" s="68" t="n">
        <v>1</v>
      </c>
      <c r="X247" s="68" t="n">
        <v>1</v>
      </c>
      <c r="Y247" s="68" t="n">
        <v>0</v>
      </c>
      <c r="Z247" s="68" t="n">
        <v>0</v>
      </c>
      <c r="AA247" s="68" t="n">
        <v>0</v>
      </c>
      <c r="AB247" s="68" t="n">
        <v>1</v>
      </c>
      <c r="AC247" s="68" t="n"/>
      <c r="AD247" s="68" t="n"/>
      <c r="AE247" s="68" t="n"/>
      <c r="AF247" s="68" t="n"/>
      <c r="AG247" s="68" t="n">
        <v>1</v>
      </c>
      <c r="AH247" s="68" t="n">
        <v>1</v>
      </c>
      <c r="AI247" s="67" t="n"/>
      <c r="AJ247" s="68" t="n">
        <v>0</v>
      </c>
      <c r="AK247" s="68" t="inlineStr">
        <is>
          <t>none_reported</t>
        </is>
      </c>
      <c r="AL247" s="67" t="inlineStr">
        <is>
          <t>Algoritmo principal no explícito o fuera del codebook; Confirmar algoritmo principal en full-text</t>
        </is>
      </c>
      <c r="AM247" s="68" t="inlineStr">
        <is>
          <t>RA</t>
        </is>
      </c>
      <c r="AN247" s="68" t="inlineStr">
        <is>
          <t>Tomado completo desde archivo RA según asignación</t>
        </is>
      </c>
      <c r="AO247" s="68" t="n">
        <v>0</v>
      </c>
      <c r="AP247" s="68" t="n"/>
      <c r="AQ247" s="68" t="n"/>
      <c r="AR247" s="68" t="n"/>
      <c r="AS247" s="68" t="n"/>
    </row>
    <row r="248" ht="28" customHeight="1">
      <c r="A248" s="106" t="n">
        <v>247</v>
      </c>
      <c r="B248" s="106" t="n">
        <v>268</v>
      </c>
      <c r="C248" s="68" t="inlineStr">
        <is>
          <t>Revisor B</t>
        </is>
      </c>
      <c r="D248" s="68" t="n"/>
      <c r="E248" s="106" t="n">
        <v>2024</v>
      </c>
      <c r="F248" s="68" t="inlineStr">
        <is>
          <t>Señales fisiológicas</t>
        </is>
      </c>
      <c r="G248" s="68" t="inlineStr">
        <is>
          <t>Deep Learning</t>
        </is>
      </c>
      <c r="H248" s="68" t="inlineStr">
        <is>
          <t>https://doi.org/10.1007/s42979-023-02564-9</t>
        </is>
      </c>
      <c r="I248" s="67" t="inlineStr">
        <is>
          <t>Robust Low Complexity Framework for Early Diagnosis of Autism Spectrum Disorder Based on Cross Wavelet Transform and Deep Transfer Learning</t>
        </is>
      </c>
      <c r="J248" s="68" t="inlineStr">
        <is>
          <t>Autism spectrum disorder (ASD) starts in the early childhood. Therefore, its diagnosis and classification at the right time would prevent the damages in long terms. EEG signals are non-invasive brain activity signals with excellent temporal resolution and low costs. In this article, the goal is to propose a unified framework for early, efficient and noise robust diagnosis of ASD using EEG signals and with the help of deep transfer learning. In the proposed method, other that the proposed unified diagnosis framework, the main contribution is to use Cross Wavelet Transform (XWT) images for representation of brain signals. After pre-processing and segmentation of the signals, a reference signal is separated from the normal class. Using the reference signal, XWT images are generated. Produced images are fed as input to deep network architectures such as AlexNet, GoogleNet VGG19, ResNet-50 and ResNet-101 in a transfer learning procedure. Transfer learning is applied to make use of information from a source image classification domain while compensating the scarcity of ASD and normal subjects. The approach is evaluated on a dataset of 34 ASD samples and 11 normal case in two different without-voice and with-voice conditions. To validate the early diagnosis hypothesis, EEG signals from children older than 5 years are used as the training set and EEG signals from younger subjects are used as the validation set. Experiments on the proposed framework show that the ResNet-101 deep architecture has achieved the best classification performance. This classification performance is higher than recent reported approaches in terms of classification accuracy, sensitivity, specificity and F1 measure. The results show the effectiveness of the proposed approach in early diagnosis of autism spectrum disorder and also demonstrates the auditory impact on the diagnosis of autism. Also, having evaluated the approach on with-voice and without-voice datasets, the results denote the robustness of the approach against artefacts even when the child subject has the least concentration.</t>
        </is>
      </c>
      <c r="K248" s="68" t="inlineStr">
        <is>
          <t>Supervised</t>
        </is>
      </c>
      <c r="L248" s="68" t="inlineStr">
        <is>
          <t>CNN</t>
        </is>
      </c>
      <c r="M248" s="68" t="inlineStr">
        <is>
          <t>Classification (binary/multi-class; incl. ASD vs control)/ multi-class)</t>
        </is>
      </c>
      <c r="N248" s="68" t="inlineStr">
        <is>
          <t>Screening</t>
        </is>
      </c>
      <c r="O248" s="68" t="inlineStr">
        <is>
          <t>high</t>
        </is>
      </c>
      <c r="P248" s="68" t="n">
        <v>1</v>
      </c>
      <c r="Q248" s="68" t="n">
        <v>0</v>
      </c>
      <c r="R248" s="68" t="n">
        <v>0</v>
      </c>
      <c r="S248" s="68" t="n">
        <v>0</v>
      </c>
      <c r="T248" s="68" t="n">
        <v>0</v>
      </c>
      <c r="U248" s="68" t="n">
        <v>0</v>
      </c>
      <c r="V248" s="68" t="n">
        <v>0</v>
      </c>
      <c r="W248" s="68" t="n">
        <v>0</v>
      </c>
      <c r="X248" s="68" t="n">
        <v>0</v>
      </c>
      <c r="Y248" s="68" t="n">
        <v>1</v>
      </c>
      <c r="Z248" s="68" t="n">
        <v>0</v>
      </c>
      <c r="AA248" s="68" t="n">
        <v>0</v>
      </c>
      <c r="AB248" s="68" t="n">
        <v>1</v>
      </c>
      <c r="AC248" s="68" t="n">
        <v>0</v>
      </c>
      <c r="AD248" s="68" t="n">
        <v>0</v>
      </c>
      <c r="AE248" s="68" t="n">
        <v>1</v>
      </c>
      <c r="AF248" s="68" t="n">
        <v>0</v>
      </c>
      <c r="AG248" s="68" t="n">
        <v>0</v>
      </c>
      <c r="AH248" s="68" t="n">
        <v>1</v>
      </c>
      <c r="AI248" s="67" t="n">
        <v>0</v>
      </c>
      <c r="AJ248" s="68" t="n">
        <v>0</v>
      </c>
      <c r="AK248" s="68" t="inlineStr">
        <is>
          <t>internal_validation_only</t>
        </is>
      </c>
      <c r="AL248" s="67" t="n"/>
      <c r="AM248" s="68" t="inlineStr">
        <is>
          <t>RB</t>
        </is>
      </c>
      <c r="AN248" s="68" t="inlineStr">
        <is>
          <t>Tomado completo desde archivo RB según asignación</t>
        </is>
      </c>
      <c r="AO248" s="68" t="n">
        <v>0</v>
      </c>
      <c r="AP248" s="68" t="n"/>
      <c r="AQ248" s="68" t="n"/>
      <c r="AR248" s="68" t="n"/>
      <c r="AS248" s="68" t="n"/>
    </row>
    <row r="249" ht="28" customHeight="1">
      <c r="A249" s="106" t="n">
        <v>248</v>
      </c>
      <c r="B249" s="106" t="n">
        <v>269</v>
      </c>
      <c r="C249" s="68" t="inlineStr">
        <is>
          <t>Revisor B</t>
        </is>
      </c>
      <c r="D249" s="68" t="n"/>
      <c r="E249" s="106" t="n">
        <v>2020</v>
      </c>
      <c r="F249" s="68" t="inlineStr">
        <is>
          <t>Multimodal</t>
        </is>
      </c>
      <c r="G249" s="68" t="inlineStr">
        <is>
          <t>Deep Learning</t>
        </is>
      </c>
      <c r="H249" s="68" t="inlineStr">
        <is>
          <t>https://doi.org/10.1016/j.media.2020.101662</t>
        </is>
      </c>
      <c r="I249" s="67" t="inlineStr">
        <is>
          <t>Self-weighted adaptive structure learning for ASD diagnosis via multi-template multi-center representation</t>
        </is>
      </c>
      <c r="J249" s="68" t="inlineStr">
        <is>
          <t>As a kind of neurodevelopmental disease, autism spectrum disorder (ASD) can cause severe social, communication, interaction, and behavioral challenges. To date, many imaging-based machine learning techniques have been proposed to address ASD diagnosis issues. However, most of these techniques are restricted to a single template or dataset from one imaging center. In this paper, we propose a novel multi-template multi-center ensemble classification scheme for automatic ASD diagnosis. Specifically, based on different pre-defined templates, we construct multiple functional connectivity (FC) brain networks for each subject based on our proposed Pearson's correlation-based sparse low-rank representation. After extracting features from these FC networks, informative features to learn optimal similarity matrix are then selected by our self-weighted adaptive structure learning (SASL) model. For each template, the SASL method automatically assigns an optimal weight learned from the structural information without additional weights and parameters. Finally, an ensemble strategy based on the multi- template multi-center representations is applied to derive the final diagnosis results. Extensive experiments are conducted on the publicly available Autism Brain Imaging Data Exchange (ABIDE) database to demonstrate the efficacy of our proposed method. Experimental results verify that our proposed method boosts ASD diagnosis performance and outperforms state-of-the-art methods.</t>
        </is>
      </c>
      <c r="K249" s="68" t="inlineStr">
        <is>
          <t>Supervised</t>
        </is>
      </c>
      <c r="L249" s="68" t="inlineStr">
        <is>
          <t>Other</t>
        </is>
      </c>
      <c r="M249" s="68" t="inlineStr">
        <is>
          <t>Classification (binary/multi-class; incl. ASD vs control)/ multi-class)</t>
        </is>
      </c>
      <c r="N249" s="68" t="inlineStr">
        <is>
          <t>Diagnosis</t>
        </is>
      </c>
      <c r="O249" s="68" t="inlineStr">
        <is>
          <t>medium</t>
        </is>
      </c>
      <c r="P249" s="68" t="n">
        <v>0</v>
      </c>
      <c r="Q249" s="68" t="n">
        <v>0</v>
      </c>
      <c r="R249" s="68" t="n">
        <v>0</v>
      </c>
      <c r="S249" s="68" t="n">
        <v>0</v>
      </c>
      <c r="T249" s="68" t="n">
        <v>0</v>
      </c>
      <c r="U249" s="68" t="n">
        <v>0</v>
      </c>
      <c r="V249" s="68" t="n">
        <v>0</v>
      </c>
      <c r="W249" s="68" t="n">
        <v>0</v>
      </c>
      <c r="X249" s="68" t="n">
        <v>0</v>
      </c>
      <c r="Y249" s="68" t="n">
        <v>0</v>
      </c>
      <c r="Z249" s="68" t="n">
        <v>0</v>
      </c>
      <c r="AA249" s="68" t="n">
        <v>0</v>
      </c>
      <c r="AB249" s="68" t="n">
        <v>1</v>
      </c>
      <c r="AC249" s="68" t="n">
        <v>0</v>
      </c>
      <c r="AD249" s="68" t="n">
        <v>0</v>
      </c>
      <c r="AE249" s="68" t="n">
        <v>0</v>
      </c>
      <c r="AF249" s="68" t="n">
        <v>0</v>
      </c>
      <c r="AG249" s="68" t="n">
        <v>0</v>
      </c>
      <c r="AH249" s="68" t="n">
        <v>0</v>
      </c>
      <c r="AI249" s="67" t="n">
        <v>0</v>
      </c>
      <c r="AJ249" s="68" t="n">
        <v>1</v>
      </c>
      <c r="AK249" s="68" t="inlineStr">
        <is>
          <t>multisource_integration; cross_site_robustness; multisite_dataset_broad</t>
        </is>
      </c>
      <c r="AL249" s="67" t="inlineStr">
        <is>
          <t>el algoritmo principal es SASL-E/SASL, no uno de tu lista</t>
        </is>
      </c>
      <c r="AM249" s="68" t="inlineStr">
        <is>
          <t>RB</t>
        </is>
      </c>
      <c r="AN249" s="68" t="inlineStr">
        <is>
          <t>Tomado completo desde archivo RB según asignación</t>
        </is>
      </c>
      <c r="AO249" s="68" t="n">
        <v>0</v>
      </c>
      <c r="AP249" s="68" t="n"/>
      <c r="AQ249" s="68" t="n"/>
      <c r="AR249" s="68" t="n"/>
      <c r="AS249" s="68" t="n"/>
    </row>
    <row r="250" ht="28" customHeight="1">
      <c r="A250" s="106" t="n">
        <v>249</v>
      </c>
      <c r="B250" s="106" t="n">
        <v>270</v>
      </c>
      <c r="C250" s="68" t="inlineStr">
        <is>
          <t>Revisor A</t>
        </is>
      </c>
      <c r="D250" s="68" t="inlineStr">
        <is>
          <t>RA</t>
        </is>
      </c>
      <c r="E250" s="106" t="n">
        <v>2020</v>
      </c>
      <c r="F250" s="68" t="inlineStr">
        <is>
          <t>Señales fisiológicas</t>
        </is>
      </c>
      <c r="G250" s="68" t="inlineStr">
        <is>
          <t>Híbrido</t>
        </is>
      </c>
      <c r="H250" s="68" t="inlineStr">
        <is>
          <t>https://doi.org/10.1016/j.medengphy.2020.07.004</t>
        </is>
      </c>
      <c r="I250" s="67" t="inlineStr">
        <is>
          <t>Smart bed based daytime behavior prediction in Children with autism spectrum disorder - A Pilot Study</t>
        </is>
      </c>
      <c r="J250" s="68" t="inlineStr">
        <is>
          <t>Monitoring the sleep patterns of children with autism spectrum disorders (ASD) and understanding how sleep quality influences their daytime behavior is an important issue that has received very limited attention. Polysomnography (PSG) is commonly used as a gold standard for evaluating sleep quality in children and adults. However, the intrusive nature of sensors used as part of PSG can themselves affect sleep and is, therefore, not suitable for children with ASD. In this study, we evaluate an unobtrusive and inexpensive bed system for in-home, long-term sleep quality monitoring using ballistocardiogram (BCG) signals. Using the BCG signals from this smart bed system, we define “restlessness” as a surrogate sleep quality estimator. Using this sleep feature, we build predictive models for daytime behavior based on 1-8 previous nights of sleep. Specifically, we use two supervised machine learning algorithms namely support vector machine (SVM) and artificial neural network (ANN). For all daytime behaviors, we achieve more than 78% and 79% accuracy of correctly predicting behavioral issues with both SVM and ANN classifiers, respectively. Our findings indicate the usefulness of our designed bed system and how the restlessness feature can improve the prediction performance.</t>
        </is>
      </c>
      <c r="K250" s="68" t="inlineStr">
        <is>
          <t>Supervised</t>
        </is>
      </c>
      <c r="L250" s="68" t="inlineStr">
        <is>
          <t>MLP</t>
        </is>
      </c>
      <c r="M250" s="68" t="inlineStr">
        <is>
          <t>Prediction (time-to-event / prognosis)</t>
        </is>
      </c>
      <c r="N250" s="68" t="inlineStr">
        <is>
          <t>Monitoring/intervention</t>
        </is>
      </c>
      <c r="O250" s="68" t="inlineStr">
        <is>
          <t>High</t>
        </is>
      </c>
      <c r="P250" s="68" t="n">
        <v>0</v>
      </c>
      <c r="Q250" s="68" t="n">
        <v>1</v>
      </c>
      <c r="R250" s="68" t="n">
        <v>0</v>
      </c>
      <c r="S250" s="68" t="n">
        <v>0</v>
      </c>
      <c r="T250" s="68" t="n">
        <v>0</v>
      </c>
      <c r="U250" s="68" t="n">
        <v>0</v>
      </c>
      <c r="V250" s="68" t="n">
        <v>0</v>
      </c>
      <c r="W250" s="68" t="n">
        <v>0</v>
      </c>
      <c r="X250" s="68" t="n">
        <v>0</v>
      </c>
      <c r="Y250" s="68" t="n">
        <v>0</v>
      </c>
      <c r="Z250" s="68" t="n">
        <v>1</v>
      </c>
      <c r="AA250" s="68" t="n">
        <v>1</v>
      </c>
      <c r="AB250" s="68" t="n">
        <v>1</v>
      </c>
      <c r="AC250" s="68" t="n"/>
      <c r="AD250" s="68" t="n"/>
      <c r="AE250" s="68" t="n"/>
      <c r="AF250" s="68" t="n"/>
      <c r="AG250" s="68" t="n">
        <v>1</v>
      </c>
      <c r="AH250" s="68" t="n">
        <v>1</v>
      </c>
      <c r="AI250" s="67" t="inlineStr">
        <is>
          <t>smart bed / BCG</t>
        </is>
      </c>
      <c r="AJ250" s="68" t="n">
        <v>0</v>
      </c>
      <c r="AK250" s="68" t="inlineStr">
        <is>
          <t>none_reported</t>
        </is>
      </c>
      <c r="AL250" s="67" t="inlineStr">
        <is>
          <t>Predice conducta diurna a partir de señales BCG de smart bed; SVM y ANN comparados.</t>
        </is>
      </c>
      <c r="AM250" s="68" t="inlineStr">
        <is>
          <t>RA</t>
        </is>
      </c>
      <c r="AN250" s="68" t="inlineStr">
        <is>
          <t>Tomado completo desde archivo RA según asignación</t>
        </is>
      </c>
      <c r="AO250" s="68" t="n">
        <v>0</v>
      </c>
      <c r="AP250" s="68" t="n"/>
      <c r="AQ250" s="68" t="n"/>
      <c r="AR250" s="68" t="n"/>
      <c r="AS250" s="68" t="n"/>
    </row>
    <row r="251" ht="28" customHeight="1">
      <c r="A251" s="106" t="n">
        <v>250</v>
      </c>
      <c r="B251" s="106" t="n">
        <v>272</v>
      </c>
      <c r="C251" s="68" t="inlineStr">
        <is>
          <t>Ambos (piloto)</t>
        </is>
      </c>
      <c r="D251" s="68" t="inlineStr">
        <is>
          <t>RA</t>
        </is>
      </c>
      <c r="E251" s="106" t="n">
        <v>2018</v>
      </c>
      <c r="F251" s="68" t="inlineStr">
        <is>
          <t>Multimodal</t>
        </is>
      </c>
      <c r="G251" s="68" t="inlineStr">
        <is>
          <t>Machine Learning</t>
        </is>
      </c>
      <c r="H251" s="68" t="inlineStr">
        <is>
          <t>https://doi.org/10.1016/j.neuroimage.2017.12.044</t>
        </is>
      </c>
      <c r="I251" s="67" t="inlineStr">
        <is>
          <t>Subtyping cognitive profiles in Autism Spectrum Disorder using a Functional Random Forest algorithm</t>
        </is>
      </c>
      <c r="J251" s="68" t="inlineStr">
        <is>
          <t>DSM-5 Autism Spectrum Disorder (ASD) comprises a set of neurodevelopmental disorders characterized by deficits in social communication and interaction and repetitive behaviors or restricted interests, and may both affect and be affected by multiple cognitive mechanisms. This study attempts to identify and characterize cognitive subtypes within the ASD population using our Functional Random Forest (FRF) machine learning classification model. This model trained a traditional random forest model on measures from seven tasks that reflect multiple levels of information processing. 47 ASD diagnosed and 58 typically developing (TD) children between the ages of 9 and 13 participated in this study. Our RF model was 72.7% accurate, with 80.7% specificity and 63.1% sensitivity. Using the random forest model, the FRF then measures the proximity of each subject to every other subject, generating a distance matrix between participants. This matrix is then used in a community detection algorithm to identify subgroups within the ASD and TD groups, and revealed 3 ASD and 4 TD putative subgroups with unique behavioral profiles. We then examined differences in functional brain systems between diagnostic groups and putative subgroups using resting-state functional connectivity magnetic resonance imaging (rsfcMRI). Chi-square tests revealed a significantly greater number of between group differences (p &lt;.05) within the cingulo-opercular, visual, and default systems as well as differences in inter-system connections in the somato-motor, dorsal attention, and subcortical systems. Many of these differences were primarily driven by specific subgroups suggesting that our method could potentially parse the variation in brain mechanisms affected by ASD.</t>
        </is>
      </c>
      <c r="K251" s="68" t="inlineStr">
        <is>
          <t>Unsupervised</t>
        </is>
      </c>
      <c r="L251" s="68" t="inlineStr">
        <is>
          <t>Other / Not clear</t>
        </is>
      </c>
      <c r="M251" s="68" t="inlineStr">
        <is>
          <t>Classification (ASD vs control / multi-class)</t>
        </is>
      </c>
      <c r="N251" s="68" t="inlineStr">
        <is>
          <t>Diagnosis</t>
        </is>
      </c>
      <c r="O251" s="68" t="inlineStr">
        <is>
          <t>High</t>
        </is>
      </c>
      <c r="P251" s="68" t="n">
        <v>1</v>
      </c>
      <c r="Q251" s="68" t="n">
        <v>0</v>
      </c>
      <c r="R251" s="68" t="n">
        <v>0</v>
      </c>
      <c r="S251" s="68" t="n">
        <v>0</v>
      </c>
      <c r="T251" s="68" t="n">
        <v>0</v>
      </c>
      <c r="U251" s="68" t="n">
        <v>0</v>
      </c>
      <c r="V251" s="68" t="n">
        <v>0</v>
      </c>
      <c r="W251" s="68" t="n">
        <v>0</v>
      </c>
      <c r="X251" s="68" t="n">
        <v>0</v>
      </c>
      <c r="Y251" s="68" t="n">
        <v>1</v>
      </c>
      <c r="Z251" s="68" t="n">
        <v>0</v>
      </c>
      <c r="AA251" s="68" t="n">
        <v>0</v>
      </c>
      <c r="AB251" s="68" t="n">
        <v>0</v>
      </c>
      <c r="AC251" s="68" t="n"/>
      <c r="AD251" s="68" t="n"/>
      <c r="AE251" s="68" t="n"/>
      <c r="AF251" s="68" t="n"/>
      <c r="AG251" s="68" t="n">
        <v>0</v>
      </c>
      <c r="AH251" s="68" t="n">
        <v>1</v>
      </c>
      <c r="AI251" s="67" t="n"/>
      <c r="AJ251" s="68" t="n">
        <v>0</v>
      </c>
      <c r="AK251" s="68" t="inlineStr">
        <is>
          <t>explainability_or_interpretability; multisource_integration</t>
        </is>
      </c>
      <c r="AL251" s="67" t="inlineStr">
        <is>
          <t>Random forest funcional para matriz de proximidad y posterior detección de comunidades/cognitivos subtipos.</t>
        </is>
      </c>
      <c r="AM251" s="68" t="inlineStr">
        <is>
          <t>RA</t>
        </is>
      </c>
      <c r="AN251" s="68" t="inlineStr">
        <is>
          <t>Tomado completo desde archivo RA según asignación</t>
        </is>
      </c>
      <c r="AO251" s="68" t="n">
        <v>0</v>
      </c>
      <c r="AP251" s="68" t="n"/>
      <c r="AQ251" s="68" t="n"/>
      <c r="AR251" s="68" t="n"/>
      <c r="AS251" s="68" t="n"/>
    </row>
    <row r="252" ht="28" customHeight="1">
      <c r="A252" s="106" t="n">
        <v>251</v>
      </c>
      <c r="B252" s="106" t="n">
        <v>273</v>
      </c>
      <c r="C252" s="68" t="inlineStr">
        <is>
          <t>Revisor A</t>
        </is>
      </c>
      <c r="D252" s="68" t="inlineStr">
        <is>
          <t>RA</t>
        </is>
      </c>
      <c r="E252" s="106" t="n">
        <v>2021</v>
      </c>
      <c r="F252" s="68" t="inlineStr">
        <is>
          <t>No especificado</t>
        </is>
      </c>
      <c r="G252" s="68" t="inlineStr">
        <is>
          <t>Machine Learning</t>
        </is>
      </c>
      <c r="H252" s="68" t="inlineStr">
        <is>
          <t>https://doi.org/10.1007/978-3-030-86993-9_36</t>
        </is>
      </c>
      <c r="I252" s="67" t="inlineStr">
        <is>
          <t>Towards autism subtype detection through identification of discriminatory factors using machine learning</t>
        </is>
      </c>
      <c r="J252" s="68" t="inlineStr">
        <is>
          <t>Autism spectrum disorder (ASD) is a neuro-developmental disease that has a lifetime impact on a person’s ability to interact and communicate with others. Early discovery of autism can assist to prepare a plan for suitable therapy and reduce its impact on patients at an appropriate time. The aim of this work is to propose a machine learning model which generates autism subtypes and identifies discriminatory factors among them. In this work, we use Quantitative Checklist for Autism in Toddlers-10 (Q-CHAT-10) of toddler and Autism Spectrum Quotient-10 (AQ-10) datasets of child, adolescent, and adult screening datasets respectively. Then, only autism records are merged and implemented k-means algorithm to extract various autism subtypes. According to Silhoutte score, we select the best autism dataset and balance its subtypes using random oversampling (ROS) and synthetic minority oversampling technique for numeric and categorical values (SMOTENC). Afterwards, various classifiers are employed into both primary dataset and its balanced subtypes. In this work, logistic regression shows the highest result for primary dataset. Also, it achieves the greatest results for ROS and SMOTENC datasets. Hence, shapely adaptive explanation (SHAP) technique is used to rank features and scrutinized discriminatory factors of these autism subtypes.</t>
        </is>
      </c>
      <c r="K252" s="68" t="inlineStr">
        <is>
          <t>Supervised</t>
        </is>
      </c>
      <c r="L252" s="68" t="inlineStr">
        <is>
          <t>Clustering (k-means / GMM / ...)</t>
        </is>
      </c>
      <c r="M252" s="68" t="inlineStr">
        <is>
          <t>Clustering / subtyping</t>
        </is>
      </c>
      <c r="N252" s="68" t="inlineStr">
        <is>
          <t>Diagnosis</t>
        </is>
      </c>
      <c r="O252" s="68" t="inlineStr">
        <is>
          <t>High</t>
        </is>
      </c>
      <c r="P252" s="68" t="n">
        <v>0</v>
      </c>
      <c r="Q252" s="68" t="n">
        <v>0</v>
      </c>
      <c r="R252" s="68" t="n">
        <v>0</v>
      </c>
      <c r="S252" s="68" t="n">
        <v>0</v>
      </c>
      <c r="T252" s="68" t="n">
        <v>1</v>
      </c>
      <c r="U252" s="68" t="n">
        <v>0</v>
      </c>
      <c r="V252" s="68" t="n">
        <v>0</v>
      </c>
      <c r="W252" s="68" t="n">
        <v>0</v>
      </c>
      <c r="X252" s="68" t="n">
        <v>0</v>
      </c>
      <c r="Y252" s="68" t="n">
        <v>1</v>
      </c>
      <c r="Z252" s="68" t="n">
        <v>0</v>
      </c>
      <c r="AA252" s="68" t="n">
        <v>0</v>
      </c>
      <c r="AB252" s="68" t="n">
        <v>1</v>
      </c>
      <c r="AC252" s="68" t="n"/>
      <c r="AD252" s="68" t="n"/>
      <c r="AE252" s="68" t="n"/>
      <c r="AF252" s="68" t="n"/>
      <c r="AG252" s="68" t="n">
        <v>0</v>
      </c>
      <c r="AH252" s="68" t="n">
        <v>1</v>
      </c>
      <c r="AI252" s="67" t="n"/>
      <c r="AJ252" s="68" t="n">
        <v>0</v>
      </c>
      <c r="AK252" s="68" t="inlineStr">
        <is>
          <t>explainability_or_interpretability</t>
        </is>
      </c>
      <c r="AL252" s="67" t="inlineStr">
        <is>
          <t>Genera subtipos con k-means a partir de Q-CHAT/AQ-10; clasificadores posteriores son secundarios.</t>
        </is>
      </c>
      <c r="AM252" s="68" t="inlineStr">
        <is>
          <t>RA</t>
        </is>
      </c>
      <c r="AN252" s="68" t="inlineStr">
        <is>
          <t>Tomado completo desde archivo RA según asignación</t>
        </is>
      </c>
      <c r="AO252" s="68" t="n">
        <v>0</v>
      </c>
      <c r="AP252" s="68" t="n"/>
      <c r="AQ252" s="68" t="n"/>
      <c r="AR252" s="68" t="n"/>
      <c r="AS252" s="68" t="n"/>
    </row>
    <row r="253" ht="28" customHeight="1">
      <c r="A253" s="106" t="n">
        <v>252</v>
      </c>
      <c r="B253" s="106" t="n">
        <v>274</v>
      </c>
      <c r="C253" s="68" t="inlineStr">
        <is>
          <t>Revisor A</t>
        </is>
      </c>
      <c r="D253" s="68" t="inlineStr">
        <is>
          <t>RA</t>
        </is>
      </c>
      <c r="E253" s="106" t="n">
        <v>2022</v>
      </c>
      <c r="F253" s="68" t="inlineStr">
        <is>
          <t>Texto · NLP</t>
        </is>
      </c>
      <c r="G253" s="68" t="inlineStr">
        <is>
          <t>Deep Learning</t>
        </is>
      </c>
      <c r="H253" s="68" t="inlineStr">
        <is>
          <t>https://doi.org/10.3390/s22072528</t>
        </is>
      </c>
      <c r="I253" s="67" t="inlineStr">
        <is>
          <t>‘IoT and AI-Based Application for Automatic Interpretation of the Affective State of Children Diagnosed with Autism</t>
        </is>
      </c>
      <c r="J253" s="68" t="inlineStr">
        <is>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t>
        </is>
      </c>
      <c r="K253" s="68" t="inlineStr">
        <is>
          <t>Supervised</t>
        </is>
      </c>
      <c r="L253" s="68" t="inlineStr">
        <is>
          <t>CNN</t>
        </is>
      </c>
      <c r="M253" s="68" t="inlineStr">
        <is>
          <t>Classification (ASD vs control / multi-class)</t>
        </is>
      </c>
      <c r="N253" s="68" t="inlineStr">
        <is>
          <t>Monitoring/intervention</t>
        </is>
      </c>
      <c r="O253" s="68" t="inlineStr">
        <is>
          <t>High</t>
        </is>
      </c>
      <c r="P253" s="68" t="n">
        <v>0</v>
      </c>
      <c r="Q253" s="68" t="n">
        <v>0</v>
      </c>
      <c r="R253" s="68" t="n">
        <v>0</v>
      </c>
      <c r="S253" s="68" t="n">
        <v>0</v>
      </c>
      <c r="T253" s="68" t="n">
        <v>0</v>
      </c>
      <c r="U253" s="68" t="n">
        <v>0</v>
      </c>
      <c r="V253" s="68" t="n">
        <v>1</v>
      </c>
      <c r="W253" s="68" t="n">
        <v>0</v>
      </c>
      <c r="X253" s="68" t="n">
        <v>0</v>
      </c>
      <c r="Y253" s="68" t="n">
        <v>0</v>
      </c>
      <c r="Z253" s="68" t="n">
        <v>0</v>
      </c>
      <c r="AA253" s="68" t="n">
        <v>1</v>
      </c>
      <c r="AB253" s="68" t="n">
        <v>1</v>
      </c>
      <c r="AC253" s="68" t="n"/>
      <c r="AD253" s="68" t="n"/>
      <c r="AE253" s="68" t="n"/>
      <c r="AF253" s="68" t="n"/>
      <c r="AG253" s="68" t="n">
        <v>0</v>
      </c>
      <c r="AH253" s="68" t="n">
        <v>1</v>
      </c>
      <c r="AI253" s="67" t="inlineStr">
        <is>
          <t>IoT / robot app</t>
        </is>
      </c>
      <c r="AJ253" s="68" t="n">
        <v>0</v>
      </c>
      <c r="AK253" s="68" t="inlineStr">
        <is>
          <t>none_reported</t>
        </is>
      </c>
      <c r="AL253" s="67" t="n"/>
      <c r="AM253" s="68" t="inlineStr">
        <is>
          <t>RA</t>
        </is>
      </c>
      <c r="AN253" s="68" t="inlineStr">
        <is>
          <t>Tomado completo desde archivo RA según asignación</t>
        </is>
      </c>
      <c r="AO253" s="68" t="n">
        <v>0</v>
      </c>
      <c r="AP253" s="68" t="n"/>
      <c r="AQ253" s="68" t="n"/>
      <c r="AR253" s="68" t="n"/>
      <c r="AS253" s="68" t="n"/>
    </row>
    <row r="254" ht="28" customHeight="1">
      <c r="A254" s="106" t="n">
        <v>253</v>
      </c>
      <c r="B254" s="106" t="n">
        <v>275</v>
      </c>
      <c r="C254" s="68" t="inlineStr">
        <is>
          <t>Revisor B</t>
        </is>
      </c>
      <c r="D254" s="68" t="n"/>
      <c r="E254" s="106" t="n">
        <v>2023</v>
      </c>
      <c r="F254" s="68" t="inlineStr">
        <is>
          <t>Señales fisiológicas</t>
        </is>
      </c>
      <c r="G254" s="68" t="inlineStr">
        <is>
          <t>Machine Learning</t>
        </is>
      </c>
      <c r="H254" s="68" t="inlineStr">
        <is>
          <t>https://doi.org/10.1007/s10803-022-05767-w</t>
        </is>
      </c>
      <c r="I254" s="67" t="inlineStr">
        <is>
          <t>A Fusion-Based Machine Learning Approach for Autism Detection in Young Children Using Magnetoencephalography Signals</t>
        </is>
      </c>
      <c r="J254" s="68" t="inlineStr">
        <is>
          <t>In this study, we aimed to find biomarkers of autism in young children. We recorded magnetoencephalography (MEG) in thirty children (4–7 years) with autism and thirty age, gender-matched controls while they were watching cartoons. We focused on characterizing neural oscillations by amplitude (power spectral density, PSD) and phase (preferred phase angle, PPA). Machine learning based classifier showed a higher classification accuracy (88%) for PPA features than PSD features (82%). Further, by a novel fusion method combining PSD and PPA features, we achieved an average classification accuracy of 94% and 98% for feature-level and score-level fusion, respectively. These findings reveal discriminatory patterns of neural oscillations of autism in young children and provide novel insight into autism pathophysiology.</t>
        </is>
      </c>
      <c r="K254" s="68" t="inlineStr">
        <is>
          <t>Supervised</t>
        </is>
      </c>
      <c r="L254" s="68" t="inlineStr">
        <is>
          <t>MLP</t>
        </is>
      </c>
      <c r="M254" s="68" t="inlineStr">
        <is>
          <t>Classification (binary/multi-class; incl. ASD vs control)/ multi-class)</t>
        </is>
      </c>
      <c r="N254" s="68" t="inlineStr">
        <is>
          <t>Diagnosis</t>
        </is>
      </c>
      <c r="O254" s="68" t="inlineStr">
        <is>
          <t>low</t>
        </is>
      </c>
      <c r="P254" s="68" t="n">
        <v>0</v>
      </c>
      <c r="Q254" s="68" t="n">
        <v>0</v>
      </c>
      <c r="R254" s="68" t="n">
        <v>0</v>
      </c>
      <c r="S254" s="68" t="n">
        <v>0</v>
      </c>
      <c r="T254" s="68" t="n">
        <v>0</v>
      </c>
      <c r="U254" s="68" t="n">
        <v>0</v>
      </c>
      <c r="V254" s="68" t="n">
        <v>0</v>
      </c>
      <c r="W254" s="68" t="n">
        <v>0</v>
      </c>
      <c r="X254" s="68" t="n">
        <v>0</v>
      </c>
      <c r="Y254" s="68" t="n">
        <v>0</v>
      </c>
      <c r="Z254" s="68" t="n">
        <v>0</v>
      </c>
      <c r="AA254" s="68" t="n">
        <v>0</v>
      </c>
      <c r="AB254" s="68" t="n">
        <v>1</v>
      </c>
      <c r="AC254" s="68" t="n">
        <v>0</v>
      </c>
      <c r="AD254" s="68" t="n">
        <v>0</v>
      </c>
      <c r="AE254" s="68" t="n">
        <v>0</v>
      </c>
      <c r="AF254" s="68" t="n">
        <v>0</v>
      </c>
      <c r="AG254" s="68" t="n">
        <v>1</v>
      </c>
      <c r="AH254" s="68" t="n">
        <v>0</v>
      </c>
      <c r="AI254" s="67" t="n">
        <v>0</v>
      </c>
      <c r="AJ254" s="68" t="n">
        <v>1</v>
      </c>
      <c r="AK254" s="68" t="inlineStr">
        <is>
          <t>none_reported</t>
        </is>
      </c>
      <c r="AL254" s="67" t="inlineStr">
        <is>
          <t>Aunque el paper enfatiza “young children” y “early markers”, el uso que reporta es clasificación ASD vs TD en una muestra ya diagnosticada; por eso “Diagnosis” es el mapeo más consistente con tus opciones.</t>
        </is>
      </c>
      <c r="AM254" s="68" t="inlineStr">
        <is>
          <t>RB</t>
        </is>
      </c>
      <c r="AN254" s="68" t="inlineStr">
        <is>
          <t>Tomado completo desde archivo RB según asignación</t>
        </is>
      </c>
      <c r="AO254" s="68" t="n">
        <v>0</v>
      </c>
      <c r="AP254" s="68" t="n"/>
      <c r="AQ254" s="68" t="n"/>
      <c r="AR254" s="68" t="n"/>
      <c r="AS254" s="68" t="n"/>
    </row>
    <row r="255" ht="28" customHeight="1">
      <c r="A255" s="106" t="n">
        <v>254</v>
      </c>
      <c r="B255" s="106" t="n">
        <v>276</v>
      </c>
      <c r="C255" s="68" t="inlineStr">
        <is>
          <t>Revisor A</t>
        </is>
      </c>
      <c r="D255" s="68" t="inlineStr">
        <is>
          <t>RA</t>
        </is>
      </c>
      <c r="E255" s="106" t="n">
        <v>2014</v>
      </c>
      <c r="F255" s="68" t="inlineStr">
        <is>
          <t>Señales fisiológicas</t>
        </is>
      </c>
      <c r="G255" s="68" t="inlineStr">
        <is>
          <t>Deep Learning</t>
        </is>
      </c>
      <c r="H255" s="68" t="inlineStr">
        <is>
          <t>https://doi.org/10.1016/j.eswa.2014.05.011</t>
        </is>
      </c>
      <c r="I255" s="67" t="inlineStr">
        <is>
          <t>A situation-aware system for the detection of motion disorders of patients with Autism Spectrum Disorders</t>
        </is>
      </c>
      <c r="J255" s="68" t="inlineStr">
        <is>
          <t>Patients with Autism Spectrum Disorders (ASD) show symptoms that in general fall into three areas: (1) social impairment; (2) communication difficulties; and, (3) repetitive and stereotyped behaviors. This paper presents a method and an infrastructure for the detection of the stereotyped motion disorders of patients with ASD. The method adopts Artificial Intelligence techniques for the identification of stereotyped motion disorders and the Situation-Awareness paradigm for the reduction of misclassifications and the extraction of further information useful for clinicians. Signals caught by accelerometers are pre-processed to obtain features that, in turn, are passed to the classifier that classifies the current temporal frame in order to detect stereotyped motions. Once a stereotyped motion is detected, events are generated for intelligent situation-aware components, which collect information related to the frequency and period of the day of the disorders, and help also to reduce false positives and misclassifications by verifying spatio-temporal constraints. Quantitatively, the off-line classifier has shown an accuracy of over 99%; whereas the on-line classifier has an accuracy of 92%. The research activity has been conducted in cooperation with clinicians of the Department of Child Psychiatry at the Children's Hospital Santobono-Pausilipon in Naples, a prototype is deployed and tested at the hospital. © 2014 Elsevier Ltd. All rights reserved.</t>
        </is>
      </c>
      <c r="K255" s="68" t="inlineStr">
        <is>
          <t>Supervised</t>
        </is>
      </c>
      <c r="L255" s="68" t="inlineStr">
        <is>
          <t>Other / Not clear</t>
        </is>
      </c>
      <c r="M255" s="68" t="inlineStr">
        <is>
          <t>Detection / segmentation</t>
        </is>
      </c>
      <c r="N255" s="68" t="inlineStr">
        <is>
          <t>Monitoring/intervention</t>
        </is>
      </c>
      <c r="O255" s="68" t="inlineStr">
        <is>
          <t>Medium</t>
        </is>
      </c>
      <c r="P255" s="68" t="n">
        <v>0</v>
      </c>
      <c r="Q255" s="68" t="n">
        <v>0</v>
      </c>
      <c r="R255" s="68" t="n">
        <v>0</v>
      </c>
      <c r="S255" s="68" t="n">
        <v>0</v>
      </c>
      <c r="T255" s="68" t="n">
        <v>0</v>
      </c>
      <c r="U255" s="68" t="n">
        <v>0</v>
      </c>
      <c r="V255" s="68" t="n">
        <v>1</v>
      </c>
      <c r="W255" s="68" t="n">
        <v>0</v>
      </c>
      <c r="X255" s="68" t="n">
        <v>0</v>
      </c>
      <c r="Y255" s="68" t="n">
        <v>0</v>
      </c>
      <c r="Z255" s="68" t="n">
        <v>0</v>
      </c>
      <c r="AA255" s="68" t="n">
        <v>1</v>
      </c>
      <c r="AB255" s="68" t="n">
        <v>1</v>
      </c>
      <c r="AC255" s="68" t="n"/>
      <c r="AD255" s="68" t="n"/>
      <c r="AE255" s="68" t="n"/>
      <c r="AF255" s="68" t="n"/>
      <c r="AG255" s="68" t="n">
        <v>1</v>
      </c>
      <c r="AH255" s="68" t="n">
        <v>1</v>
      </c>
      <c r="AI255" s="67" t="inlineStr">
        <is>
          <t>accelerometer</t>
        </is>
      </c>
      <c r="AJ255" s="68" t="n">
        <v>0</v>
      </c>
      <c r="AK255" s="68" t="inlineStr">
        <is>
          <t>none_reported</t>
        </is>
      </c>
      <c r="AL255" s="67" t="inlineStr">
        <is>
          <t>Algoritmo principal no explícito o fuera del codebook; Confirmar algoritmo principal en full-text</t>
        </is>
      </c>
      <c r="AM255" s="68" t="inlineStr">
        <is>
          <t>RA</t>
        </is>
      </c>
      <c r="AN255" s="68" t="inlineStr">
        <is>
          <t>Tomado completo desde archivo RA según asignación</t>
        </is>
      </c>
      <c r="AO255" s="68" t="n">
        <v>0</v>
      </c>
      <c r="AP255" s="68" t="n"/>
      <c r="AQ255" s="68" t="n"/>
      <c r="AR255" s="68" t="n"/>
      <c r="AS255" s="68" t="n"/>
    </row>
    <row r="256" ht="28" customHeight="1">
      <c r="A256" s="106" t="n">
        <v>255</v>
      </c>
      <c r="B256" s="106" t="n">
        <v>277</v>
      </c>
      <c r="C256" s="68" t="inlineStr">
        <is>
          <t>Revisor A</t>
        </is>
      </c>
      <c r="D256" s="68" t="inlineStr">
        <is>
          <t>RA</t>
        </is>
      </c>
      <c r="E256" s="106" t="n">
        <v>2023</v>
      </c>
      <c r="F256" s="68" t="inlineStr">
        <is>
          <t>Imagen</t>
        </is>
      </c>
      <c r="G256" s="68" t="inlineStr">
        <is>
          <t>Deep Learning</t>
        </is>
      </c>
      <c r="H256" s="68" t="inlineStr">
        <is>
          <t>https://doi.org/10.1093/cercor/bhad125</t>
        </is>
      </c>
      <c r="I256" s="67" t="inlineStr">
        <is>
          <t>Accurate corresponding fiber tract segmentation via FiberGeoMap learner with application to autism</t>
        </is>
      </c>
      <c r="J256" s="68" t="inlineStr">
        <is>
          <t>Fiber tract segmentation is a prerequisite for tract-based statistical analysis. Brain fiber streamlines obtained by diffusion magnetic resonance imaging and tractography technology are usually difficult to be leveraged directly, thus need to be segmented into fiber tracts. Previous research mainly consists of two steps: defining and computing the similarity features of fiber streamlines, then adopting machine learning algorithms for fiber clustering or classification. Defining the similarity feature is the basic premise and determines its potential reliability and application. In this study, we adopt geometric features for fiber tract segmentation and develop a novel descriptor (FiberGeoMap) for the corresponding representation, which can effectively depict fiber streamlines' shapes and positions. FiberGeoMap can differentiate fiber tracts within the same subject, meanwhile preserving the shape and position consistency across subjects, thus can identify common fiber tracts across brains. We also proposed a Transformer-based encoder network called FiberGeoMap Learner, to perform segmentation based on the geometric features. Experimental results showed that the proposed method can differentiate the 103 various fiber tracts, which outperformed the existing methods in both the number of categories and segmentation accuracy. Furthermore, the proposed method identified some fiber tracts that were statistically different on fractional anisotropy (FA), mean diffusion (MD), and fiber number ration in autism.</t>
        </is>
      </c>
      <c r="K256" s="68" t="inlineStr">
        <is>
          <t>Supervised</t>
        </is>
      </c>
      <c r="L256" s="68" t="inlineStr">
        <is>
          <t>Transformer</t>
        </is>
      </c>
      <c r="M256" s="68" t="inlineStr">
        <is>
          <t>Detection / segmentation</t>
        </is>
      </c>
      <c r="N256" s="68" t="inlineStr">
        <is>
          <t>Diagnosis</t>
        </is>
      </c>
      <c r="O256" s="68" t="inlineStr">
        <is>
          <t>Medium</t>
        </is>
      </c>
      <c r="P256" s="68" t="n">
        <v>1</v>
      </c>
      <c r="Q256" s="68" t="n">
        <v>0</v>
      </c>
      <c r="R256" s="68" t="n">
        <v>0</v>
      </c>
      <c r="S256" s="68" t="n">
        <v>0</v>
      </c>
      <c r="T256" s="68" t="n">
        <v>0</v>
      </c>
      <c r="U256" s="68" t="n">
        <v>0</v>
      </c>
      <c r="V256" s="68" t="n">
        <v>0</v>
      </c>
      <c r="W256" s="68" t="n">
        <v>0</v>
      </c>
      <c r="X256" s="68" t="n">
        <v>0</v>
      </c>
      <c r="Y256" s="68" t="n">
        <v>1</v>
      </c>
      <c r="Z256" s="68" t="n">
        <v>0</v>
      </c>
      <c r="AA256" s="68" t="n">
        <v>0</v>
      </c>
      <c r="AB256" s="68" t="n">
        <v>1</v>
      </c>
      <c r="AC256" s="68" t="n"/>
      <c r="AD256" s="68" t="n"/>
      <c r="AE256" s="68" t="n"/>
      <c r="AF256" s="68" t="n"/>
      <c r="AG256" s="68" t="n">
        <v>1</v>
      </c>
      <c r="AH256" s="68" t="n">
        <v>1</v>
      </c>
      <c r="AI256" s="67" t="n"/>
      <c r="AJ256" s="68" t="n">
        <v>0</v>
      </c>
      <c r="AK256" s="68" t="inlineStr">
        <is>
          <t>none_reported</t>
        </is>
      </c>
      <c r="AL256" s="67" t="inlineStr">
        <is>
          <t>Segmentación de tractos de difusión; algoritmo FiberGeoMap fuera del codebook.</t>
        </is>
      </c>
      <c r="AM256" s="68" t="inlineStr">
        <is>
          <t>RA</t>
        </is>
      </c>
      <c r="AN256" s="68" t="inlineStr">
        <is>
          <t>Tomado completo desde archivo RA según asignación</t>
        </is>
      </c>
      <c r="AO256" s="68" t="n">
        <v>0</v>
      </c>
      <c r="AP256" s="68" t="n"/>
      <c r="AQ256" s="68" t="n"/>
      <c r="AR256" s="68" t="n"/>
      <c r="AS256" s="68" t="n"/>
    </row>
    <row r="257" ht="28" customHeight="1">
      <c r="A257" s="106" t="n">
        <v>256</v>
      </c>
      <c r="B257" s="106" t="n">
        <v>278</v>
      </c>
      <c r="C257" s="68" t="inlineStr">
        <is>
          <t>Revisor A</t>
        </is>
      </c>
      <c r="D257" s="68" t="inlineStr">
        <is>
          <t>RA</t>
        </is>
      </c>
      <c r="E257" s="106" t="n">
        <v>2017</v>
      </c>
      <c r="F257" s="68" t="inlineStr">
        <is>
          <t>Imagen</t>
        </is>
      </c>
      <c r="G257" s="68" t="inlineStr">
        <is>
          <t>Machine Learning</t>
        </is>
      </c>
      <c r="H257" s="68" t="inlineStr">
        <is>
          <t>https://doi.org/10.1186/S12911-017-0564-8</t>
        </is>
      </c>
      <c r="I257" s="67" t="inlineStr">
        <is>
          <t>Autism risk classification using placental chorionic surface vascular network features</t>
        </is>
      </c>
      <c r="J257" s="68" t="inlineStr">
        <is>
          <t>BACKGROUND: Autism Spectrum Disorder (ASD) is one of the fastest-growing developmental disorders in the United States. It was hypothesized that variations in the placental chorionic surface vascular network (PCSVN) structure may reflect both the overall effects of genetic and environmentally regulated variations in branching morphogenesis within the conceptus and the fetus' vital organs. This paper provides sound evidences to support the study of ASD risks with PCSVN through a combination of feature-selection and classification algorithms.
METHODS: Twenty eight arterial and 8 shape-based PCSVN attributes from a high-risk ASD cohort of 89 placentas and a population-based cohort of 201 placentas were examined for ranked relevance using a modified version of the random forest algorithm, called the Boruta method. Principal component analysis (PCA) was applied to isolate principal effects of arterial growth on the fetal surface of the placenta. Linear discriminant analysis (LDA) with a 10-fold cross validation was performed to establish error statistics.
RESULTS: The Boruta method selected 15 arterial attributes as relevant, implying the difference in high and low ASD risk can be explained by the arterial features alone. The five principal features obtained through PCA, which accounted for about 88% of the data variability, indicated that PCSVNs associated with placentas of high-risk ASD pregnancies generally had fewer branch points, thicker and less tortuous arteries, better extension to the surface boundary, and smaller branch angles than their population-based counterparts.
CONCLUSION: We developed a set of methods to explain major PCSVN differences between placentas associated with high risk ASD pregnancies and those selected from the general population. The research paradigm presented can be generalized to study connections between PCSVN features and other maternal and fetal outcomes such as gestational diabetes and hypertension.</t>
        </is>
      </c>
      <c r="K257" s="68" t="inlineStr">
        <is>
          <t>Supervised</t>
        </is>
      </c>
      <c r="L257" s="68" t="inlineStr">
        <is>
          <t>Random Forest</t>
        </is>
      </c>
      <c r="M257" s="68" t="inlineStr">
        <is>
          <t>Classification (ASD vs control / multi-class)</t>
        </is>
      </c>
      <c r="N257" s="68" t="inlineStr">
        <is>
          <t>Prescreening</t>
        </is>
      </c>
      <c r="O257" s="68" t="inlineStr">
        <is>
          <t>High</t>
        </is>
      </c>
      <c r="P257" s="68" t="n">
        <v>0</v>
      </c>
      <c r="Q257" s="68" t="n">
        <v>0</v>
      </c>
      <c r="R257" s="68" t="n">
        <v>0</v>
      </c>
      <c r="S257" s="68" t="n">
        <v>0</v>
      </c>
      <c r="T257" s="68" t="n">
        <v>0</v>
      </c>
      <c r="U257" s="68" t="n">
        <v>1</v>
      </c>
      <c r="V257" s="68" t="n">
        <v>0</v>
      </c>
      <c r="W257" s="68" t="n">
        <v>1</v>
      </c>
      <c r="X257" s="68" t="n">
        <v>0</v>
      </c>
      <c r="Y257" s="68" t="n">
        <v>0</v>
      </c>
      <c r="Z257" s="68" t="n">
        <v>0</v>
      </c>
      <c r="AA257" s="68" t="n">
        <v>0</v>
      </c>
      <c r="AB257" s="68" t="n">
        <v>1</v>
      </c>
      <c r="AC257" s="68" t="n"/>
      <c r="AD257" s="68" t="n"/>
      <c r="AE257" s="68" t="n"/>
      <c r="AF257" s="68" t="n"/>
      <c r="AG257" s="68" t="n">
        <v>0</v>
      </c>
      <c r="AH257" s="68" t="n">
        <v>1</v>
      </c>
      <c r="AI257" s="67" t="n"/>
      <c r="AJ257" s="68" t="n">
        <v>0</v>
      </c>
      <c r="AK257" s="68" t="inlineStr">
        <is>
          <t>internal_validation_only</t>
        </is>
      </c>
      <c r="AL257" s="67" t="n"/>
      <c r="AM257" s="68" t="inlineStr">
        <is>
          <t>RA</t>
        </is>
      </c>
      <c r="AN257" s="68" t="inlineStr">
        <is>
          <t>Tomado completo desde archivo RA según asignación</t>
        </is>
      </c>
      <c r="AO257" s="68" t="n">
        <v>0</v>
      </c>
      <c r="AP257" s="68" t="n"/>
      <c r="AQ257" s="68" t="n"/>
      <c r="AR257" s="68" t="n"/>
      <c r="AS257" s="68" t="n"/>
    </row>
    <row r="258" ht="28" customHeight="1">
      <c r="A258" s="106" t="n">
        <v>257</v>
      </c>
      <c r="B258" s="106" t="n">
        <v>279</v>
      </c>
      <c r="C258" s="68" t="inlineStr">
        <is>
          <t>Revisor A</t>
        </is>
      </c>
      <c r="D258" s="68" t="inlineStr">
        <is>
          <t>RA</t>
        </is>
      </c>
      <c r="E258" s="106" t="n">
        <v>2022</v>
      </c>
      <c r="F258" s="68" t="inlineStr">
        <is>
          <t>No especificado</t>
        </is>
      </c>
      <c r="G258" s="68" t="inlineStr">
        <is>
          <t>Machine Learning</t>
        </is>
      </c>
      <c r="H258" s="68" t="inlineStr">
        <is>
          <t>https://doi.org/10.1002/CPE.6498</t>
        </is>
      </c>
      <c r="I258" s="67" t="inlineStr">
        <is>
          <t>Autism spectrum disorder detection using sequential minimal optimization-support vector machine hybrid classifier according to history of jaundice and family autism in children</t>
        </is>
      </c>
      <c r="J258" s="68" t="inlineStr">
        <is>
          <t>Autism spectrum disorder (ASD) is a neurodevelopmental disorder caused by several nervous system problems that change the function of the brain. It is either congenital or occurs in the early years of life. Although the cause of ASD is not known exactly, it is generally thought to be genetic. Today, the relationship of ASD with other diseases is under investigation. One of these diseases is jaundice. It has been shown in different medical studies that the probability of children, who were jaundiced in the newborn period and/or had a family history of autism, having this disorder is higher than the others. However, studies in this area using artificial intelligence techniques are limited. For this reason, in this study, the relationship between ASD with jaundice and/or family history of autism in children was emphasized by using current machine learning techniques and analyses. Datasets were established by digitizing verbal data obtained from children between the ages of 4 and 11: (1) subjects with a family history of autism, (2) subjects with a history of jaundice, (3) subjects with both history of jaundice and family autism, and (4) subjects with no conditions. Since the verbal datasets created by the answers from the children (with or without ASD) or the people around them were converted into numerical form with 0–1 coding, mathematical operations could be performed using these datasets. The four subgroups of data mentioned above were given to the sequential minimal optimization-support vector machine hybrid classifier after they were separated into training and test data via the stratified cross-validation method. The results were analyzed with various statistical parameters. In addition, the sequential forward floating selection algorithm was used to determine which features were not effective for ASD detection. Obtained results from all datasets can provide a new perspective for the literature. As a result, it was determined with a 100% success rate for dataset1 and dataset3. In addition, the ASD detection rate was calculated at 95.52% in children with a history of jaundice. Finally, considerable and meaningful interpretations were made about which features according to the history of jaundice and family autism for each dataset are more effective in ASD detection in children.</t>
        </is>
      </c>
      <c r="K258" s="68" t="inlineStr">
        <is>
          <t>Supervised</t>
        </is>
      </c>
      <c r="L258" s="68" t="inlineStr">
        <is>
          <t>SVM</t>
        </is>
      </c>
      <c r="M258" s="68" t="inlineStr">
        <is>
          <t>Classification (ASD vs control / multi-class)</t>
        </is>
      </c>
      <c r="N258" s="68" t="inlineStr">
        <is>
          <t>Diagnosis</t>
        </is>
      </c>
      <c r="O258" s="68" t="inlineStr">
        <is>
          <t>High</t>
        </is>
      </c>
      <c r="P258" s="68" t="n">
        <v>0</v>
      </c>
      <c r="Q258" s="68" t="n">
        <v>0</v>
      </c>
      <c r="R258" s="68" t="n">
        <v>0</v>
      </c>
      <c r="S258" s="68" t="n">
        <v>0</v>
      </c>
      <c r="T258" s="68" t="n">
        <v>1</v>
      </c>
      <c r="U258" s="68" t="n">
        <v>0</v>
      </c>
      <c r="V258" s="68" t="n">
        <v>0</v>
      </c>
      <c r="W258" s="68" t="n">
        <v>0</v>
      </c>
      <c r="X258" s="68" t="n">
        <v>0</v>
      </c>
      <c r="Y258" s="68" t="n">
        <v>1</v>
      </c>
      <c r="Z258" s="68" t="n">
        <v>0</v>
      </c>
      <c r="AA258" s="68" t="n">
        <v>0</v>
      </c>
      <c r="AB258" s="68" t="n">
        <v>1</v>
      </c>
      <c r="AC258" s="68" t="n"/>
      <c r="AD258" s="68" t="n"/>
      <c r="AE258" s="68" t="n"/>
      <c r="AF258" s="68" t="n"/>
      <c r="AG258" s="68" t="n">
        <v>0</v>
      </c>
      <c r="AH258" s="68" t="n">
        <v>1</v>
      </c>
      <c r="AI258" s="67" t="n"/>
      <c r="AJ258" s="68" t="n">
        <v>0</v>
      </c>
      <c r="AK258" s="68" t="inlineStr">
        <is>
          <t>internal_validation_only</t>
        </is>
      </c>
      <c r="AL258" s="67" t="n"/>
      <c r="AM258" s="68" t="inlineStr">
        <is>
          <t>RA</t>
        </is>
      </c>
      <c r="AN258" s="68" t="inlineStr">
        <is>
          <t>Tomado completo desde archivo RA según asignación</t>
        </is>
      </c>
      <c r="AO258" s="68" t="n">
        <v>0</v>
      </c>
      <c r="AP258" s="68" t="n"/>
      <c r="AQ258" s="68" t="n"/>
      <c r="AR258" s="68" t="n"/>
      <c r="AS258" s="68" t="n"/>
    </row>
    <row r="259" ht="28" customHeight="1">
      <c r="A259" s="106" t="n">
        <v>258</v>
      </c>
      <c r="B259" s="106" t="n">
        <v>280</v>
      </c>
      <c r="C259" s="68" t="inlineStr">
        <is>
          <t>Revisor A</t>
        </is>
      </c>
      <c r="D259" s="68" t="inlineStr">
        <is>
          <t>RA</t>
        </is>
      </c>
      <c r="E259" s="106" t="n">
        <v>2023</v>
      </c>
      <c r="F259" s="68" t="inlineStr">
        <is>
          <t>Multimodal</t>
        </is>
      </c>
      <c r="G259" s="68" t="inlineStr">
        <is>
          <t>Deep Learning</t>
        </is>
      </c>
      <c r="H259" s="68" t="inlineStr">
        <is>
          <t>https://doi.org/10.1016/j.jneumeth.2023.109901</t>
        </is>
      </c>
      <c r="I259" s="67" t="inlineStr">
        <is>
          <t>Classification of autism based on short-term spontaneous hemodynamic fluctuations using an adaptive graph neural network</t>
        </is>
      </c>
      <c r="J259" s="68" t="inlineStr">
        <is>
          <t>Background: Short-term spontaneous hemodynamic fluctuations were collected by the functional near-infrared spectroscopy (fNIRS) system to classify children with autism spectrum disorder (ASD) and typical development (TD), and to explore abnormalities in the left inferior frontal gyrus in ASD. Methods: Using the fNIRS data of 25 children with ASD and 22 children with TD, a graph neural network combined with the temporal convolution module and the graph convolution module was used, to extract the spatio-temporal features of the data and achieve accurate classification of ASD. Results: The graph neural network was used to obtain a good classification result in the left inferior frontal gyrus, with an accuracy of 97.1%, precision of 95.1%, and specificity of 93.4%. It was found that the 5th channel (which is located in BA 10) and the 8th channel (which is located in BA 47) in the left inferior frontal gyrus were closely correlated with ASD. Comparison with previously used method(s): Compared with the previous deep learning model using the same input, the accuracy of our model has increased by up to 13%, and the correlation between channels in the left inferior frontal gyrus area with the best classification effect was explored through the graph neural network. Conclusion: The adaptive graph neural network (AGNN) model may be able to mine more valuable information to distinguish ASD from TD and in addition, the left inferior frontal gyrus may have greater investigative value.</t>
        </is>
      </c>
      <c r="K259" s="68" t="inlineStr">
        <is>
          <t>Supervised</t>
        </is>
      </c>
      <c r="L259" s="68" t="inlineStr">
        <is>
          <t>Other / Not clear</t>
        </is>
      </c>
      <c r="M259" s="68" t="inlineStr">
        <is>
          <t>Classification (ASD vs control / multi-class)</t>
        </is>
      </c>
      <c r="N259" s="68" t="inlineStr">
        <is>
          <t>Diagnosis</t>
        </is>
      </c>
      <c r="O259" s="68" t="inlineStr">
        <is>
          <t>High</t>
        </is>
      </c>
      <c r="P259" s="68" t="n">
        <v>0</v>
      </c>
      <c r="Q259" s="68" t="n">
        <v>1</v>
      </c>
      <c r="R259" s="68" t="n">
        <v>0</v>
      </c>
      <c r="S259" s="68" t="n">
        <v>0</v>
      </c>
      <c r="T259" s="68" t="n">
        <v>0</v>
      </c>
      <c r="U259" s="68" t="n">
        <v>0</v>
      </c>
      <c r="V259" s="68" t="n">
        <v>0</v>
      </c>
      <c r="W259" s="68" t="n">
        <v>0</v>
      </c>
      <c r="X259" s="68" t="n">
        <v>0</v>
      </c>
      <c r="Y259" s="68" t="n">
        <v>1</v>
      </c>
      <c r="Z259" s="68" t="n">
        <v>0</v>
      </c>
      <c r="AA259" s="68" t="n">
        <v>0</v>
      </c>
      <c r="AB259" s="68" t="n">
        <v>1</v>
      </c>
      <c r="AC259" s="68" t="n"/>
      <c r="AD259" s="68" t="n"/>
      <c r="AE259" s="68" t="n"/>
      <c r="AF259" s="68" t="n"/>
      <c r="AG259" s="68" t="n">
        <v>1</v>
      </c>
      <c r="AH259" s="68" t="n">
        <v>1</v>
      </c>
      <c r="AI259" s="67" t="n"/>
      <c r="AJ259" s="68" t="n">
        <v>0</v>
      </c>
      <c r="AK259" s="68" t="inlineStr">
        <is>
          <t>multisource_integration</t>
        </is>
      </c>
      <c r="AL259" s="67" t="inlineStr">
        <is>
          <t>Algoritmo principal no explícito o fuera del codebook; Confirmar algoritmo principal en full-text; Se comparan varios modelos; se eligió el principal/mejor reportado</t>
        </is>
      </c>
      <c r="AM259" s="68" t="inlineStr">
        <is>
          <t>RA</t>
        </is>
      </c>
      <c r="AN259" s="68" t="inlineStr">
        <is>
          <t>Tomado completo desde archivo RA según asignación</t>
        </is>
      </c>
      <c r="AO259" s="68" t="n">
        <v>0</v>
      </c>
      <c r="AP259" s="68" t="n"/>
      <c r="AQ259" s="68" t="n"/>
      <c r="AR259" s="68" t="n"/>
      <c r="AS259" s="68" t="n"/>
    </row>
    <row r="260" ht="28" customHeight="1">
      <c r="A260" s="106" t="n">
        <v>259</v>
      </c>
      <c r="B260" s="106" t="n">
        <v>281</v>
      </c>
      <c r="C260" s="68" t="inlineStr">
        <is>
          <t>Revisor A</t>
        </is>
      </c>
      <c r="D260" s="68" t="inlineStr">
        <is>
          <t>RA</t>
        </is>
      </c>
      <c r="E260" s="106" t="n">
        <v>2022</v>
      </c>
      <c r="F260" s="68" t="inlineStr">
        <is>
          <t>Imagen</t>
        </is>
      </c>
      <c r="G260" s="68" t="inlineStr">
        <is>
          <t>Deep Learning</t>
        </is>
      </c>
      <c r="H260" s="68" t="inlineStr">
        <is>
          <t>https://doi.org/10.3390/ijerph191912857</t>
        </is>
      </c>
      <c r="I260" s="67" t="inlineStr">
        <is>
          <t>Deep Mobile Linguistic Therapy for Patients with ASD</t>
        </is>
      </c>
      <c r="J260" s="68" t="inlineStr">
        <is>
          <t>Autistic spectrum disorder (ASD) is one of the most complex groups of neurobehavioral and developmental conditions. The reason is the presence of three different impaired domains, such as social interaction, communication, and restricted repetitive behaviors. Some children with ASD may not be able to communicate using language or speech. Many experts propose that continued therapy in the form of software training in this area might help to bring improvement. In this work, we propose a design of software speech therapy system for ASD. We combined different devices, technologies, and features with techniques of home rehabilitation. We used TensorFlow for Image Classification, ArKit for Text-to-Speech, Cloud Database, Binary Search, Natural Language Processing, Dataset of Sentences, and Dataset of Images with two different Operating Systems designed for Smart Mobile devices in daily life. This software is a combination of different Deep Learning Technologies and makes Human–Computer Interaction Therapy very easy to conduct. In addition, we explain the way these were connected and put to work together. Additionally, we explain in detail the architecture of software and how each component works together as an integrated Therapy System. Finally, it allows the patient with ASD to perform the therapy anytime and everywhere, as well as transmitting information to a medical specialist.</t>
        </is>
      </c>
      <c r="K260" s="68" t="inlineStr">
        <is>
          <t>Supervised</t>
        </is>
      </c>
      <c r="L260" s="68" t="inlineStr">
        <is>
          <t>Other / Not clear</t>
        </is>
      </c>
      <c r="M260" s="68" t="inlineStr">
        <is>
          <t>Other / Not clear</t>
        </is>
      </c>
      <c r="N260" s="68" t="inlineStr">
        <is>
          <t>Monitoring/intervention</t>
        </is>
      </c>
      <c r="O260" s="68" t="inlineStr">
        <is>
          <t>Medium</t>
        </is>
      </c>
      <c r="P260" s="68" t="n">
        <v>0</v>
      </c>
      <c r="Q260" s="68" t="n">
        <v>0</v>
      </c>
      <c r="R260" s="68" t="n">
        <v>0</v>
      </c>
      <c r="S260" s="68" t="n">
        <v>0</v>
      </c>
      <c r="T260" s="68" t="n">
        <v>0</v>
      </c>
      <c r="U260" s="68" t="n">
        <v>0</v>
      </c>
      <c r="V260" s="68" t="n">
        <v>1</v>
      </c>
      <c r="W260" s="68" t="n">
        <v>0</v>
      </c>
      <c r="X260" s="68" t="n">
        <v>0</v>
      </c>
      <c r="Y260" s="68" t="n">
        <v>0</v>
      </c>
      <c r="Z260" s="68" t="n">
        <v>0</v>
      </c>
      <c r="AA260" s="68" t="n">
        <v>1</v>
      </c>
      <c r="AB260" s="68" t="n">
        <v>1</v>
      </c>
      <c r="AC260" s="68" t="n"/>
      <c r="AD260" s="68" t="n"/>
      <c r="AE260" s="68" t="n"/>
      <c r="AF260" s="68" t="n"/>
      <c r="AG260" s="68" t="n">
        <v>1</v>
      </c>
      <c r="AH260" s="68" t="n">
        <v>1</v>
      </c>
      <c r="AI260" s="67" t="inlineStr">
        <is>
          <t>text / NLP</t>
        </is>
      </c>
      <c r="AJ260" s="68" t="n">
        <v>0</v>
      </c>
      <c r="AK260" s="68" t="inlineStr">
        <is>
          <t>none_reported</t>
        </is>
      </c>
      <c r="AL260" s="67" t="inlineStr">
        <is>
          <t>Sistema de terapia lingüística móvil; no corresponde a una tarea diagnóstica clásica.</t>
        </is>
      </c>
      <c r="AM260" s="68" t="inlineStr">
        <is>
          <t>RA</t>
        </is>
      </c>
      <c r="AN260" s="68" t="inlineStr">
        <is>
          <t>Tomado completo desde archivo RA según asignación</t>
        </is>
      </c>
      <c r="AO260" s="68" t="n">
        <v>0</v>
      </c>
      <c r="AP260" s="68" t="n"/>
      <c r="AQ260" s="68" t="n"/>
      <c r="AR260" s="68" t="n"/>
      <c r="AS260" s="68" t="n"/>
    </row>
    <row r="261" ht="28" customHeight="1">
      <c r="A261" s="106" t="n">
        <v>260</v>
      </c>
      <c r="B261" s="106" t="n">
        <v>282</v>
      </c>
      <c r="C261" s="68" t="inlineStr">
        <is>
          <t>Revisor A</t>
        </is>
      </c>
      <c r="D261" s="68" t="inlineStr">
        <is>
          <t>RA</t>
        </is>
      </c>
      <c r="E261" s="106" t="n">
        <v>2023</v>
      </c>
      <c r="F261" s="68" t="inlineStr">
        <is>
          <t>Biological/omics</t>
        </is>
      </c>
      <c r="G261" s="68" t="inlineStr">
        <is>
          <t>Híbrido</t>
        </is>
      </c>
      <c r="H261" s="68" t="inlineStr">
        <is>
          <t>https://doi.org/10.1186/s12859-023-05378-x</t>
        </is>
      </c>
      <c r="I261" s="67" t="inlineStr">
        <is>
          <t>DeepASDPred: a CNN-LSTM-based deep learning method for Autism spectrum disorders risk RNA identification</t>
        </is>
      </c>
      <c r="J261" s="68" t="inlineStr">
        <is>
          <t>Background: Autism spectrum disorders (ASD) are a group of neurodevelopmental disorders characterized by difficulty communicating with society and others, behavioral difficulties, and a brain that processes information differently than normal. Genetics has a strong impact on ASD associated with early onset and distinctive signs. Currently, all known ASD risk genes are able to encode proteins, and some de novo mutations disrupting protein-coding genes have been demonstrated to cause ASD. Next-generation sequencing technology enables high-throughput identification of ASD risk RNAs. However, these efforts are time-consuming and expensive, so an efficient computational model for ASD risk gene prediction is necessary. Results: In this study, we propose DeepASDPerd, a predictor for ASD risk RNA based on deep learning. Firstly, we use K-mer to feature encode the RNA transcript sequences, and then fuse them with corresponding gene expression values to construct a feature matrix. After combining chi-square test and logistic regression to select the best feature subset, we input them into a binary classification prediction model constructed by convolutional neural network and long short-term memory for training and classification. The results of the tenfold cross-validation proved our method outperformed the state-of-the-art methods. Dataset and source code are available at https://github.com/Onebear-X/DeepASDPred is freely available. Conclusions: Our experimental results show that DeepASDPred has outstanding performance in identifying ASD risk RNA genes.</t>
        </is>
      </c>
      <c r="K261" s="68" t="inlineStr">
        <is>
          <t>Supervised</t>
        </is>
      </c>
      <c r="L261" s="68" t="inlineStr">
        <is>
          <t>CNN</t>
        </is>
      </c>
      <c r="M261" s="68" t="inlineStr">
        <is>
          <t>risk-RNA identification</t>
        </is>
      </c>
      <c r="N261" s="68" t="inlineStr">
        <is>
          <t>Not specified</t>
        </is>
      </c>
      <c r="O261" s="68" t="inlineStr">
        <is>
          <t>High</t>
        </is>
      </c>
      <c r="P261" s="68" t="n">
        <v>0</v>
      </c>
      <c r="Q261" s="68" t="n">
        <v>0</v>
      </c>
      <c r="R261" s="68" t="n">
        <v>0</v>
      </c>
      <c r="S261" s="68" t="n">
        <v>0</v>
      </c>
      <c r="T261" s="68" t="n">
        <v>0</v>
      </c>
      <c r="U261" s="68" t="n">
        <v>1</v>
      </c>
      <c r="V261" s="68" t="n">
        <v>0</v>
      </c>
      <c r="W261" s="68" t="n">
        <v>0</v>
      </c>
      <c r="X261" s="68" t="n">
        <v>0</v>
      </c>
      <c r="Y261" s="68" t="n">
        <v>0</v>
      </c>
      <c r="Z261" s="68" t="n">
        <v>0</v>
      </c>
      <c r="AA261" s="68" t="n">
        <v>0</v>
      </c>
      <c r="AB261" s="68" t="n">
        <v>0</v>
      </c>
      <c r="AC261" s="68" t="n"/>
      <c r="AD261" s="68" t="n"/>
      <c r="AE261" s="68" t="n"/>
      <c r="AF261" s="68" t="n"/>
      <c r="AG261" s="68" t="n">
        <v>0</v>
      </c>
      <c r="AH261" s="68" t="n">
        <v>1</v>
      </c>
      <c r="AI261" s="67" t="n"/>
      <c r="AJ261" s="68" t="n">
        <v>0</v>
      </c>
      <c r="AK261" s="68" t="inlineStr">
        <is>
          <t>internal_validation_only</t>
        </is>
      </c>
      <c r="AL261" s="67" t="inlineStr">
        <is>
          <t>Predicción de RNAs de riesgo ASD con arquitectura CNN-LSTM; se marca prescreening/risk.</t>
        </is>
      </c>
      <c r="AM261" s="68" t="inlineStr">
        <is>
          <t>RA</t>
        </is>
      </c>
      <c r="AN261" s="68" t="inlineStr">
        <is>
          <t>Tomado completo desde archivo RA según asignación</t>
        </is>
      </c>
      <c r="AO261" s="68" t="n">
        <v>0</v>
      </c>
      <c r="AP261" s="68" t="n"/>
      <c r="AQ261" s="68" t="n"/>
      <c r="AR261" s="68" t="n"/>
      <c r="AS261" s="68" t="n"/>
    </row>
    <row r="262" ht="28" customHeight="1">
      <c r="A262" s="106" t="n">
        <v>261</v>
      </c>
      <c r="B262" s="106" t="n">
        <v>283</v>
      </c>
      <c r="C262" s="68" t="inlineStr">
        <is>
          <t>Revisor B</t>
        </is>
      </c>
      <c r="D262" s="68" t="n"/>
      <c r="E262" s="106" t="n">
        <v>2022</v>
      </c>
      <c r="F262" s="68" t="inlineStr">
        <is>
          <t>No especificado</t>
        </is>
      </c>
      <c r="G262" s="68" t="inlineStr">
        <is>
          <t>Deep Learning</t>
        </is>
      </c>
      <c r="H262" s="68" t="inlineStr">
        <is>
          <t>https://doi.org/10.1155/2022/8134018</t>
        </is>
      </c>
      <c r="I262" s="67" t="inlineStr">
        <is>
          <t>Employing Machine Learning-Based Predictive Analytical Approaches to Classify Autism Spectrum Disorder Types</t>
        </is>
      </c>
      <c r="J262" s="68" t="inlineStr">
        <is>
          <t>Autism spectrum disorder is an inherited long-living and neurological disorder that starts in the early age of childhood with complicated causes. Autism spectrum disorder can lead to mental disorders such as anxiety, miscommunication, and limited repetitive interest. If the autism spectrum disorder is detected in the early childhood, it will be very beneficial for children to enhance their mental health level. In this study, different machine and deep learning algorithms were applied to classify the severity of autism spectrum disorder. Moreover, different optimization techniques were employed to enhance the performance. The deep neural network performed better when compared with other approaches.</t>
        </is>
      </c>
      <c r="K262" s="68" t="inlineStr">
        <is>
          <t>Supervised</t>
        </is>
      </c>
      <c r="L262" s="68" t="inlineStr">
        <is>
          <t>MLP</t>
        </is>
      </c>
      <c r="M262" s="68" t="inlineStr">
        <is>
          <t>Classification (binary/multi-class; incl. ASD vs control)/ multi-class)</t>
        </is>
      </c>
      <c r="N262" s="68" t="inlineStr">
        <is>
          <t>Diagnosis</t>
        </is>
      </c>
      <c r="O262" s="68" t="inlineStr">
        <is>
          <t>high</t>
        </is>
      </c>
      <c r="P262" s="68" t="n">
        <v>1</v>
      </c>
      <c r="Q262" s="68" t="n">
        <v>0</v>
      </c>
      <c r="R262" s="68" t="n">
        <v>0</v>
      </c>
      <c r="S262" s="68" t="n">
        <v>0</v>
      </c>
      <c r="T262" s="68" t="n">
        <v>0</v>
      </c>
      <c r="U262" s="68" t="n">
        <v>0</v>
      </c>
      <c r="V262" s="68" t="n">
        <v>0</v>
      </c>
      <c r="W262" s="68" t="n">
        <v>0</v>
      </c>
      <c r="X262" s="68" t="n">
        <v>0</v>
      </c>
      <c r="Y262" s="68" t="n">
        <v>0</v>
      </c>
      <c r="Z262" s="68" t="n">
        <v>1</v>
      </c>
      <c r="AA262" s="68" t="n">
        <v>0</v>
      </c>
      <c r="AB262" s="68" t="n">
        <v>1</v>
      </c>
      <c r="AC262" s="68" t="n">
        <v>0</v>
      </c>
      <c r="AD262" s="68" t="n">
        <v>0</v>
      </c>
      <c r="AE262" s="68" t="n">
        <v>0</v>
      </c>
      <c r="AF262" s="68" t="n">
        <v>0</v>
      </c>
      <c r="AG262" s="68" t="n">
        <v>0</v>
      </c>
      <c r="AH262" s="68" t="n">
        <v>1</v>
      </c>
      <c r="AI262" s="67" t="n">
        <v>0</v>
      </c>
      <c r="AJ262" s="68" t="n">
        <v>0</v>
      </c>
      <c r="AK262" s="68" t="inlineStr">
        <is>
          <t>none_reported</t>
        </is>
      </c>
      <c r="AL262" s="67" t="inlineStr">
        <is>
          <t xml:space="preserve">No es “ASD vs TD” puro; es clasificación de severidad (incluye “No ASD” + Levels 1–3). Si tu análisis separa “diagnosis binaria” vs “severity”, aquí conviene anotarlo. </t>
        </is>
      </c>
      <c r="AM262" s="68" t="inlineStr">
        <is>
          <t>RB</t>
        </is>
      </c>
      <c r="AN262" s="68" t="inlineStr">
        <is>
          <t>Tomado completo desde archivo RB según asignación</t>
        </is>
      </c>
      <c r="AO262" s="68" t="n">
        <v>0</v>
      </c>
      <c r="AP262" s="68" t="n"/>
      <c r="AQ262" s="68" t="n"/>
      <c r="AR262" s="68" t="n"/>
      <c r="AS262" s="68" t="n"/>
    </row>
    <row r="263" ht="28" customHeight="1">
      <c r="A263" s="106" t="n">
        <v>262</v>
      </c>
      <c r="B263" s="106" t="n">
        <v>284</v>
      </c>
      <c r="C263" s="68" t="inlineStr">
        <is>
          <t>Revisor B</t>
        </is>
      </c>
      <c r="D263" s="68" t="n"/>
      <c r="E263" s="106" t="n">
        <v>2019</v>
      </c>
      <c r="F263" s="68" t="inlineStr">
        <is>
          <t>Imagen</t>
        </is>
      </c>
      <c r="G263" s="68" t="inlineStr">
        <is>
          <t>Híbrido</t>
        </is>
      </c>
      <c r="H263" s="68" t="inlineStr">
        <is>
          <t>https://doi.org/10.1016/j.procs.2020.01.098</t>
        </is>
      </c>
      <c r="I263" s="67" t="inlineStr">
        <is>
          <t>Exploration of Autism Spectrum Disorder using Classification Algorithms</t>
        </is>
      </c>
      <c r="J263" s="68" t="inlineStr">
        <is>
          <t>Data mining plays a vital role in identifying the classification algorithm for classification and prediction of disease in medical field. Predicting disease depends on the accuracy of the dataset and mechanism of machine learning algorithms used to classify the dataset. To detect new born with risk of autism spectrum disorder (ASD) which is predominantly diagnosing the behavioral observation of children with above 2 years. Although identifying brain disease using magnetic resonance imaging (MRI) available in the last few years it is time consuming and very expensive. Early stage of predicting autism disorder done with the help of using machine learning algorithms. This paper criticize various classification algorithms then evaluates the accuracy and then selects the best classification algorithm to analyze and classify each individual who gets affect from autism spectrum disorder (ASD) in early stage.</t>
        </is>
      </c>
      <c r="K263" s="68" t="inlineStr">
        <is>
          <t>Supervised</t>
        </is>
      </c>
      <c r="L263" s="68" t="inlineStr">
        <is>
          <t>SVM</t>
        </is>
      </c>
      <c r="M263" s="68" t="inlineStr">
        <is>
          <t>Classification (binary/multi-class; incl. ASD vs control)/ multi-class)</t>
        </is>
      </c>
      <c r="N263" s="68" t="inlineStr">
        <is>
          <t>screening</t>
        </is>
      </c>
      <c r="O263" s="68" t="inlineStr">
        <is>
          <t>medium</t>
        </is>
      </c>
      <c r="P263" s="68" t="n">
        <v>0</v>
      </c>
      <c r="Q263" s="68" t="n">
        <v>0</v>
      </c>
      <c r="R263" s="68" t="n">
        <v>0</v>
      </c>
      <c r="S263" s="68" t="n">
        <v>0</v>
      </c>
      <c r="T263" s="68" t="n">
        <v>0</v>
      </c>
      <c r="U263" s="68" t="n">
        <v>0</v>
      </c>
      <c r="V263" s="68" t="n">
        <v>0</v>
      </c>
      <c r="W263" s="68" t="n">
        <v>0</v>
      </c>
      <c r="X263" s="68" t="n">
        <v>1</v>
      </c>
      <c r="Y263" s="68" t="n">
        <v>0</v>
      </c>
      <c r="Z263" s="68" t="n">
        <v>1</v>
      </c>
      <c r="AA263" s="68" t="n">
        <v>0</v>
      </c>
      <c r="AB263" s="68" t="n">
        <v>1</v>
      </c>
      <c r="AC263" s="68" t="n">
        <v>0</v>
      </c>
      <c r="AD263" s="68" t="n">
        <v>0</v>
      </c>
      <c r="AE263" s="68" t="n">
        <v>0</v>
      </c>
      <c r="AF263" s="68" t="n">
        <v>0</v>
      </c>
      <c r="AG263" s="68" t="n">
        <v>1</v>
      </c>
      <c r="AH263" s="68" t="n">
        <v>0</v>
      </c>
      <c r="AI263" s="67" t="n">
        <v>0</v>
      </c>
      <c r="AJ263" s="68" t="n">
        <v>0</v>
      </c>
      <c r="AK263" s="68" t="inlineStr">
        <is>
          <t>none_reported</t>
        </is>
      </c>
      <c r="AL263" s="67" t="inlineStr">
        <is>
          <t>Es un paper comparativo (Naive Bayes, Decision Table, SVM). Aunque SVM es “best” según su texto, también reportan desempeño perfecto para otro método en su tabla; si tu Excel exige un solo “main”, SVM es defendible solo con esa frase de “best”</t>
        </is>
      </c>
      <c r="AM263" s="68" t="inlineStr">
        <is>
          <t>RB</t>
        </is>
      </c>
      <c r="AN263" s="68" t="inlineStr">
        <is>
          <t>Tomado completo desde archivo RB según asignación</t>
        </is>
      </c>
      <c r="AO263" s="68" t="n">
        <v>0</v>
      </c>
      <c r="AP263" s="68" t="n"/>
      <c r="AQ263" s="68" t="n"/>
      <c r="AR263" s="68" t="n"/>
      <c r="AS263" s="68" t="n"/>
    </row>
    <row r="264" ht="28" customHeight="1">
      <c r="A264" s="106" t="n">
        <v>263</v>
      </c>
      <c r="B264" s="106" t="n">
        <v>285</v>
      </c>
      <c r="C264" s="68" t="inlineStr">
        <is>
          <t>Revisor B</t>
        </is>
      </c>
      <c r="D264" s="68" t="n"/>
      <c r="E264" s="106" t="n">
        <v>2025</v>
      </c>
      <c r="F264" s="68" t="inlineStr">
        <is>
          <t>No especificado</t>
        </is>
      </c>
      <c r="G264" s="68" t="inlineStr">
        <is>
          <t>Híbrido</t>
        </is>
      </c>
      <c r="H264" s="68" t="inlineStr">
        <is>
          <t>https://doi.org/10.1016/j.ecoenv.2025.118233</t>
        </is>
      </c>
      <c r="I264" s="67" t="inlineStr">
        <is>
          <t>Exploring pesticide risk in autism via integrative machine learning and network toxicology</t>
        </is>
      </c>
      <c r="J264" s="68" t="inlineStr">
        <is>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is>
      </c>
      <c r="K264" s="68" t="inlineStr">
        <is>
          <t>Supervised</t>
        </is>
      </c>
      <c r="L264" s="68" t="inlineStr">
        <is>
          <t>Other</t>
        </is>
      </c>
      <c r="M264" s="68" t="inlineStr">
        <is>
          <t>Classification (binary/multi-class; incl. ASD vs control)/ multi-class)</t>
        </is>
      </c>
      <c r="N264" s="68" t="inlineStr">
        <is>
          <t>Not clear</t>
        </is>
      </c>
      <c r="O264" s="68" t="inlineStr">
        <is>
          <t>medium</t>
        </is>
      </c>
      <c r="P264" s="68" t="n">
        <v>1</v>
      </c>
      <c r="Q264" s="68" t="n">
        <v>0</v>
      </c>
      <c r="R264" s="68" t="n">
        <v>0</v>
      </c>
      <c r="S264" s="68" t="n">
        <v>0</v>
      </c>
      <c r="T264" s="68" t="n">
        <v>0</v>
      </c>
      <c r="U264" s="68" t="n">
        <v>0</v>
      </c>
      <c r="V264" s="68" t="n">
        <v>0</v>
      </c>
      <c r="W264" s="68" t="n">
        <v>0</v>
      </c>
      <c r="X264" s="68" t="n">
        <v>0</v>
      </c>
      <c r="Y264" s="68" t="n">
        <v>0</v>
      </c>
      <c r="Z264" s="68" t="n">
        <v>0</v>
      </c>
      <c r="AA264" s="68" t="n">
        <v>0</v>
      </c>
      <c r="AB264" s="68" t="n">
        <v>0</v>
      </c>
      <c r="AC264" s="68" t="n">
        <v>0</v>
      </c>
      <c r="AD264" s="68" t="n">
        <v>0</v>
      </c>
      <c r="AE264" s="68" t="n">
        <v>0</v>
      </c>
      <c r="AF264" s="68" t="n">
        <v>0</v>
      </c>
      <c r="AG264" s="68" t="n">
        <v>0</v>
      </c>
      <c r="AH264" s="68" t="n">
        <v>1</v>
      </c>
      <c r="AI264" s="67" t="n">
        <v>0</v>
      </c>
      <c r="AJ264" s="68" t="n">
        <v>0</v>
      </c>
      <c r="AK264" s="68" t="inlineStr">
        <is>
          <t>none_reported</t>
        </is>
      </c>
      <c r="AL264" s="67" t="inlineStr">
        <is>
          <t>La ML se usa como parte de un pipeline mecanístico: LASSO para seleccionar targets (“Using the LASSO algorithm, 23 key targets…”) y luego selección final por desempeño (“SGD model… best predictive performance… 20 features”)</t>
        </is>
      </c>
      <c r="AM264" s="68" t="inlineStr">
        <is>
          <t>RB</t>
        </is>
      </c>
      <c r="AN264" s="68" t="inlineStr">
        <is>
          <t>Tomado completo desde archivo RB según asignación</t>
        </is>
      </c>
      <c r="AO264" s="68" t="n">
        <v>0</v>
      </c>
      <c r="AP264" s="68" t="n"/>
      <c r="AQ264" s="68" t="n"/>
      <c r="AR264" s="68" t="n"/>
      <c r="AS264" s="68" t="n"/>
    </row>
    <row r="265" ht="28" customHeight="1">
      <c r="A265" s="106" t="n">
        <v>264</v>
      </c>
      <c r="B265" s="106" t="n">
        <v>286</v>
      </c>
      <c r="C265" s="68" t="inlineStr">
        <is>
          <t>Revisor A</t>
        </is>
      </c>
      <c r="D265" s="68" t="inlineStr">
        <is>
          <t>RA</t>
        </is>
      </c>
      <c r="E265" s="106" t="n">
        <v>2022</v>
      </c>
      <c r="F265" s="68" t="inlineStr">
        <is>
          <t>Señales fisiológicas</t>
        </is>
      </c>
      <c r="G265" s="68" t="inlineStr">
        <is>
          <t>Deep Learning</t>
        </is>
      </c>
      <c r="H265" s="68" t="inlineStr">
        <is>
          <t>https://doi.org/10.1111/EXSY.13040</t>
        </is>
      </c>
      <c r="I265" s="67" t="inlineStr">
        <is>
          <t>Feedback Artificial Tree-Anti Corona Virus Optimization enabled deep learning for detecting autism spectrum disorder</t>
        </is>
      </c>
      <c r="J265" s="68" t="inlineStr">
        <is>
          <t>Autism spectrum disorder (ASD) is an umbrella term for a number of neurodevelopmental conditions with many heterogeneous behavioural indications. Recent medical imaging approaches use functional Magnetic Resonance Imaging (fMRI) for human recognition of the various neurological syndromes. However, these traditional techniques are time consuming and expensive. Thus, in this research, an optimization assisted deep learning technique, named Feedback Artificial Virus Optimization (FAVO)-based deep residual network (DRN), is developed. FAVO-based DRN is designed to incorporate the Feedback Artificial Tree (FAT) algorithm with Anti Corona Virus Optimization (ACVO). First, Region-Of-Interest extraction is carried out using thresholding techniques with nub region extraction completed using the proposed FAVO algorithm. ASD classification is then carried out using a DRN classifier. Evaluation of the proposal uses the ABIDE-1 and ABIDE-2 datasets. The developed FAVO algorithm attains better accuracy, sensitivity, and specificity of 0.9214, 0.9365, and 0.9142, respectively, by considering ABIDE-2 dataset.</t>
        </is>
      </c>
      <c r="K265" s="68" t="inlineStr">
        <is>
          <t>Supervised</t>
        </is>
      </c>
      <c r="L265" s="68" t="inlineStr">
        <is>
          <t>Other / Not clear</t>
        </is>
      </c>
      <c r="M265" s="68" t="inlineStr">
        <is>
          <t>Classification (ASD vs control / multi-class)</t>
        </is>
      </c>
      <c r="N265" s="68" t="inlineStr">
        <is>
          <t>Diagnosis</t>
        </is>
      </c>
      <c r="O265" s="68" t="inlineStr">
        <is>
          <t>High</t>
        </is>
      </c>
      <c r="P265" s="68" t="n">
        <v>1</v>
      </c>
      <c r="Q265" s="68" t="n">
        <v>0</v>
      </c>
      <c r="R265" s="68" t="n">
        <v>0</v>
      </c>
      <c r="S265" s="68" t="n">
        <v>0</v>
      </c>
      <c r="T265" s="68" t="n">
        <v>0</v>
      </c>
      <c r="U265" s="68" t="n">
        <v>0</v>
      </c>
      <c r="V265" s="68" t="n">
        <v>0</v>
      </c>
      <c r="W265" s="68" t="n">
        <v>0</v>
      </c>
      <c r="X265" s="68" t="n">
        <v>0</v>
      </c>
      <c r="Y265" s="68" t="n">
        <v>1</v>
      </c>
      <c r="Z265" s="68" t="n">
        <v>0</v>
      </c>
      <c r="AA265" s="68" t="n">
        <v>0</v>
      </c>
      <c r="AB265" s="68" t="n">
        <v>1</v>
      </c>
      <c r="AC265" s="68" t="n"/>
      <c r="AD265" s="68" t="n"/>
      <c r="AE265" s="68" t="n"/>
      <c r="AF265" s="68" t="n"/>
      <c r="AG265" s="68" t="n">
        <v>1</v>
      </c>
      <c r="AH265" s="68" t="n">
        <v>1</v>
      </c>
      <c r="AI265" s="67" t="n"/>
      <c r="AJ265" s="68" t="n">
        <v>0</v>
      </c>
      <c r="AK265" s="68" t="inlineStr">
        <is>
          <t>multisite_dataset_broad</t>
        </is>
      </c>
      <c r="AL265" s="67" t="inlineStr">
        <is>
          <t>fMRI con ROI extraction + deep residual network optimizada; se codifica CNN/DRN como algoritmo principal.</t>
        </is>
      </c>
      <c r="AM265" s="68" t="inlineStr">
        <is>
          <t>RA</t>
        </is>
      </c>
      <c r="AN265" s="68" t="inlineStr">
        <is>
          <t>Tomado completo desde archivo RA según asignación</t>
        </is>
      </c>
      <c r="AO265" s="68" t="n">
        <v>0</v>
      </c>
      <c r="AP265" s="68" t="n"/>
      <c r="AQ265" s="68" t="n"/>
      <c r="AR265" s="68" t="n"/>
      <c r="AS265" s="68" t="n"/>
    </row>
    <row r="266" ht="28" customHeight="1">
      <c r="A266" s="106" t="n">
        <v>265</v>
      </c>
      <c r="B266" s="106" t="n">
        <v>287</v>
      </c>
      <c r="C266" s="68" t="inlineStr">
        <is>
          <t>Revisor A</t>
        </is>
      </c>
      <c r="D266" s="68" t="inlineStr">
        <is>
          <t>RA</t>
        </is>
      </c>
      <c r="E266" s="106" t="n">
        <v>2020</v>
      </c>
      <c r="F266" s="68" t="inlineStr">
        <is>
          <t>No especificado</t>
        </is>
      </c>
      <c r="G266" s="68" t="inlineStr">
        <is>
          <t>Deep Learning</t>
        </is>
      </c>
      <c r="H266" s="68" t="inlineStr">
        <is>
          <t>https://doi.org/10.1038/s41598-020-61288-5</t>
        </is>
      </c>
      <c r="I266" s="67" t="inlineStr">
        <is>
          <t>Forecasting risk gene discovery in autism with machine learning and genome-scale data</t>
        </is>
      </c>
      <c r="J266" s="68" t="inlineStr">
        <is>
          <t>Genetics has been one of the most powerful windows into the biology of autism spectrum disorder (ASD). It is estimated that a thousand or more genes may confer risk for ASD when functionally perturbed, however, only around 100 genes currently have sufficient evidence to be considered true “autism risk genes”. Massive genetic studies are currently underway producing data to implicate additional genes. This approach — although necessary — is costly and slow-moving, making identification of putative ASD risk genes with existing data vital. Here, we approach autism risk gene discovery as a machine learning problem, rather than a genetic association problem, by using genome-scale data as predictors to identify new genes with similar properties to established autism risk genes. This ensemble method, forecASD, integrates brain gene expression, heterogeneous network data, and previous gene-level predictors of autism association into an ensemble classifier that yields a single score indexing evidence of each gene’s involvement in the etiology of autism. We demonstrate that forecASD has substantially better performance than previous predictors of autism association in three independent trio-based sequencing studies. Studying forecASD prioritized genes, we show that forecASD is a robust indicator of a gene’s involvement in ASD etiology, with diverse applications to gene discovery, differential expression analysis, eQTL prioritization, and pathway enrichment analysis.</t>
        </is>
      </c>
      <c r="K266" s="68" t="inlineStr">
        <is>
          <t>Supervised</t>
        </is>
      </c>
      <c r="L266" s="68" t="inlineStr">
        <is>
          <t>Other / Not clear</t>
        </is>
      </c>
      <c r="M266" s="68" t="inlineStr">
        <is>
          <t>Classification (ASD vs control / multi-class)</t>
        </is>
      </c>
      <c r="N266" s="68" t="inlineStr">
        <is>
          <t>Prescreening</t>
        </is>
      </c>
      <c r="O266" s="68" t="inlineStr">
        <is>
          <t>High</t>
        </is>
      </c>
      <c r="P266" s="68" t="n">
        <v>0</v>
      </c>
      <c r="Q266" s="68" t="n">
        <v>0</v>
      </c>
      <c r="R266" s="68" t="n">
        <v>0</v>
      </c>
      <c r="S266" s="68" t="n">
        <v>0</v>
      </c>
      <c r="T266" s="68" t="n">
        <v>0</v>
      </c>
      <c r="U266" s="68" t="n">
        <v>1</v>
      </c>
      <c r="V266" s="68" t="n">
        <v>0</v>
      </c>
      <c r="W266" s="68" t="n">
        <v>1</v>
      </c>
      <c r="X266" s="68" t="n">
        <v>0</v>
      </c>
      <c r="Y266" s="68" t="n">
        <v>0</v>
      </c>
      <c r="Z266" s="68" t="n">
        <v>0</v>
      </c>
      <c r="AA266" s="68" t="n">
        <v>0</v>
      </c>
      <c r="AB266" s="68" t="n">
        <v>1</v>
      </c>
      <c r="AC266" s="68" t="n"/>
      <c r="AD266" s="68" t="n"/>
      <c r="AE266" s="68" t="n"/>
      <c r="AF266" s="68" t="n"/>
      <c r="AG266" s="68" t="n">
        <v>1</v>
      </c>
      <c r="AH266" s="68" t="n">
        <v>1</v>
      </c>
      <c r="AI266" s="67" t="n"/>
      <c r="AJ266" s="68" t="n">
        <v>0</v>
      </c>
      <c r="AK266" s="68" t="inlineStr">
        <is>
          <t>external_validation; multisource_integration</t>
        </is>
      </c>
      <c r="AL266" s="67" t="inlineStr">
        <is>
          <t>Algoritmo principal no explícito o fuera del codebook; Confirmar algoritmo principal en full-text</t>
        </is>
      </c>
      <c r="AM266" s="68" t="inlineStr">
        <is>
          <t>RA</t>
        </is>
      </c>
      <c r="AN266" s="68" t="inlineStr">
        <is>
          <t>Tomado completo desde archivo RA según asignación</t>
        </is>
      </c>
      <c r="AO266" s="68" t="n">
        <v>0</v>
      </c>
      <c r="AP266" s="68" t="n"/>
      <c r="AQ266" s="68" t="n"/>
      <c r="AR266" s="68" t="n"/>
      <c r="AS266" s="68" t="n"/>
    </row>
    <row r="267" ht="28" customHeight="1">
      <c r="A267" s="106" t="n">
        <v>266</v>
      </c>
      <c r="B267" s="106" t="n">
        <v>288</v>
      </c>
      <c r="C267" s="68" t="inlineStr">
        <is>
          <t>Revisor A</t>
        </is>
      </c>
      <c r="D267" s="68" t="inlineStr">
        <is>
          <t>RA</t>
        </is>
      </c>
      <c r="E267" s="106" t="n">
        <v>2022</v>
      </c>
      <c r="F267" s="68" t="inlineStr">
        <is>
          <t>Señales fisiológicas</t>
        </is>
      </c>
      <c r="G267" s="68" t="inlineStr">
        <is>
          <t>Machine Learning</t>
        </is>
      </c>
      <c r="H267" s="68" t="inlineStr">
        <is>
          <t>https://doi.org/10.1007/s10803-021-05179-2</t>
        </is>
      </c>
      <c r="I267" s="67" t="inlineStr">
        <is>
          <t>Identifying Autism with Head Movement Features by Implementing Machine Learning Algorithms</t>
        </is>
      </c>
      <c r="J267" s="68" t="inlineStr">
        <is>
          <t>Our study investigated the feasibility of using head movement features to identify individuals with autism spectrum disorder (ASD). Children with ASD and typical development (TD) were required to answer ten yes–no questions, and they were encouraged to nod/shake head while doing so. The head rotation range (RR) and the amount of rotation per minute (ARPM) in the pitch (head nodding direction), yaw (head shaking direction) and roll (lateral head inclination) directions were computed, and further fed into machine learning classifiers as the input features. The maximum classification accuracy of 92.11% was achieved with the decision tree classifier with two features (i.e., RR_Pitch and ARPM_Yaw). Our study suggests that head movement dynamics contain objective biomarkers that could identify ASD.</t>
        </is>
      </c>
      <c r="K267" s="68" t="inlineStr">
        <is>
          <t>Supervised</t>
        </is>
      </c>
      <c r="L267" s="68" t="inlineStr">
        <is>
          <t>Decision Tree</t>
        </is>
      </c>
      <c r="M267" s="68" t="inlineStr">
        <is>
          <t>Classification (ASD vs control / multi-class)</t>
        </is>
      </c>
      <c r="N267" s="68" t="inlineStr">
        <is>
          <t>Screening</t>
        </is>
      </c>
      <c r="O267" s="68" t="inlineStr">
        <is>
          <t>High</t>
        </is>
      </c>
      <c r="P267" s="68" t="n">
        <v>0</v>
      </c>
      <c r="Q267" s="68" t="n">
        <v>0</v>
      </c>
      <c r="R267" s="68" t="n">
        <v>1</v>
      </c>
      <c r="S267" s="68" t="n">
        <v>0</v>
      </c>
      <c r="T267" s="68" t="n">
        <v>0</v>
      </c>
      <c r="U267" s="68" t="n">
        <v>0</v>
      </c>
      <c r="V267" s="68" t="n">
        <v>0</v>
      </c>
      <c r="W267" s="68" t="n">
        <v>0</v>
      </c>
      <c r="X267" s="68" t="n">
        <v>1</v>
      </c>
      <c r="Y267" s="68" t="n">
        <v>1</v>
      </c>
      <c r="Z267" s="68" t="n">
        <v>0</v>
      </c>
      <c r="AA267" s="68" t="n">
        <v>0</v>
      </c>
      <c r="AB267" s="68" t="n">
        <v>1</v>
      </c>
      <c r="AC267" s="68" t="n"/>
      <c r="AD267" s="68" t="n"/>
      <c r="AE267" s="68" t="n"/>
      <c r="AF267" s="68" t="n"/>
      <c r="AG267" s="68" t="n">
        <v>1</v>
      </c>
      <c r="AH267" s="68" t="n">
        <v>1</v>
      </c>
      <c r="AI267" s="67" t="n"/>
      <c r="AJ267" s="68" t="n">
        <v>0</v>
      </c>
      <c r="AK267" s="68" t="inlineStr">
        <is>
          <t>none_reported</t>
        </is>
      </c>
      <c r="AL267" s="67" t="inlineStr">
        <is>
          <t>Algoritmo principal no explícito o fuera del codebook; Confirmar algoritmo principal en full-text</t>
        </is>
      </c>
      <c r="AM267" s="68" t="inlineStr">
        <is>
          <t>RA</t>
        </is>
      </c>
      <c r="AN267" s="68" t="inlineStr">
        <is>
          <t>Tomado completo desde archivo RA según asignación</t>
        </is>
      </c>
      <c r="AO267" s="68" t="n">
        <v>0</v>
      </c>
      <c r="AP267" s="68" t="n"/>
      <c r="AQ267" s="68" t="n"/>
      <c r="AR267" s="68" t="n"/>
      <c r="AS267" s="68" t="n"/>
    </row>
    <row r="268" ht="28" customHeight="1">
      <c r="A268" s="106" t="n">
        <v>267</v>
      </c>
      <c r="B268" s="106" t="n">
        <v>289</v>
      </c>
      <c r="C268" s="68" t="inlineStr">
        <is>
          <t>Revisor A</t>
        </is>
      </c>
      <c r="D268" s="68" t="inlineStr">
        <is>
          <t>RA</t>
        </is>
      </c>
      <c r="E268" s="106" t="n">
        <v>2019</v>
      </c>
      <c r="F268" s="68" t="inlineStr">
        <is>
          <t>No especificado</t>
        </is>
      </c>
      <c r="G268" s="68" t="inlineStr">
        <is>
          <t>Machine Learning</t>
        </is>
      </c>
      <c r="H268" s="68" t="inlineStr">
        <is>
          <t>https://doi.org/10.1016/j.neuro.2018.11.015</t>
        </is>
      </c>
      <c r="I268" s="67" t="inlineStr">
        <is>
          <t>Increased serum levels of macrophage migration inhibitory factor in autism spectrum disorders</t>
        </is>
      </c>
      <c r="J268" s="68" t="inlineStr">
        <is>
          <t>Objective: Macrophage migration inhibitory factor (MIF) has been suggested as a pivotal regulator of innate immunity and inflammatory. The aim of this study was to measure serum circulating levels of MIF in relation to the degree of the severity of autism spectrum disorders (ASD). Methods: One hundred and two Chinese children with ASD and same their age-sex matched typical development children were included. Concentrations of MIF were tested by Quantikine Human MIF Immunoassay. Serum levels of homocysteine (HCY), C-reactive protein (CRP) and serum Interleukin 6 (IL-6) were also tested. The influence of serum levels of MIF on ASD risk and ASD severity were performed by binary logistic regression analysis. Results: The serum levels of MIF in the children with ASD (24.7 ± 08.9 ng/ml) were significantly higher than those of control subjects (18.3 ± 5.5 ng/ml) (t = 6.134, P &lt; 0.001). Levels of MIF increased with increasing severity of ASD as defined by the CARS score (P &lt; 0.001). In multivariate model, MIF was associated with an increased risk of ASD (OR 1.11, 95% CI: 1.05–1.17; P &lt; 0.001). MIF improved the combined model (HCY/CRP/IL-6) to predict ASD (P &lt; 0.001). At admission, 68 children (66.7%) had a severe autism. In these children, the mean serum level of MIF was higher than in those children with mild to moderate autism (28.1 ± 8.5 ng/ml VS. 17.9 ± 4.7 ng/ml; t = 6.482, P &lt; 0.001). In multivariate model, MIF was still associated with an increased risk of severe ASD (OR: 1.15, 95% CI: 1.04–1.19; P &lt; 0.001). MIF improved the combined model (HCY/CRP/IL-6) to predict severe ASD (P &lt; 0.001). Conclusions: These results identify high serum MIF levels are associated with severity of ASD. Further study is warranted on the precise involvement of MIF in ASD, and the mechanism by which MIF contributes to ASD pathogenesis.</t>
        </is>
      </c>
      <c r="K268" s="68" t="inlineStr">
        <is>
          <t>Supervised</t>
        </is>
      </c>
      <c r="L268" s="68" t="inlineStr">
        <is>
          <t>Logistic Regression</t>
        </is>
      </c>
      <c r="M268" s="68" t="inlineStr">
        <is>
          <t>Regression (score / severity / risk)</t>
        </is>
      </c>
      <c r="N268" s="68" t="inlineStr">
        <is>
          <t>Diagnosis</t>
        </is>
      </c>
      <c r="O268" s="68" t="inlineStr">
        <is>
          <t>High</t>
        </is>
      </c>
      <c r="P268" s="68" t="n">
        <v>0</v>
      </c>
      <c r="Q268" s="68" t="n">
        <v>0</v>
      </c>
      <c r="R268" s="68" t="n">
        <v>0</v>
      </c>
      <c r="S268" s="68" t="n">
        <v>0</v>
      </c>
      <c r="T268" s="68" t="n">
        <v>0</v>
      </c>
      <c r="U268" s="68" t="n">
        <v>1</v>
      </c>
      <c r="V268" s="68" t="n">
        <v>0</v>
      </c>
      <c r="W268" s="68" t="n">
        <v>0</v>
      </c>
      <c r="X268" s="68" t="n">
        <v>0</v>
      </c>
      <c r="Y268" s="68" t="n">
        <v>1</v>
      </c>
      <c r="Z268" s="68" t="n">
        <v>0</v>
      </c>
      <c r="AA268" s="68" t="n">
        <v>0</v>
      </c>
      <c r="AB268" s="68" t="n">
        <v>0</v>
      </c>
      <c r="AC268" s="68" t="n"/>
      <c r="AD268" s="68" t="n"/>
      <c r="AE268" s="68" t="n"/>
      <c r="AF268" s="68" t="n"/>
      <c r="AG268" s="68" t="n">
        <v>1</v>
      </c>
      <c r="AH268" s="68" t="n">
        <v>1</v>
      </c>
      <c r="AI268" s="67" t="n"/>
      <c r="AJ268" s="68" t="n">
        <v>0</v>
      </c>
      <c r="AK268" s="68" t="inlineStr">
        <is>
          <t>none_reported</t>
        </is>
      </c>
      <c r="AL268" s="67" t="inlineStr">
        <is>
          <t>Etapa clínica no clara</t>
        </is>
      </c>
      <c r="AM268" s="68" t="inlineStr">
        <is>
          <t>RA</t>
        </is>
      </c>
      <c r="AN268" s="68" t="inlineStr">
        <is>
          <t>Tomado completo desde archivo RA según asignación</t>
        </is>
      </c>
      <c r="AO268" s="68" t="n">
        <v>0</v>
      </c>
      <c r="AP268" s="68" t="n"/>
      <c r="AQ268" s="68" t="n"/>
      <c r="AR268" s="68" t="n"/>
      <c r="AS268" s="68" t="n"/>
    </row>
    <row r="269" ht="28" customHeight="1">
      <c r="A269" s="106" t="n">
        <v>268</v>
      </c>
      <c r="B269" s="106" t="n">
        <v>290</v>
      </c>
      <c r="C269" s="68" t="inlineStr">
        <is>
          <t>Revisor B</t>
        </is>
      </c>
      <c r="D269" s="68" t="n"/>
      <c r="E269" s="106" t="n">
        <v>2025</v>
      </c>
      <c r="F269" s="68" t="inlineStr">
        <is>
          <t>No especificado</t>
        </is>
      </c>
      <c r="G269" s="68" t="inlineStr">
        <is>
          <t>Deep Learning</t>
        </is>
      </c>
      <c r="H269" s="68" t="inlineStr">
        <is>
          <t>https://doi.org/10.1021/acs.jcim.5c00134</t>
        </is>
      </c>
      <c r="I269" s="67" t="inlineStr">
        <is>
          <t>Machine Learning and Structural Dynamics-Based Approach to Reveal Molecular Mechanism of PTEN Missense Mutations Shared by Cancer and Autism Spectrum Disorder</t>
        </is>
      </c>
      <c r="J269" s="68" t="inlineStr">
        <is>
          <t>Missense mutations in oncogenic proteins that are concurrently associated with neurodevelopmental disorders have garnered significant attention. Phosphatase and tensin homologue (PTEN) serves as a paradigmatic model for mapping its mutational landscape and identifying genotypic predictors of distinct phenotypic outcomes, including cancer and autism spectrum disorder (ASD). Despite extensive research into the genotype-phenotype correlations of PTEN mutations, the mechanisms underlying the dual association of specific PTEN mutations with both cancer and ASD (PTEN-cancer/ASD mutations) remain elusive. This study introduces an integrative approach that combines machine learning (ML) with structural dynamics to elucidate the molecular effects of PTEN-cancer/ASD mutations. Analysis of biophysical and network-biology-based signatures reveals a complex energetic and functional landscape. Subsequently, an ML model and corresponding integrated score were developed to classify and predict PTEN-cancer/ASD mutations, underscoring the significance of protein dynamics in predicting cellular phenotypes. Further molecular dynamics simulations demonstrated that PTEN-cancer/ASD mutations induce dynamic alterations characterized by open conformational changes restricted to the P loop and coupled with interdomain allosteric regulation. This research aims to enhance the genotypic and phenotypic understanding of PTEN-cancer/ASD mutations through an interpretable ML model integrated with structural dynamics analysis. By identifying shared mechanisms between cancer and ASD, the findings pave the way for the development of novel therapeutic strategies.</t>
        </is>
      </c>
      <c r="K269" s="68" t="inlineStr">
        <is>
          <t>Supervised</t>
        </is>
      </c>
      <c r="L269" s="68" t="inlineStr">
        <is>
          <t>Not clear</t>
        </is>
      </c>
      <c r="M269" s="68" t="inlineStr">
        <is>
          <t>Classification (binary/multi-class; incl. ASD vs control)/ multi-class)</t>
        </is>
      </c>
      <c r="N269" s="68" t="n"/>
      <c r="O269" s="68" t="inlineStr">
        <is>
          <t>high</t>
        </is>
      </c>
      <c r="P269" s="68" t="n">
        <v>1</v>
      </c>
      <c r="Q269" s="68" t="n">
        <v>1</v>
      </c>
      <c r="R269" s="68" t="n">
        <v>0</v>
      </c>
      <c r="S269" s="68" t="n">
        <v>0</v>
      </c>
      <c r="T269" s="68" t="n">
        <v>0</v>
      </c>
      <c r="U269" s="68" t="n">
        <v>0</v>
      </c>
      <c r="V269" s="68" t="n">
        <v>0</v>
      </c>
      <c r="W269" s="68" t="n">
        <v>0</v>
      </c>
      <c r="X269" s="68" t="n">
        <v>0</v>
      </c>
      <c r="Y269" s="68" t="n">
        <v>0</v>
      </c>
      <c r="Z269" s="68" t="n">
        <v>0</v>
      </c>
      <c r="AA269" s="68" t="n">
        <v>0</v>
      </c>
      <c r="AB269" s="68" t="n">
        <v>0</v>
      </c>
      <c r="AC269" s="68" t="n">
        <v>0</v>
      </c>
      <c r="AD269" s="68" t="n">
        <v>0</v>
      </c>
      <c r="AE269" s="68" t="n">
        <v>0</v>
      </c>
      <c r="AF269" s="68" t="n">
        <v>0</v>
      </c>
      <c r="AG269" s="68" t="n">
        <v>0</v>
      </c>
      <c r="AH269" s="68" t="n">
        <v>2</v>
      </c>
      <c r="AI269" s="67" t="n">
        <v>0</v>
      </c>
      <c r="AJ269" s="68" t="n">
        <v>0</v>
      </c>
      <c r="AK269" s="68" t="inlineStr">
        <is>
          <t>explainability_or_interpretability; multisource_integration</t>
        </is>
      </c>
      <c r="AL269" s="67" t="n"/>
      <c r="AM269" s="68" t="inlineStr">
        <is>
          <t>RB</t>
        </is>
      </c>
      <c r="AN269" s="68" t="inlineStr">
        <is>
          <t>Tomado completo desde archivo RB según asignación</t>
        </is>
      </c>
      <c r="AO269" s="68" t="n">
        <v>0</v>
      </c>
      <c r="AP269" s="68" t="n"/>
      <c r="AQ269" s="68" t="n"/>
      <c r="AR269" s="68" t="n"/>
      <c r="AS269" s="68" t="n"/>
    </row>
    <row r="270" ht="28" customHeight="1">
      <c r="A270" s="106" t="n">
        <v>269</v>
      </c>
      <c r="B270" s="106" t="n">
        <v>291</v>
      </c>
      <c r="C270" s="68" t="inlineStr">
        <is>
          <t>Revisor B</t>
        </is>
      </c>
      <c r="D270" s="68" t="n"/>
      <c r="E270" s="106" t="n">
        <v>2025</v>
      </c>
      <c r="F270" s="68" t="inlineStr">
        <is>
          <t>Señales fisiológicas</t>
        </is>
      </c>
      <c r="G270" s="68" t="inlineStr">
        <is>
          <t>Deep Learning</t>
        </is>
      </c>
      <c r="H270" s="68" t="inlineStr">
        <is>
          <t>https://doi.org/10.1016/j.brainresbull.2025.111290</t>
        </is>
      </c>
      <c r="I270" s="67" t="inlineStr">
        <is>
          <t>MCDGLN: Masked connection-based dynamic graph learning network for autism spectrum disorder</t>
        </is>
      </c>
      <c r="J270" s="68" t="inlineStr">
        <is>
          <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t>
        </is>
      </c>
      <c r="K270" s="68" t="inlineStr">
        <is>
          <t>Supervised</t>
        </is>
      </c>
      <c r="L270" s="68" t="inlineStr">
        <is>
          <t>Other</t>
        </is>
      </c>
      <c r="M270" s="68" t="inlineStr">
        <is>
          <t>Classification (binary/multi-class; incl. ASD vs control)/ multi-class)</t>
        </is>
      </c>
      <c r="N270" s="68" t="inlineStr">
        <is>
          <t>Diagnosis</t>
        </is>
      </c>
      <c r="O270" s="68" t="inlineStr">
        <is>
          <t>medium</t>
        </is>
      </c>
      <c r="P270" s="68" t="n">
        <v>0</v>
      </c>
      <c r="Q270" s="68" t="n">
        <v>0</v>
      </c>
      <c r="R270" s="68" t="n">
        <v>0</v>
      </c>
      <c r="S270" s="68" t="n">
        <v>0</v>
      </c>
      <c r="T270" s="68" t="n">
        <v>0</v>
      </c>
      <c r="U270" s="68" t="n">
        <v>0</v>
      </c>
      <c r="V270" s="68" t="n">
        <v>0</v>
      </c>
      <c r="W270" s="68" t="n">
        <v>0</v>
      </c>
      <c r="X270" s="68" t="n">
        <v>0</v>
      </c>
      <c r="Y270" s="68" t="n">
        <v>0</v>
      </c>
      <c r="Z270" s="68" t="n">
        <v>1</v>
      </c>
      <c r="AA270" s="68" t="n">
        <v>0</v>
      </c>
      <c r="AB270" s="68" t="n">
        <v>0</v>
      </c>
      <c r="AC270" s="68" t="n">
        <v>0</v>
      </c>
      <c r="AD270" s="68" t="n">
        <v>0</v>
      </c>
      <c r="AE270" s="68" t="n">
        <v>0</v>
      </c>
      <c r="AF270" s="68" t="n">
        <v>0</v>
      </c>
      <c r="AG270" s="68" t="n">
        <v>1</v>
      </c>
      <c r="AH270" s="68" t="n">
        <v>0</v>
      </c>
      <c r="AI270" s="67" t="n">
        <v>0</v>
      </c>
      <c r="AJ270" s="68" t="n">
        <v>0</v>
      </c>
      <c r="AK270" s="68" t="inlineStr">
        <is>
          <t>multisite_dataset_broad</t>
        </is>
      </c>
      <c r="AL270" s="67" t="inlineStr">
        <is>
          <t>Modelo explícitamente dinámico + máscara anti-ruido: “segments BOLD signals using sliding temporal windows… and… mask… reducing noise and pruning irrelevant links.” Además reportan dataset ABIDE-I “1035 subjects… 505 with ASD and 530 TD”</t>
        </is>
      </c>
      <c r="AM270" s="68" t="inlineStr">
        <is>
          <t>RB</t>
        </is>
      </c>
      <c r="AN270" s="68" t="inlineStr">
        <is>
          <t>Tomado completo desde archivo RB según asignación</t>
        </is>
      </c>
      <c r="AO270" s="68" t="n">
        <v>0</v>
      </c>
      <c r="AP270" s="68" t="n"/>
      <c r="AQ270" s="68" t="n"/>
      <c r="AR270" s="68" t="n"/>
      <c r="AS270" s="68" t="n"/>
    </row>
    <row r="271" ht="28" customHeight="1">
      <c r="A271" s="106" t="n">
        <v>270</v>
      </c>
      <c r="B271" s="106" t="n">
        <v>292</v>
      </c>
      <c r="C271" s="68" t="inlineStr">
        <is>
          <t>Revisor A</t>
        </is>
      </c>
      <c r="D271" s="68" t="inlineStr">
        <is>
          <t>RA</t>
        </is>
      </c>
      <c r="E271" s="106" t="n">
        <v>2015</v>
      </c>
      <c r="F271" s="68" t="inlineStr">
        <is>
          <t>No especificado</t>
        </is>
      </c>
      <c r="G271" s="68" t="inlineStr">
        <is>
          <t>Híbrido</t>
        </is>
      </c>
      <c r="H271" s="68" t="inlineStr">
        <is>
          <t>https://doi.org/10.1186/1755-8794-8-S1-S7</t>
        </is>
      </c>
      <c r="I271" s="67" t="inlineStr">
        <is>
          <t>Performance of case-control rare copy number variation annotation in classification of autism</t>
        </is>
      </c>
      <c r="J271" s="68" t="inlineStr">
        <is>
          <t>Background: A substantial proportion of Autism Spectrum Disorder (ASD) risk resides in de novo germline and rare inherited genetic variation. In particular, rare copy number variation (CNV) contributes to ASD risk in up to 10% of ASD subjects. Despite the striking degree of genetic heterogeneity, case-control studies have detected specific burden of rare disruptive CNV for neuronal and neurodevelopmental pathways. Here, we used machine learning methods to classify ASD subjects and controls, based on rare CNV data and comprehensive gene annotations. We investigated performance of different methods and estimated the percentage of ASD subjects that could be reliably classified based on presumed etiologic CNV they carry. Results: We analyzed 1,892 Caucasian ASD subjects and 2,342 matched controls. Rare CNVs (frequency 1% or less) were detected using Illumina 1M and 1M-Duo BeadChips. Conditional Inference Forest (CF) typically performed as well as or better than other classification methods. We found a maximum AUC (area under the ROC curve) of 0.533 when considering all ASD subjects with rare genic CNVs, corresponding to 7.9% correctly classified ASD subjects and less than 3% incorrectly classified controls; performance was significantly higher when considering only subjects harboring de novo or pathogenic CNVs. We also found rare losses to be more predictive than gains and that curated neurally-relevant annotations (brain expression, synaptic components and neurodevelopmental phenotypes) outperform Gene Ontology and pathway-based annotations. Conclusions: CF is an optimal classification approach for case-control rare CNV data and it can be used to prioritize subjects with variants potentially contributing to ASD risk not yet recognized. The neurally-relevant annotations used in this study could be successfully applied to rare CNV case-control data-sets for other neuropsychiatric disorders.</t>
        </is>
      </c>
      <c r="K271" s="68" t="inlineStr">
        <is>
          <t>Supervised</t>
        </is>
      </c>
      <c r="L271" s="68" t="inlineStr">
        <is>
          <t>Random Forest</t>
        </is>
      </c>
      <c r="M271" s="68" t="inlineStr">
        <is>
          <t>Classification (ASD vs control / multi-class)</t>
        </is>
      </c>
      <c r="N271" s="68" t="inlineStr">
        <is>
          <t>Diagnosis</t>
        </is>
      </c>
      <c r="O271" s="68" t="inlineStr">
        <is>
          <t>High</t>
        </is>
      </c>
      <c r="P271" s="68" t="n">
        <v>0</v>
      </c>
      <c r="Q271" s="68" t="n">
        <v>0</v>
      </c>
      <c r="R271" s="68" t="n">
        <v>0</v>
      </c>
      <c r="S271" s="68" t="n">
        <v>0</v>
      </c>
      <c r="T271" s="68" t="n">
        <v>0</v>
      </c>
      <c r="U271" s="68" t="n">
        <v>1</v>
      </c>
      <c r="V271" s="68" t="n">
        <v>0</v>
      </c>
      <c r="W271" s="68" t="n">
        <v>0</v>
      </c>
      <c r="X271" s="68" t="n">
        <v>0</v>
      </c>
      <c r="Y271" s="68" t="n">
        <v>1</v>
      </c>
      <c r="Z271" s="68" t="n">
        <v>0</v>
      </c>
      <c r="AA271" s="68" t="n">
        <v>0</v>
      </c>
      <c r="AB271" s="68" t="n">
        <v>0</v>
      </c>
      <c r="AC271" s="68" t="n"/>
      <c r="AD271" s="68" t="n"/>
      <c r="AE271" s="68" t="n"/>
      <c r="AF271" s="68" t="n"/>
      <c r="AG271" s="68" t="n">
        <v>0</v>
      </c>
      <c r="AH271" s="68" t="n">
        <v>1</v>
      </c>
      <c r="AI271" s="67" t="n"/>
      <c r="AJ271" s="68" t="n">
        <v>0</v>
      </c>
      <c r="AK271" s="68" t="inlineStr">
        <is>
          <t>none_reported</t>
        </is>
      </c>
      <c r="AL271" s="67" t="inlineStr">
        <is>
          <t>Clasificación basada en rare CNV; conditional inference forest rinde mejor.</t>
        </is>
      </c>
      <c r="AM271" s="68" t="inlineStr">
        <is>
          <t>RA</t>
        </is>
      </c>
      <c r="AN271" s="68" t="inlineStr">
        <is>
          <t>Tomado completo desde archivo RA según asignación</t>
        </is>
      </c>
      <c r="AO271" s="68" t="n">
        <v>0</v>
      </c>
      <c r="AP271" s="68" t="n"/>
      <c r="AQ271" s="68" t="n"/>
      <c r="AR271" s="68" t="n"/>
      <c r="AS271" s="68" t="n"/>
    </row>
    <row r="272" ht="28" customHeight="1">
      <c r="A272" s="106" t="n">
        <v>271</v>
      </c>
      <c r="B272" s="106" t="n">
        <v>293</v>
      </c>
      <c r="C272" s="68" t="inlineStr">
        <is>
          <t>Revisor B</t>
        </is>
      </c>
      <c r="D272" s="68" t="n"/>
      <c r="E272" s="106" t="n">
        <v>2018</v>
      </c>
      <c r="F272" s="68" t="inlineStr">
        <is>
          <t>Imagen</t>
        </is>
      </c>
      <c r="G272" s="68" t="inlineStr">
        <is>
          <t>Deep Learning</t>
        </is>
      </c>
      <c r="H272" s="68" t="inlineStr">
        <is>
          <t>https://doi.org/10.1126/SCIROBOTICS.AAO6760</t>
        </is>
      </c>
      <c r="I272" s="67" t="inlineStr">
        <is>
          <t>Personalized machine learning for robot perception of affect and engagement in autism therapy</t>
        </is>
      </c>
      <c r="J272" s="68" t="inlineStr">
        <is>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t>
        </is>
      </c>
      <c r="K272" s="68" t="inlineStr">
        <is>
          <t>Supervised</t>
        </is>
      </c>
      <c r="L272" s="68" t="inlineStr">
        <is>
          <t>Other</t>
        </is>
      </c>
      <c r="M272" s="68" t="inlineStr">
        <is>
          <t>Regression (score / severity / risk)</t>
        </is>
      </c>
      <c r="N272" s="68" t="inlineStr">
        <is>
          <t>Monitoring/intervention</t>
        </is>
      </c>
      <c r="O272" s="68" t="inlineStr">
        <is>
          <t>high</t>
        </is>
      </c>
      <c r="P272" s="68" t="n">
        <v>1</v>
      </c>
      <c r="Q272" s="68" t="n">
        <v>0</v>
      </c>
      <c r="R272" s="68" t="n">
        <v>0</v>
      </c>
      <c r="S272" s="68" t="n">
        <v>0</v>
      </c>
      <c r="T272" s="68" t="n">
        <v>0</v>
      </c>
      <c r="U272" s="68" t="n">
        <v>1</v>
      </c>
      <c r="V272" s="68" t="n">
        <v>0</v>
      </c>
      <c r="W272" s="68" t="n">
        <v>0</v>
      </c>
      <c r="X272" s="68" t="n">
        <v>0</v>
      </c>
      <c r="Y272" s="68" t="n">
        <v>0</v>
      </c>
      <c r="Z272" s="68" t="n">
        <v>1</v>
      </c>
      <c r="AA272" s="68" t="n">
        <v>0</v>
      </c>
      <c r="AB272" s="68" t="n">
        <v>1</v>
      </c>
      <c r="AC272" s="68" t="n">
        <v>0</v>
      </c>
      <c r="AD272" s="68" t="n">
        <v>0</v>
      </c>
      <c r="AE272" s="68" t="n">
        <v>0</v>
      </c>
      <c r="AF272" s="68" t="n">
        <v>0</v>
      </c>
      <c r="AG272" s="68" t="n">
        <v>1</v>
      </c>
      <c r="AH272" s="68" t="n">
        <v>2</v>
      </c>
      <c r="AI272" s="67" t="n">
        <v>0</v>
      </c>
      <c r="AJ272" s="68" t="n">
        <v>0</v>
      </c>
      <c r="AK272" s="68" t="inlineStr">
        <is>
          <t>multisource_integration</t>
        </is>
      </c>
      <c r="AL272" s="67" t="n"/>
      <c r="AM272" s="68" t="inlineStr">
        <is>
          <t>RB</t>
        </is>
      </c>
      <c r="AN272" s="68" t="inlineStr">
        <is>
          <t>Tomado completo desde archivo RB según asignación</t>
        </is>
      </c>
      <c r="AO272" s="68" t="n">
        <v>0</v>
      </c>
      <c r="AP272" s="68" t="n"/>
      <c r="AQ272" s="68" t="n"/>
      <c r="AR272" s="68" t="n"/>
      <c r="AS272" s="68" t="n"/>
    </row>
    <row r="273" ht="28" customHeight="1">
      <c r="A273" s="106" t="n">
        <v>272</v>
      </c>
      <c r="B273" s="106" t="n">
        <v>295</v>
      </c>
      <c r="C273" s="68" t="inlineStr">
        <is>
          <t>Revisor B</t>
        </is>
      </c>
      <c r="D273" s="68" t="n"/>
      <c r="E273" s="106" t="n">
        <v>2018</v>
      </c>
      <c r="F273" s="68" t="inlineStr">
        <is>
          <t>No especificado</t>
        </is>
      </c>
      <c r="G273" s="68" t="inlineStr">
        <is>
          <t>Machine Learning</t>
        </is>
      </c>
      <c r="H273" s="68" t="inlineStr">
        <is>
          <t>https://doi.org/10.1007/s10803-018-3509-x</t>
        </is>
      </c>
      <c r="I273" s="67" t="inlineStr">
        <is>
          <t>Prediction of Autism at 3 Years from Behavioural and Developmental Measures in High-Risk Infants: A Longitudinal Cross-Domain Classifier Analysis</t>
        </is>
      </c>
      <c r="J273" s="68" t="inlineStr">
        <is>
          <t>We integrated multiple behavioural and developmental measures from multiple time-points using machine learning to improve early prediction of individual Autism Spectrum Disorder (ASD) outcome. We examined Mullen Scales of Early Learning, Vineland Adaptive Behavior Scales, and early ASD symptoms between 8 and 36 months in high-risk siblings (HR; n = 161) and low-risk controls (LR; n = 71). Longitudinally, LR and HR-Typical showed higher developmental level and functioning, and fewer ASD symptoms than HR-Atypical and HR-ASD. At 8 months, machine learning classified HR-ASD at chance level, and broader atypical development with 69.2% Area Under the Curve (AUC). At 14 months, ASD and broader atypical development were classified with approximately 71% AUC. Thus, prediction of ASD was only possible with moderate accuracy at 14 months.</t>
        </is>
      </c>
      <c r="K273" s="68" t="inlineStr">
        <is>
          <t>Supervised</t>
        </is>
      </c>
      <c r="L273" s="68" t="inlineStr">
        <is>
          <t>SVM</t>
        </is>
      </c>
      <c r="M273" s="68" t="inlineStr">
        <is>
          <t>Classification (binary/multi-class; incl. ASD vs control)/ multi-class)</t>
        </is>
      </c>
      <c r="N273" s="68" t="inlineStr">
        <is>
          <t>Prognosis</t>
        </is>
      </c>
      <c r="O273" s="68" t="inlineStr">
        <is>
          <t>medium</t>
        </is>
      </c>
      <c r="P273" s="68" t="n">
        <v>1</v>
      </c>
      <c r="Q273" s="68" t="n">
        <v>1</v>
      </c>
      <c r="R273" s="68" t="n">
        <v>0</v>
      </c>
      <c r="S273" s="68" t="n">
        <v>0</v>
      </c>
      <c r="T273" s="68" t="n">
        <v>0</v>
      </c>
      <c r="U273" s="68" t="n">
        <v>0</v>
      </c>
      <c r="V273" s="68" t="n">
        <v>0</v>
      </c>
      <c r="W273" s="68" t="n">
        <v>0</v>
      </c>
      <c r="X273" s="68" t="n">
        <v>0</v>
      </c>
      <c r="Y273" s="68" t="n">
        <v>0</v>
      </c>
      <c r="Z273" s="68" t="n">
        <v>0</v>
      </c>
      <c r="AA273" s="68" t="n">
        <v>0</v>
      </c>
      <c r="AB273" s="68" t="n">
        <v>1</v>
      </c>
      <c r="AC273" s="68" t="n">
        <v>0</v>
      </c>
      <c r="AD273" s="68" t="n">
        <v>0</v>
      </c>
      <c r="AE273" s="68" t="n">
        <v>0</v>
      </c>
      <c r="AF273" s="68" t="n">
        <v>0</v>
      </c>
      <c r="AG273" s="68" t="n">
        <v>0</v>
      </c>
      <c r="AH273" s="68" t="n">
        <v>2</v>
      </c>
      <c r="AI273" s="67" t="n">
        <v>0</v>
      </c>
      <c r="AJ273" s="68" t="n">
        <v>0</v>
      </c>
      <c r="AK273" s="68" t="inlineStr">
        <is>
          <t>multisource_integration</t>
        </is>
      </c>
      <c r="AL273" s="67" t="inlineStr">
        <is>
          <t>No es “ASD vs control poblacional”, sino predicción dentro del grupo de alto riesgo: “Low-risk controls were excluded… our main aim… predicting ASD outcome among HR siblings.”</t>
        </is>
      </c>
      <c r="AM273" s="68" t="inlineStr">
        <is>
          <t>RB</t>
        </is>
      </c>
      <c r="AN273" s="68" t="inlineStr">
        <is>
          <t>Tomado completo desde archivo RB según asignación</t>
        </is>
      </c>
      <c r="AO273" s="68" t="n">
        <v>0</v>
      </c>
      <c r="AP273" s="68" t="n"/>
      <c r="AQ273" s="68" t="n"/>
      <c r="AR273" s="68" t="n"/>
      <c r="AS273" s="68" t="n"/>
    </row>
    <row r="274" ht="28" customHeight="1">
      <c r="A274" s="106" t="n">
        <v>273</v>
      </c>
      <c r="B274" s="106" t="n">
        <v>296</v>
      </c>
      <c r="C274" s="68" t="inlineStr">
        <is>
          <t>Revisor B</t>
        </is>
      </c>
      <c r="D274" s="68" t="n"/>
      <c r="E274" s="106" t="n">
        <v>2024</v>
      </c>
      <c r="F274" s="68" t="inlineStr">
        <is>
          <t>Señales fisiológicas</t>
        </is>
      </c>
      <c r="G274" s="68" t="inlineStr">
        <is>
          <t>Deep Learning</t>
        </is>
      </c>
      <c r="H274" s="68" t="inlineStr">
        <is>
          <t>https://doi.org/10.1016/j.heliyon.2024.e34245</t>
        </is>
      </c>
      <c r="I274" s="67" t="inlineStr">
        <is>
          <t>STDCformer: Spatial-temporal dual-path cross-attention model for fMRI-based autism spectrum disorder identification</t>
        </is>
      </c>
      <c r="J274" s="68" t="inlineStr">
        <is>
          <t>Resting-state functional magnetic resonance imaging (rs-fMRI) is a non-invasive neuroimaging technique widely utilized in the research of Autism Spectrum Disorder (ASD), providing preliminary insights into the potential biological mechanisms underlying ASD. Deep learning techniques have demonstrated significant potential in the analysis of rs-fMRI. However, accurately distinguishing between healthy control group and ASD has been a longstanding challenge. In this regard, this work proposes a model featuring a dual-path cross-attention framework for spatial and temporal patterns, named STDCformer, aiming to enhance the accuracy of ASD identification. STDCformer can preserve both temporal-specific patterns and spatial-specific patterns while explicitly interacting spatiotemporal information in depth. The embedding layer of the STDCformer embeds temporal and spatial patterns in dual paths. For the temporal path, we introduce a perturbation positional encoding to improve the issue of signal misalignment caused by individual differences. For the spatial path, we propose a correlation metric based on Gramian angular field similarity to establish a more specific whole-brain functional network. Subsequently, we interleave the query and key vectors of dual paths to interact spatial and temporal information. We further propose integrating the dual-path attention into a tensor that retains spatiotemporal dimensions and utilizing 2D convolution for feed-forward processing. Our attention layer allows the model to represent spatiotemporal correlations of signals at multiple scales to alleviate issues of information distortion and loss. Our STDCformer demonstrates competitive results compared to state-of-the-art methods on the ABIDE dataset. Additionally, we conducted interpretative analyses of the model to preliminarily discuss the potential physiological mechanisms of ASD. This work once again demonstrates the potential of deep learning technology in identifying ASD and developing neuroimaging biomarkers for ASD.</t>
        </is>
      </c>
      <c r="K274" s="68" t="inlineStr">
        <is>
          <t>Supervised</t>
        </is>
      </c>
      <c r="L274" s="68" t="inlineStr">
        <is>
          <t>Transformer</t>
        </is>
      </c>
      <c r="M274" s="68" t="inlineStr">
        <is>
          <t>Classification (binary/multi-class; incl. ASD vs control)/ multi-class)</t>
        </is>
      </c>
      <c r="N274" s="68" t="inlineStr">
        <is>
          <t>Diagnosis</t>
        </is>
      </c>
      <c r="O274" s="68" t="inlineStr">
        <is>
          <t>high</t>
        </is>
      </c>
      <c r="P274" s="68" t="n">
        <v>0</v>
      </c>
      <c r="Q274" s="68" t="n">
        <v>0</v>
      </c>
      <c r="R274" s="68" t="n">
        <v>0</v>
      </c>
      <c r="S274" s="68" t="n">
        <v>0</v>
      </c>
      <c r="T274" s="68" t="n">
        <v>1</v>
      </c>
      <c r="U274" s="68" t="n">
        <v>0</v>
      </c>
      <c r="V274" s="68" t="n">
        <v>0</v>
      </c>
      <c r="W274" s="68" t="n">
        <v>0</v>
      </c>
      <c r="X274" s="68" t="n">
        <v>0</v>
      </c>
      <c r="Y274" s="68" t="n">
        <v>0</v>
      </c>
      <c r="Z274" s="68" t="n">
        <v>0</v>
      </c>
      <c r="AA274" s="68" t="n">
        <v>1</v>
      </c>
      <c r="AB274" s="68" t="n">
        <v>0</v>
      </c>
      <c r="AC274" s="68" t="n">
        <v>0</v>
      </c>
      <c r="AD274" s="68" t="n">
        <v>0</v>
      </c>
      <c r="AE274" s="68" t="n">
        <v>0</v>
      </c>
      <c r="AF274" s="68" t="n">
        <v>0</v>
      </c>
      <c r="AG274" s="68" t="n">
        <v>1</v>
      </c>
      <c r="AH274" s="68" t="n">
        <v>1</v>
      </c>
      <c r="AI274" s="67" t="n">
        <v>0</v>
      </c>
      <c r="AJ274" s="68" t="n">
        <v>0</v>
      </c>
      <c r="AK274" s="68" t="inlineStr">
        <is>
          <t>multisite_dataset_broad</t>
        </is>
      </c>
      <c r="AL274" s="67" t="inlineStr">
        <is>
          <t>arquitectura híbrida: embedding temporal con “LSTM” y embedding espacial con “GAT”, integrados con “dual-path cross-attention” y “2D convolution” en el feed-forward.</t>
        </is>
      </c>
      <c r="AM274" s="68" t="inlineStr">
        <is>
          <t>RB</t>
        </is>
      </c>
      <c r="AN274" s="68" t="inlineStr">
        <is>
          <t>Tomado completo desde archivo RB según asignación</t>
        </is>
      </c>
      <c r="AO274" s="68" t="n">
        <v>0</v>
      </c>
      <c r="AP274" s="68" t="n"/>
      <c r="AQ274" s="68" t="n"/>
      <c r="AR274" s="68" t="n"/>
      <c r="AS274" s="68" t="n"/>
    </row>
    <row r="275" ht="28" customHeight="1">
      <c r="A275" s="106" t="n">
        <v>274</v>
      </c>
      <c r="B275" s="106" t="n">
        <v>298</v>
      </c>
      <c r="C275" s="68" t="inlineStr">
        <is>
          <t>Revisor B</t>
        </is>
      </c>
      <c r="D275" s="68" t="n"/>
      <c r="E275" s="106" t="n">
        <v>2021</v>
      </c>
      <c r="F275" s="68" t="inlineStr">
        <is>
          <t>Imagen</t>
        </is>
      </c>
      <c r="G275" s="68" t="inlineStr">
        <is>
          <t>Deep Learning</t>
        </is>
      </c>
      <c r="H275" s="68" t="inlineStr">
        <is>
          <t>https://doi.org/10.1016/j.biopsych.2021.02.931</t>
        </is>
      </c>
      <c r="I275" s="67" t="inlineStr">
        <is>
          <t>Three Distinct Neuroanatomical Subtypes of Autism Spectrum Disorder, Revealed via Machine Learning, and Their Similarities With Schizophrenia Subtypes</t>
        </is>
      </c>
      <c r="J275" s="68" t="inlineStr">
        <is>
          <t>Background: Autism brain heterogeneity confounds case-control comparisons. We parsed neuroanatomical subtypes of autism using machine learning methods, compared them with controls, and analyzed similarities with recently published neuroanatomical subtypes of schizophrenia. Method(s): T1-weighted MR images of 286 patients with autism (16-45[23.4+/-6.7] years, 253 males) and 339 matched healthy controls (16-45[24.0+/-6.4] years, 287 males), from the ABIDE (Autism Brain Imaging Data Exchange) consortium, were examined. Multi-atlas segmentation extracted 145 regions of interest, comprising grey matter, white matter, and ventricles. A semi-supervised machine learning method, HYDRA (Heterogeneity through Discriminative Analysis) was trained to obtain neuroanatomical subtypes, which were then compared to the two neuroanatomical schizophrenia subtypes previously discovered in the PHENOM (Psychosis Heterogeneity Evaluated via Dimensional Neuroimaging; N=671) consortium. Result(s): Three reproducible neuroanatomical subtypes of autism were identified: the first (A1; 32%) showing widespread reduction in brain volume excluding ventricles, the second (A2; 24%) showing larger basal ganglia and internal capsule, and the third (A3; 35%) showing widespread increases in volume especially frontal and supratemporal grey matter. The A1 signature was enriched in and spatially correlated selectively with the first schizophrenia subtype (r=0.43, p&lt;0.001), while A2 was enriched in and spatially correlated with the second subtype (r=0.57, p&lt;0.001); A3 was negatively correlated with both subtypes (r's&lt;-0.20, p's&lt;0.02). Training a separate model with autism and schizophrenia patients combined produced three comparable subtypes, indicating their robustness across both diagnoses. Conclusion(s): Three novel neuroanatomical subtypes of autism were revealed using state-of-the-art machine learning, two of which partially aligned with schizophrenia subtypes while the third was unique to autism. Supported By: NIH; PHENOM; University of Pennsylvania; Christos Davatzikos Keywords: Autism, Neuroanatomy, Machine Learning, Subtypes, Schizophrenia Copyright © 2021</t>
        </is>
      </c>
      <c r="K275" s="68" t="inlineStr">
        <is>
          <t>Semi-supervised</t>
        </is>
      </c>
      <c r="L275" s="68" t="inlineStr">
        <is>
          <t>Other</t>
        </is>
      </c>
      <c r="M275" s="68" t="inlineStr">
        <is>
          <t>Clustering / subtyping</t>
        </is>
      </c>
      <c r="N275" s="68" t="n"/>
      <c r="O275" s="68" t="inlineStr">
        <is>
          <t>low</t>
        </is>
      </c>
      <c r="P275" s="68" t="n">
        <v>0</v>
      </c>
      <c r="Q275" s="68" t="n">
        <v>0</v>
      </c>
      <c r="R275" s="68" t="n">
        <v>0</v>
      </c>
      <c r="S275" s="68" t="n">
        <v>0</v>
      </c>
      <c r="T275" s="68" t="n">
        <v>0</v>
      </c>
      <c r="U275" s="68" t="n">
        <v>0</v>
      </c>
      <c r="V275" s="68" t="n">
        <v>0</v>
      </c>
      <c r="W275" s="68" t="n">
        <v>0</v>
      </c>
      <c r="X275" s="68" t="n">
        <v>0</v>
      </c>
      <c r="Y275" s="68" t="n">
        <v>0</v>
      </c>
      <c r="Z275" s="68" t="n">
        <v>0</v>
      </c>
      <c r="AA275" s="68" t="n">
        <v>0</v>
      </c>
      <c r="AB275" s="68" t="n">
        <v>0</v>
      </c>
      <c r="AC275" s="68" t="n">
        <v>0</v>
      </c>
      <c r="AD275" s="68" t="n">
        <v>0</v>
      </c>
      <c r="AE275" s="68" t="n">
        <v>0</v>
      </c>
      <c r="AF275" s="68" t="n">
        <v>0</v>
      </c>
      <c r="AG275" s="68" t="n">
        <v>1</v>
      </c>
      <c r="AH275" s="68" t="n">
        <v>0</v>
      </c>
      <c r="AI275" s="67" t="n">
        <v>0</v>
      </c>
      <c r="AJ275" s="68" t="n">
        <v>0</v>
      </c>
      <c r="AK275" s="68" t="inlineStr">
        <is>
          <t>multisource_integration; multisite_dataset_broad</t>
        </is>
      </c>
      <c r="AL275" s="67" t="n"/>
      <c r="AM275" s="68" t="inlineStr">
        <is>
          <t>RB</t>
        </is>
      </c>
      <c r="AN275" s="68" t="inlineStr">
        <is>
          <t>Tomado completo desde archivo RB según asignación</t>
        </is>
      </c>
      <c r="AO275" s="68" t="n">
        <v>0</v>
      </c>
      <c r="AP275" s="68" t="n"/>
      <c r="AQ275" s="68" t="n"/>
      <c r="AR275" s="68" t="n"/>
      <c r="AS275" s="68" t="n"/>
    </row>
    <row r="276" ht="28" customHeight="1">
      <c r="A276" s="106" t="n">
        <v>275</v>
      </c>
      <c r="B276" s="106" t="n">
        <v>299</v>
      </c>
      <c r="C276" s="68" t="inlineStr">
        <is>
          <t>Revisor B</t>
        </is>
      </c>
      <c r="D276" s="68" t="n"/>
      <c r="E276" s="106" t="n">
        <v>2025</v>
      </c>
      <c r="F276" s="68" t="inlineStr">
        <is>
          <t>Imagen</t>
        </is>
      </c>
      <c r="G276" s="68" t="inlineStr">
        <is>
          <t>Deep Learning</t>
        </is>
      </c>
      <c r="H276" s="68" t="inlineStr">
        <is>
          <t>https://doi.org/10.1111/JNE.70092</t>
        </is>
      </c>
      <c r="I276" s="67" t="inlineStr">
        <is>
          <t>Three-dimensional quantification of oxytocin neurons in the hypothalamic paraventricular nucleus reveals sex- and subregion-specific differences in two genetic mouse models of autism</t>
        </is>
      </c>
      <c r="J276" s="68" t="inlineStr">
        <is>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is>
      </c>
      <c r="K276" s="68" t="n"/>
      <c r="L276" s="68" t="n"/>
      <c r="M276" s="68" t="n"/>
      <c r="N276" s="68" t="n"/>
      <c r="O276" s="68" t="n"/>
      <c r="P276" s="68" t="n"/>
      <c r="Q276" s="68" t="n"/>
      <c r="R276" s="68" t="n"/>
      <c r="S276" s="68" t="n"/>
      <c r="T276" s="68" t="n"/>
      <c r="U276" s="68" t="n"/>
      <c r="V276" s="68" t="n"/>
      <c r="W276" s="68" t="n">
        <v>0</v>
      </c>
      <c r="X276" s="68" t="n">
        <v>0</v>
      </c>
      <c r="Y276" s="68" t="n">
        <v>0</v>
      </c>
      <c r="Z276" s="68" t="n">
        <v>0</v>
      </c>
      <c r="AA276" s="68" t="n">
        <v>0</v>
      </c>
      <c r="AB276" s="68" t="n">
        <v>0</v>
      </c>
      <c r="AC276" s="68" t="n">
        <v>0</v>
      </c>
      <c r="AD276" s="68" t="n">
        <v>0</v>
      </c>
      <c r="AE276" s="68" t="n">
        <v>0</v>
      </c>
      <c r="AF276" s="68" t="n">
        <v>0</v>
      </c>
      <c r="AG276" s="68" t="n"/>
      <c r="AH276" s="68" t="n"/>
      <c r="AI276" s="67" t="n"/>
      <c r="AJ276" s="68" t="n">
        <v>0</v>
      </c>
      <c r="AK276" s="68" t="inlineStr">
        <is>
          <t>none_reported</t>
        </is>
      </c>
      <c r="AL276" s="67" t="inlineStr">
        <is>
          <t>Sin señal explícita Q3 en título/abstract.</t>
        </is>
      </c>
      <c r="AM276" s="68" t="inlineStr">
        <is>
          <t>RA_fallback</t>
        </is>
      </c>
      <c r="AN276" s="68" t="inlineStr">
        <is>
          <t>Fallback a RA porque el ID no está en RB</t>
        </is>
      </c>
      <c r="AO276" s="68" t="n">
        <v>1</v>
      </c>
      <c r="AP276" s="68" t="n"/>
      <c r="AQ276" s="68" t="n"/>
      <c r="AR276" s="68" t="n"/>
      <c r="AS276" s="68" t="n"/>
    </row>
    <row r="277" ht="28" customHeight="1">
      <c r="A277" s="106" t="n">
        <v>276</v>
      </c>
      <c r="B277" s="106" t="n">
        <v>300</v>
      </c>
      <c r="C277" s="68" t="inlineStr">
        <is>
          <t>Revisor A</t>
        </is>
      </c>
      <c r="D277" s="68" t="inlineStr">
        <is>
          <t>RA</t>
        </is>
      </c>
      <c r="E277" s="106" t="n">
        <v>2024</v>
      </c>
      <c r="F277" s="68" t="inlineStr">
        <is>
          <t>Señales fisiológicas</t>
        </is>
      </c>
      <c r="G277" s="68" t="inlineStr">
        <is>
          <t>No especificado</t>
        </is>
      </c>
      <c r="H277" s="68" t="inlineStr">
        <is>
          <t>https://doi.org/10.1007/978-3-031-62273-1_36</t>
        </is>
      </c>
      <c r="I277" s="67" t="inlineStr">
        <is>
          <t>Application of Speech Signal for Early Screening of Children with Autism Spectrum Disorder</t>
        </is>
      </c>
      <c r="J277" s="68" t="inlineStr">
        <is>
          <t xml:space="preserve">Currently, there is no cure for Autism Spectrum Disorder (ASD), a neurodevelopmental disease. ASD causes problems in social communication and interaction, accompanied by repeating behaviors. Early and effective treatments may lessen the problems over time. Thus, it is essential to screen this problem from an early age. Proposed methods in literature employed physiological and behavioral signals. We propose in this paper the use of speech signal and artificial intelligence to determine ASD in children. Experiments prove that this is a positive way for early discrimination of children with/without ASD.
</t>
        </is>
      </c>
      <c r="K277" s="68" t="inlineStr">
        <is>
          <t>Supervised</t>
        </is>
      </c>
      <c r="L277" s="68" t="inlineStr">
        <is>
          <t>Other / Not clear</t>
        </is>
      </c>
      <c r="M277" s="68" t="inlineStr">
        <is>
          <t>Classification (ASD vs control / multi-class)</t>
        </is>
      </c>
      <c r="N277" s="68" t="inlineStr">
        <is>
          <t>Screening</t>
        </is>
      </c>
      <c r="O277" s="68" t="inlineStr">
        <is>
          <t>Medium</t>
        </is>
      </c>
      <c r="P277" s="68" t="n">
        <v>0</v>
      </c>
      <c r="Q277" s="68" t="n">
        <v>0</v>
      </c>
      <c r="R277" s="68" t="n">
        <v>0</v>
      </c>
      <c r="S277" s="68" t="n">
        <v>1</v>
      </c>
      <c r="T277" s="68" t="n">
        <v>0</v>
      </c>
      <c r="U277" s="68" t="n">
        <v>0</v>
      </c>
      <c r="V277" s="68" t="n">
        <v>0</v>
      </c>
      <c r="W277" s="68" t="n">
        <v>0</v>
      </c>
      <c r="X277" s="68" t="n">
        <v>1</v>
      </c>
      <c r="Y277" s="68" t="n">
        <v>0</v>
      </c>
      <c r="Z277" s="68" t="n">
        <v>0</v>
      </c>
      <c r="AA277" s="68" t="n">
        <v>0</v>
      </c>
      <c r="AB277" s="68" t="n">
        <v>1</v>
      </c>
      <c r="AC277" s="68" t="n">
        <v>0</v>
      </c>
      <c r="AD277" s="68" t="n">
        <v>0</v>
      </c>
      <c r="AE277" s="68" t="n">
        <v>0</v>
      </c>
      <c r="AF277" s="68" t="n">
        <v>0</v>
      </c>
      <c r="AG277" s="68" t="n">
        <v>1</v>
      </c>
      <c r="AH277" s="68" t="n">
        <v>1</v>
      </c>
      <c r="AI277" s="67" t="n"/>
      <c r="AJ277" s="68" t="n">
        <v>0</v>
      </c>
      <c r="AK277" s="68" t="inlineStr">
        <is>
          <t>none_reported</t>
        </is>
      </c>
      <c r="AL277" s="67" t="inlineStr">
        <is>
          <t>Sin señal explícita Q3 en título/abstract.</t>
        </is>
      </c>
      <c r="AM277" s="68" t="inlineStr">
        <is>
          <t>RA</t>
        </is>
      </c>
      <c r="AN277" s="68" t="inlineStr">
        <is>
          <t>Tomado completo desde archivo RA según asignación</t>
        </is>
      </c>
      <c r="AO277" s="68" t="n">
        <v>1</v>
      </c>
      <c r="AP277" s="68" t="n"/>
      <c r="AQ277" s="68" t="n"/>
      <c r="AR277" s="68" t="n"/>
      <c r="AS277" s="68"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BB277"/>
  <sheetViews>
    <sheetView showGridLines="0" workbookViewId="0">
      <selection activeCell="A1" sqref="A1"/>
    </sheetView>
  </sheetViews>
  <sheetFormatPr baseColWidth="8" defaultRowHeight="15"/>
  <cols>
    <col width="14" customWidth="1" min="1" max="1"/>
    <col width="14" customWidth="1" min="2" max="2"/>
    <col width="18" customWidth="1" min="3" max="3"/>
    <col width="18" customWidth="1" min="4" max="4"/>
    <col width="9" customWidth="1" min="5" max="5"/>
    <col width="24" customWidth="1" min="6" max="6"/>
    <col width="24" customWidth="1" min="7" max="7"/>
    <col width="34" customWidth="1" min="8" max="8"/>
    <col width="48" customWidth="1" min="9" max="9"/>
    <col width="68" customWidth="1" min="10" max="10"/>
    <col width="24" customWidth="1" min="11" max="11"/>
    <col width="24" customWidth="1" min="12" max="12"/>
    <col width="24" customWidth="1" min="13" max="13"/>
    <col width="2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28" customWidth="1" min="23" max="23"/>
    <col width="28" customWidth="1" min="24" max="24"/>
    <col width="28" customWidth="1" min="25" max="25"/>
    <col width="28" customWidth="1" min="26" max="26"/>
    <col width="28" customWidth="1" min="27" max="27"/>
    <col width="68" customWidth="1" min="28" max="28"/>
    <col width="18" customWidth="1" min="29" max="29"/>
    <col width="18" customWidth="1" min="30" max="30"/>
    <col width="18" customWidth="1" min="31" max="31"/>
    <col width="34" customWidth="1" min="32" max="32"/>
    <col width="18" customWidth="1" min="33" max="33"/>
    <col width="34" customWidth="1" min="34" max="34"/>
    <col width="44" customWidth="1" min="35" max="35"/>
    <col width="18" customWidth="1" min="36" max="36"/>
    <col width="18" customWidth="1" min="37" max="37"/>
    <col width="44" customWidth="1" min="38" max="38"/>
    <col width="34" customWidth="1" min="39" max="39"/>
    <col width="34"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4" customWidth="1" min="48" max="48"/>
    <col width="28" customWidth="1" min="49" max="49"/>
    <col width="18" customWidth="1" min="50" max="50"/>
  </cols>
  <sheetData>
    <row r="1" ht="38" customHeight="1">
      <c r="A1" s="35" t="inlineStr">
        <is>
          <t>paper_order</t>
        </is>
      </c>
      <c r="B1" s="36" t="inlineStr">
        <is>
          <t>study_id</t>
        </is>
      </c>
      <c r="C1" s="36" t="inlineStr">
        <is>
          <t>assigned_to</t>
        </is>
      </c>
      <c r="D1" s="36" t="inlineStr">
        <is>
          <t>coder</t>
        </is>
      </c>
      <c r="E1" s="36" t="inlineStr">
        <is>
          <t>year</t>
        </is>
      </c>
      <c r="F1" s="36" t="inlineStr">
        <is>
          <t>modalidad</t>
        </is>
      </c>
      <c r="G1" s="36" t="inlineStr">
        <is>
          <t>tipo_IA</t>
        </is>
      </c>
      <c r="H1" s="36" t="inlineStr">
        <is>
          <t>doi</t>
        </is>
      </c>
      <c r="I1" s="36" t="inlineStr">
        <is>
          <t>title</t>
        </is>
      </c>
      <c r="J1" s="36" t="inlineStr">
        <is>
          <t>abstract</t>
        </is>
      </c>
      <c r="K1" s="36" t="inlineStr">
        <is>
          <t>learning_paradigm</t>
        </is>
      </c>
      <c r="L1" s="36" t="inlineStr">
        <is>
          <t>AI_algorithm_main</t>
        </is>
      </c>
      <c r="M1" s="36" t="inlineStr">
        <is>
          <t>AI_task_type</t>
        </is>
      </c>
      <c r="N1" s="36" t="inlineStr">
        <is>
          <t>stage_primary</t>
        </is>
      </c>
      <c r="O1" s="36" t="inlineStr">
        <is>
          <t>confidence</t>
        </is>
      </c>
      <c r="P1" s="36" t="inlineStr">
        <is>
          <t>ds_neuroimaging</t>
        </is>
      </c>
      <c r="Q1" s="36" t="inlineStr">
        <is>
          <t>ds_physiological</t>
        </is>
      </c>
      <c r="R1" s="36" t="inlineStr">
        <is>
          <t>ds_behavioral_video</t>
        </is>
      </c>
      <c r="S1" s="36" t="inlineStr">
        <is>
          <t>ds_voice_audio</t>
        </is>
      </c>
      <c r="T1" s="36" t="inlineStr">
        <is>
          <t>ds_structured_records</t>
        </is>
      </c>
      <c r="U1" s="36" t="inlineStr">
        <is>
          <t>ds_other_biological</t>
        </is>
      </c>
      <c r="V1" s="36" t="inlineStr">
        <is>
          <t>ds_other</t>
        </is>
      </c>
      <c r="W1" s="36" t="inlineStr">
        <is>
          <t>stage_prescreening</t>
        </is>
      </c>
      <c r="X1" s="36" t="inlineStr">
        <is>
          <t>stage_screening</t>
        </is>
      </c>
      <c r="Y1" s="36" t="inlineStr">
        <is>
          <t>stage_diagnosis</t>
        </is>
      </c>
      <c r="Z1" s="36" t="inlineStr">
        <is>
          <t>stage_prognosis</t>
        </is>
      </c>
      <c r="AA1" s="36" t="inlineStr">
        <is>
          <t>stage_monitoring_intervention</t>
        </is>
      </c>
      <c r="AB1" s="36" t="inlineStr">
        <is>
          <t>q2_candidate_abstract</t>
        </is>
      </c>
      <c r="AC1" s="36" t="inlineStr">
        <is>
          <t>q3_external_validation_signal</t>
        </is>
      </c>
      <c r="AD1" s="36" t="inlineStr">
        <is>
          <t>q3_explainability_signal</t>
        </is>
      </c>
      <c r="AE1" s="36" t="inlineStr">
        <is>
          <t>q3_multisite_signal</t>
        </is>
      </c>
      <c r="AF1" s="36" t="inlineStr">
        <is>
          <t>q3_multisource_strategy_signal</t>
        </is>
      </c>
      <c r="AG1" s="36" t="inlineStr">
        <is>
          <t>needs_full_text_check</t>
        </is>
      </c>
      <c r="AH1" s="36" t="inlineStr">
        <is>
          <t>n_data_sources</t>
        </is>
      </c>
      <c r="AI1" s="36" t="inlineStr">
        <is>
          <t>ds_other_notes</t>
        </is>
      </c>
      <c r="AJ1" s="36" t="inlineStr">
        <is>
          <t>q2_candidate_terms</t>
        </is>
      </c>
      <c r="AK1" s="36" t="inlineStr">
        <is>
          <t>q3_candidate_terms</t>
        </is>
      </c>
      <c r="AL1" s="36" t="inlineStr">
        <is>
          <t>notes_coding</t>
        </is>
      </c>
      <c r="AM1" s="36" t="inlineStr">
        <is>
          <t>source_selected</t>
        </is>
      </c>
      <c r="AN1" s="36" t="inlineStr">
        <is>
          <t>source_rule</t>
        </is>
      </c>
      <c r="AO1" s="36" t="inlineStr">
        <is>
          <t>q3_completed_manual_19</t>
        </is>
      </c>
      <c r="AP1" s="36" t="inlineStr">
        <is>
          <t>q3_cross_site_robustness_signal</t>
        </is>
      </c>
      <c r="AQ1" s="36" t="inlineStr">
        <is>
          <t>q3_multisite_dataset_signal</t>
        </is>
      </c>
      <c r="AR1" s="36" t="inlineStr">
        <is>
          <t>q3_internal_validation_signal</t>
        </is>
      </c>
      <c r="AS1" s="36" t="inlineStr">
        <is>
          <t>q3_prospective_evaluation_signal</t>
        </is>
      </c>
      <c r="AT1" s="36" t="inlineStr">
        <is>
          <t>q3_xai_strict_signal</t>
        </is>
      </c>
      <c r="AU1" s="36" t="inlineStr">
        <is>
          <t>q3_xai_partial_signal</t>
        </is>
      </c>
      <c r="AV1" s="36" t="inlineStr">
        <is>
          <t>q3_multisource_data_signal</t>
        </is>
      </c>
      <c r="AW1" s="36" t="inlineStr">
        <is>
          <t>rq3_final_status</t>
        </is>
      </c>
      <c r="AX1" s="37" t="inlineStr">
        <is>
          <t>rq3_zero_interpretation</t>
        </is>
      </c>
      <c r="AY1" s="37" t="inlineStr">
        <is>
          <t>reviewer_1</t>
        </is>
      </c>
      <c r="AZ1" s="37" t="inlineStr">
        <is>
          <t>reviewer_2</t>
        </is>
      </c>
      <c r="BA1" s="37" t="inlineStr">
        <is>
          <t>adjudicator</t>
        </is>
      </c>
      <c r="BB1" s="37" t="inlineStr">
        <is>
          <t>decision_date</t>
        </is>
      </c>
    </row>
    <row r="2" ht="28" customHeight="1">
      <c r="A2" s="106" t="n">
        <v>1</v>
      </c>
      <c r="B2" s="106" t="n">
        <v>1</v>
      </c>
      <c r="C2" s="68" t="inlineStr">
        <is>
          <t>Revisor B</t>
        </is>
      </c>
      <c r="D2" s="68" t="n"/>
      <c r="E2" s="106" t="n">
        <v>2025</v>
      </c>
      <c r="F2" s="68" t="inlineStr">
        <is>
          <t>No especificado</t>
        </is>
      </c>
      <c r="G2" s="68" t="inlineStr">
        <is>
          <t>Machine Learning</t>
        </is>
      </c>
      <c r="H2" s="68" t="inlineStr">
        <is>
          <t>https://doi.org/10.1109/ACCESS.2025.3586314</t>
        </is>
      </c>
      <c r="I2" s="67" t="inlineStr">
        <is>
          <t>A Clinically Interpretable Approach for Early Detection of Autism Using Machine Learning With Explainable AI</t>
        </is>
      </c>
      <c r="J2" s="68" t="inlineStr">
        <is>
          <t>Autism Spectrum Disorder (ASD) is a genetic and neurological condition that leads to difficulties in communication and social interaction. The global concern associated with ASD diagnosis is increasing at a rapid rate due to its significant impact on quality of life. Early identification of ASD can significantly support timely intervention and treatment planning. While research in ASD diagnosis is evolving through the application of machine learning (ML) techniques, practical implementation in clinical settings has not progressed at the same pace. Although theoretical studies have demonstrated improved ML performance, they have not gained much interest among clinicians due to a lack of explainability. This study focuses on optimizing and comparing various machine learning models for ASD diagnosis, while incorporating explainable AI techniques to ensure model transparency and interpretability. The paper uses naive Bayes, Support Vector Machine (SVM), and Random Forest (RF) as classifiers after careful investigation. Three different publicly available datasets have been used based on the age group to create the best predicting model for each case. After handling missing values, balancing the dataset, and analyzing the classifier’s performance, it is found that tree-based algorithms, particularly RF, perform better for all the datasets. The RF model achieved up to 99% balanced accuracy on the adult dataset, with similarly strong performance on the children and adolescent datasets using five-fold cross-validation (CV). SHAP are also illustrated to improve model interpretability by highlighting the most influential features, thereby aiding physician understanding. The novelty of this work lies in the integration of explainable AI with robust preprocessing and age-specific modeling across multiple ASD datasets, addressing both diagnostic accuracy and clinical interpretability. It can be considered that the suggested method can efficiently diagnose ASD at a very early stage and enhance the understanding of ASD diagnosis clinically</t>
        </is>
      </c>
      <c r="K2" s="68" t="inlineStr">
        <is>
          <t>Supervised</t>
        </is>
      </c>
      <c r="L2" s="68" t="inlineStr">
        <is>
          <t>Random Forest</t>
        </is>
      </c>
      <c r="M2" s="68" t="inlineStr">
        <is>
          <t>Classification (ASD vs control / multi-class)</t>
        </is>
      </c>
      <c r="N2" s="68" t="inlineStr">
        <is>
          <t>Prescreening</t>
        </is>
      </c>
      <c r="O2" s="68" t="inlineStr">
        <is>
          <t>high</t>
        </is>
      </c>
      <c r="P2" s="68" t="n">
        <v>0</v>
      </c>
      <c r="Q2" s="68" t="n">
        <v>0</v>
      </c>
      <c r="R2" s="68" t="n">
        <v>0</v>
      </c>
      <c r="S2" s="68" t="n">
        <v>0</v>
      </c>
      <c r="T2" s="68" t="n">
        <v>1</v>
      </c>
      <c r="U2" s="68" t="n">
        <v>0</v>
      </c>
      <c r="V2" s="68" t="n">
        <v>0</v>
      </c>
      <c r="W2" s="68" t="n">
        <v>1</v>
      </c>
      <c r="X2" s="68" t="n">
        <v>1</v>
      </c>
      <c r="Y2" s="68" t="n">
        <v>1</v>
      </c>
      <c r="Z2" s="68" t="n">
        <v>1</v>
      </c>
      <c r="AA2" s="68" t="n">
        <v>1</v>
      </c>
      <c r="AB2" s="68" t="n">
        <v>1</v>
      </c>
      <c r="AC2" s="68" t="n">
        <v>0</v>
      </c>
      <c r="AD2" s="68" t="n">
        <v>1</v>
      </c>
      <c r="AE2" s="68" t="n">
        <v>0</v>
      </c>
      <c r="AF2" s="68" t="n">
        <v>0</v>
      </c>
      <c r="AG2" s="68" t="n">
        <v>1</v>
      </c>
      <c r="AH2" s="68" t="n">
        <v>1</v>
      </c>
      <c r="AI2" s="67" t="n">
        <v>0</v>
      </c>
      <c r="AJ2" s="68" t="n">
        <v>1</v>
      </c>
      <c r="AK2" s="108" t="inlineStr">
        <is>
          <t>explainability_or_interpretability; internal_validation_only</t>
        </is>
      </c>
      <c r="AL2" s="67" t="inlineStr">
        <is>
          <t>“Comparative ML study: Naive Bayes, SVM, Random Forest; RF best; explainability via SHAP; 5-fold CV.”</t>
        </is>
      </c>
      <c r="AM2" s="68" t="inlineStr">
        <is>
          <t>RB</t>
        </is>
      </c>
      <c r="AN2" s="68" t="inlineStr">
        <is>
          <t>Tomado completo desde archivo RB según asignación</t>
        </is>
      </c>
      <c r="AO2" s="68" t="n">
        <v>0</v>
      </c>
      <c r="AP2" s="68" t="n">
        <v>0</v>
      </c>
      <c r="AQ2" s="68" t="n">
        <v>0</v>
      </c>
      <c r="AR2" s="68" t="n">
        <v>1</v>
      </c>
      <c r="AS2" s="68" t="n">
        <v>0</v>
      </c>
      <c r="AT2" s="68" t="n">
        <v>1</v>
      </c>
      <c r="AU2" s="68" t="n">
        <v>0</v>
      </c>
      <c r="AV2" s="68" t="n">
        <v>0</v>
      </c>
      <c r="AW2" s="67" t="inlineStr">
        <is>
          <t>finalized_from_available_evidence</t>
        </is>
      </c>
      <c r="AX2" s="68" t="inlineStr">
        <is>
          <t>0 means no reported evidence in title/abstract/notes/coding; it is not proof of true absence.</t>
        </is>
      </c>
      <c r="AY2" s="68" t="n"/>
      <c r="AZ2" s="68" t="n"/>
      <c r="BA2" s="68" t="n"/>
      <c r="BB2" s="68" t="n"/>
    </row>
    <row r="3" ht="28" customHeight="1">
      <c r="A3" s="106" t="n">
        <v>2</v>
      </c>
      <c r="B3" s="106" t="n">
        <v>2</v>
      </c>
      <c r="C3" s="68" t="inlineStr">
        <is>
          <t>Revisor A</t>
        </is>
      </c>
      <c r="D3" s="68" t="inlineStr">
        <is>
          <t>RA</t>
        </is>
      </c>
      <c r="E3" s="106" t="n">
        <v>2015</v>
      </c>
      <c r="F3" s="68" t="inlineStr">
        <is>
          <t>No especificado</t>
        </is>
      </c>
      <c r="G3" s="68" t="inlineStr">
        <is>
          <t>Machine Learning</t>
        </is>
      </c>
      <c r="H3" s="68" t="inlineStr">
        <is>
          <t>https://doi.org/10.1038/tp.2015.7</t>
        </is>
      </c>
      <c r="I3" s="67" t="inlineStr">
        <is>
          <t>Searching for a minimal set of behaviors for autism detection through feature selection-based machine learning</t>
        </is>
      </c>
      <c r="J3" s="68" t="inlineStr">
        <is>
          <t>Although the prevalence of autism spectrum disorder (ASD) has risen sharply in the last few years reaching 1 in 68, the average age of diagnosis in the United States remains close to 4-well past the developmental window when early intervention has the largest gains. This emphasizes the importance of developing accurate methods to detect risk faster than the current standards of care. In the present study, we used machine learning to evaluate one of the best and most widely used instruments for clinical assessment of ASD, the Autism Diagnostic Observation Schedule (ADOS) to test whether only a subset of behaviors can differentiate between children on and off the autism spectrum. ADOS relies on behavioral observation in a clinical setting and consists of four modules, with module 2 reserved for individuals with some vocabulary and module 3 for higher levels of cognitive functioning. We ran eight machine learning algorithms using stepwise backward feature selection on score sheets from modules 2 and 3 from 4540 individuals. We found that 9 of the 28 behaviors captured by items from module 2, and 12 of the 28 behaviors captured by module 3 are sufficient to detect ASD risk with 98.27% and 97.66% accuracy, respectively. A greater than 55% reduction in the number of behaviorals with negligible loss of accuracy across both modules suggests a role for computational and statistical methods to streamline ASD risk detection and screening. These results may help enable development of mobile and parent-directed methods for preliminary risk evaluation and/or clinical triage that reach a larger percentage of the population and help to lower the average age of detection and diagnosis.</t>
        </is>
      </c>
      <c r="K3" s="68" t="inlineStr">
        <is>
          <t>Supervised</t>
        </is>
      </c>
      <c r="L3" s="68" t="inlineStr">
        <is>
          <t>Other / Not clear</t>
        </is>
      </c>
      <c r="M3" s="68" t="inlineStr">
        <is>
          <t>Classification (ASD vs control / multi-class)</t>
        </is>
      </c>
      <c r="N3" s="68" t="inlineStr">
        <is>
          <t>Screening</t>
        </is>
      </c>
      <c r="O3" s="68" t="inlineStr">
        <is>
          <t>Medium</t>
        </is>
      </c>
      <c r="P3" s="68" t="n">
        <v>0</v>
      </c>
      <c r="Q3" s="68" t="n">
        <v>0</v>
      </c>
      <c r="R3" s="68" t="n">
        <v>0</v>
      </c>
      <c r="S3" s="68" t="n">
        <v>0</v>
      </c>
      <c r="T3" s="68" t="n">
        <v>1</v>
      </c>
      <c r="U3" s="68" t="n">
        <v>0</v>
      </c>
      <c r="V3" s="68" t="n">
        <v>0</v>
      </c>
      <c r="W3" s="68" t="n">
        <v>0</v>
      </c>
      <c r="X3" s="68" t="n">
        <v>1</v>
      </c>
      <c r="Y3" s="68" t="n">
        <v>0</v>
      </c>
      <c r="Z3" s="68" t="n">
        <v>0</v>
      </c>
      <c r="AA3" s="68" t="n">
        <v>0</v>
      </c>
      <c r="AB3" s="68" t="n">
        <v>1</v>
      </c>
      <c r="AC3" s="68" t="n">
        <v>0</v>
      </c>
      <c r="AD3" s="68" t="n">
        <v>1</v>
      </c>
      <c r="AE3" s="68" t="n">
        <v>0</v>
      </c>
      <c r="AF3" s="68" t="n">
        <v>0</v>
      </c>
      <c r="AG3" s="68" t="n">
        <v>1</v>
      </c>
      <c r="AH3" s="68" t="n">
        <v>1</v>
      </c>
      <c r="AI3" s="67" t="n"/>
      <c r="AJ3" s="68" t="n">
        <v>0</v>
      </c>
      <c r="AK3" s="108" t="inlineStr">
        <is>
          <t>explainability_or_interpretability</t>
        </is>
      </c>
      <c r="AL3" s="67" t="inlineStr">
        <is>
          <t>Usa ADOS/ítems conductuales para detección/cribado; algoritmo principal no explícito.</t>
        </is>
      </c>
      <c r="AM3" s="68" t="inlineStr">
        <is>
          <t>RA</t>
        </is>
      </c>
      <c r="AN3" s="68" t="inlineStr">
        <is>
          <t>Tomado completo desde archivo RA según asignación</t>
        </is>
      </c>
      <c r="AO3" s="68" t="n">
        <v>0</v>
      </c>
      <c r="AP3" s="68" t="n">
        <v>0</v>
      </c>
      <c r="AQ3" s="68" t="n">
        <v>0</v>
      </c>
      <c r="AR3" s="68" t="n">
        <v>0</v>
      </c>
      <c r="AS3" s="68" t="n">
        <v>0</v>
      </c>
      <c r="AT3" s="68" t="n">
        <v>0</v>
      </c>
      <c r="AU3" s="68" t="n">
        <v>1</v>
      </c>
      <c r="AV3" s="68" t="n">
        <v>0</v>
      </c>
      <c r="AW3" s="67" t="inlineStr">
        <is>
          <t>finalized_from_available_evidence</t>
        </is>
      </c>
      <c r="AX3" s="68" t="inlineStr">
        <is>
          <t>0 means no reported evidence in title/abstract/notes/coding; it is not proof of true absence.</t>
        </is>
      </c>
      <c r="AY3" s="68" t="n"/>
      <c r="AZ3" s="68" t="n"/>
      <c r="BA3" s="68" t="n"/>
      <c r="BB3" s="68" t="n"/>
    </row>
    <row r="4" ht="28" customHeight="1">
      <c r="A4" s="106" t="n">
        <v>3</v>
      </c>
      <c r="B4" s="106" t="n">
        <v>3</v>
      </c>
      <c r="C4" s="68" t="inlineStr">
        <is>
          <t>Revisor A</t>
        </is>
      </c>
      <c r="D4" s="68" t="inlineStr">
        <is>
          <t>RA</t>
        </is>
      </c>
      <c r="E4" s="106" t="n">
        <v>2023</v>
      </c>
      <c r="F4" s="68" t="inlineStr">
        <is>
          <t>No especificado</t>
        </is>
      </c>
      <c r="G4" s="68" t="inlineStr">
        <is>
          <t>Deep Learning</t>
        </is>
      </c>
      <c r="H4" s="68" t="inlineStr">
        <is>
          <t>https://doi.org/10.1016/j.jprot.2023.104872</t>
        </is>
      </c>
      <c r="I4" s="67" t="inlineStr">
        <is>
          <t>The use of data independent acquisition based proteomic analysis and machine learning to reveal potential biomarkers for autism spectrum disorder</t>
        </is>
      </c>
      <c r="J4" s="68" t="inlineStr">
        <is>
          <t>Autism spectrum disorder (ASD) is a complex neurological developmental disorder in children, and is associated with social isolation and restricted interests. The etiology of this disorder is still unknown. There is neither any confirmed laboratory test nor any effective therapeutic strategy to diagnose or cure it. We performed data independent acquisition (DIA) and multiple reaction monitoring (MRM) analysis of plasma from children with ASD and controls. The result showed that 45 differentially expressed proteins (DEPs) were identified between autistic subjects and controls. Among these, only one DEP was down-regulated in ASD; other DEPs were up-regulated in ASD children's plasma. These proteins are found associated with complement and coagulation cascades, vitamin digestion and absorption, cholesterol metabolism, platelet degranulation, selenium micronutrient network, extracellular matrix organization and inflammatory pathway, which have been reported to be related to ASD. After MRM verification, five key proteins in complement pathway (PLG, SERPINC1, and A2M) and inflammatory pathway (CD5L, ATRN, SERPINC1, and A2M) were confirmed to be significantly up-regulated in ASD group. Through the screening of machine learning model and MRM verification, we found that two proteins (biotinidase and carbonic anhydrase 1) can be used as early diagnostic markers of ASD (AUC = 0.8, p = 0.0001). Significance: ASD is the fastest growing neurodevelopmental disorder in the world and has become a major public health problem worldwide. Its prevalence has been steadily increasing, with a global prevalence rate of 1%. Early diagnosis and intervention can achieve better prognosis. In this study, data independent acquisition (DIA) and multiple reaction monitoring (MRM) analysis was applied to analyze the plasma proteome of ASD patients (31 (±5) months old), and 378 proteins were quantified. 45 differentially expressed proteins (DEPs) were identified between the ASD group and the control group. They mainly were associated with platelet degranulation, ECM proteoglycar, complement and coagulation cascades, selenium micronutrient network, regulation of insulin-like growth factor (IGF) transport and uptake by insulin-like growth factor binding proteins (IGFBPs), cholesterol metabolism, vitamin metabolism, and inflammatory pathway. Through the integrated machine learning methods and the MRM verification of independent samples, it is considered that biotinidase and carbon anhydrase 1 have the potential to become biomarkers for the early diagnosis of ASD. These results complement proteomics database of the ASD patients, broaden our understanding of ASD, and provide a panel of biomarkers for the early diagnosis of ASD.</t>
        </is>
      </c>
      <c r="K4" s="68" t="inlineStr">
        <is>
          <t>Supervised</t>
        </is>
      </c>
      <c r="L4" s="68" t="inlineStr">
        <is>
          <t>Other / Not clear</t>
        </is>
      </c>
      <c r="M4" s="68" t="inlineStr">
        <is>
          <t>Classification (ASD vs control / multi-class)</t>
        </is>
      </c>
      <c r="N4" s="68" t="inlineStr">
        <is>
          <t>Diagnosis</t>
        </is>
      </c>
      <c r="O4" s="68" t="inlineStr">
        <is>
          <t>Medium</t>
        </is>
      </c>
      <c r="P4" s="68" t="n">
        <v>0</v>
      </c>
      <c r="Q4" s="68" t="n">
        <v>0</v>
      </c>
      <c r="R4" s="68" t="n">
        <v>0</v>
      </c>
      <c r="S4" s="68" t="n">
        <v>0</v>
      </c>
      <c r="T4" s="68" t="n">
        <v>0</v>
      </c>
      <c r="U4" s="68" t="n">
        <v>1</v>
      </c>
      <c r="V4" s="68" t="n">
        <v>0</v>
      </c>
      <c r="W4" s="68" t="n">
        <v>0</v>
      </c>
      <c r="X4" s="68" t="n">
        <v>0</v>
      </c>
      <c r="Y4" s="68" t="n">
        <v>1</v>
      </c>
      <c r="Z4" s="68" t="n">
        <v>0</v>
      </c>
      <c r="AA4" s="68" t="n">
        <v>0</v>
      </c>
      <c r="AB4" s="68" t="n">
        <v>1</v>
      </c>
      <c r="AC4" s="68" t="n">
        <v>1</v>
      </c>
      <c r="AD4" s="68" t="n">
        <v>0</v>
      </c>
      <c r="AE4" s="68" t="n">
        <v>0</v>
      </c>
      <c r="AF4" s="68" t="n">
        <v>0</v>
      </c>
      <c r="AG4" s="68" t="n">
        <v>1</v>
      </c>
      <c r="AH4" s="68" t="n">
        <v>1</v>
      </c>
      <c r="AI4" s="67" t="n"/>
      <c r="AJ4" s="68" t="n">
        <v>0</v>
      </c>
      <c r="AK4" s="108" t="inlineStr">
        <is>
          <t>external_validation</t>
        </is>
      </c>
      <c r="AL4" s="67" t="inlineStr">
        <is>
          <t>Biomarcadores proteómicos en plasma para discriminar ASD vs controles; algoritmo ML no especificado.</t>
        </is>
      </c>
      <c r="AM4" s="68" t="inlineStr">
        <is>
          <t>RA</t>
        </is>
      </c>
      <c r="AN4" s="68" t="inlineStr">
        <is>
          <t>Tomado completo desde archivo RA según asignación</t>
        </is>
      </c>
      <c r="AO4" s="68" t="n">
        <v>0</v>
      </c>
      <c r="AP4" s="68" t="n">
        <v>0</v>
      </c>
      <c r="AQ4" s="68" t="n">
        <v>0</v>
      </c>
      <c r="AR4" s="68" t="n">
        <v>0</v>
      </c>
      <c r="AS4" s="68" t="n">
        <v>0</v>
      </c>
      <c r="AT4" s="68" t="n">
        <v>0</v>
      </c>
      <c r="AU4" s="68" t="n">
        <v>0</v>
      </c>
      <c r="AV4" s="68" t="n">
        <v>0</v>
      </c>
      <c r="AW4" s="67" t="inlineStr">
        <is>
          <t>finalized_from_available_evidence</t>
        </is>
      </c>
      <c r="AX4" s="68" t="inlineStr">
        <is>
          <t>0 means no reported evidence in title/abstract/notes/coding; it is not proof of true absence.</t>
        </is>
      </c>
      <c r="AY4" s="68" t="n"/>
      <c r="AZ4" s="68" t="n"/>
      <c r="BA4" s="68" t="n"/>
      <c r="BB4" s="68" t="n"/>
    </row>
    <row r="5" ht="28" customHeight="1">
      <c r="A5" s="106" t="n">
        <v>4</v>
      </c>
      <c r="B5" s="106" t="n">
        <v>4</v>
      </c>
      <c r="C5" s="68" t="inlineStr">
        <is>
          <t>Revisor B</t>
        </is>
      </c>
      <c r="D5" s="68" t="n"/>
      <c r="E5" s="106" t="n">
        <v>2025</v>
      </c>
      <c r="F5" s="68" t="inlineStr">
        <is>
          <t>No especificado</t>
        </is>
      </c>
      <c r="G5" s="68" t="inlineStr">
        <is>
          <t>Deep Learning</t>
        </is>
      </c>
      <c r="H5" s="68" t="inlineStr">
        <is>
          <t>https://doi.org/10.1007/978-981-96-3942-7_18</t>
        </is>
      </c>
      <c r="I5" s="67" t="inlineStr">
        <is>
          <t>Cognitive Disorder Detection Used for Early Autism Screening Using Deep Learning</t>
        </is>
      </c>
      <c r="J5" s="68" t="inlineStr">
        <is>
          <t>The proposed Monotonous Trans cranial Magnetic Stimulation device has been used as an invasive therapy for a variety of neurological and psychiatric conditions, including schizophrenia, Parkinson's disease, and depression, throughout the last ten years. Early detection of cognitive disorders such as dementias and Alzheimer's allows patients to get higher-quality therapy that helps them retrieve the information they need and preserve their memories. The rTMS device modifies the firing pulse of neurons to initiate brain communication by providing a varying magnetic field. This problem arises because Alzheimer's disease tangles and the resulting neuronal death often begin in memory-related areas like the progress to. In clinical and research contexts, cognitive disorders are associated with difficulties; moderate cognitive disorder (MCD) in particular need a high level of diagnostic suspicion in addition to equipment that are sensitive enough to detect it. This study was out to validate the short cognitive test (CATest) for MiCD diagnosis.</t>
        </is>
      </c>
      <c r="K5" s="68" t="inlineStr">
        <is>
          <t>Supervised</t>
        </is>
      </c>
      <c r="L5" s="68" t="inlineStr">
        <is>
          <t>MLP</t>
        </is>
      </c>
      <c r="M5" s="68" t="inlineStr">
        <is>
          <t>Classification (ASD vs control / multi-class)</t>
        </is>
      </c>
      <c r="N5" s="68" t="inlineStr">
        <is>
          <t>Diagnosis</t>
        </is>
      </c>
      <c r="O5" s="68" t="inlineStr">
        <is>
          <t>high</t>
        </is>
      </c>
      <c r="P5" s="68" t="n">
        <v>0</v>
      </c>
      <c r="Q5" s="68" t="n">
        <v>0</v>
      </c>
      <c r="R5" s="68" t="n">
        <v>0</v>
      </c>
      <c r="S5" s="68" t="n">
        <v>0</v>
      </c>
      <c r="T5" s="68" t="n">
        <v>0</v>
      </c>
      <c r="U5" s="68" t="n">
        <v>1</v>
      </c>
      <c r="V5" s="68" t="n">
        <v>0</v>
      </c>
      <c r="W5" s="68" t="n">
        <v>0</v>
      </c>
      <c r="X5" s="68" t="n">
        <v>0</v>
      </c>
      <c r="Y5" s="68" t="n">
        <v>1</v>
      </c>
      <c r="Z5" s="68" t="n">
        <v>0</v>
      </c>
      <c r="AA5" s="68" t="n">
        <v>1</v>
      </c>
      <c r="AB5" s="68" t="n">
        <v>1</v>
      </c>
      <c r="AC5" s="68" t="n">
        <v>0</v>
      </c>
      <c r="AD5" s="68" t="n">
        <v>0</v>
      </c>
      <c r="AE5" s="68" t="n">
        <v>0</v>
      </c>
      <c r="AF5" s="68" t="n">
        <v>0</v>
      </c>
      <c r="AG5" s="68" t="n">
        <v>1</v>
      </c>
      <c r="AH5" s="68" t="n">
        <v>1</v>
      </c>
      <c r="AI5" s="67" t="n">
        <v>0</v>
      </c>
      <c r="AJ5" s="68" t="n">
        <v>1</v>
      </c>
      <c r="AK5" s="108" t="inlineStr">
        <is>
          <t>none_reported</t>
        </is>
      </c>
      <c r="AL5" s="67" t="inlineStr">
        <is>
          <t>Classification task; target label not consistently described (cognitive disorder/MiCD vs ‘early autism screening</t>
        </is>
      </c>
      <c r="AM5" s="68" t="inlineStr">
        <is>
          <t>RB</t>
        </is>
      </c>
      <c r="AN5" s="68" t="inlineStr">
        <is>
          <t>Tomado completo desde archivo RB según asignación</t>
        </is>
      </c>
      <c r="AO5" s="68" t="n">
        <v>0</v>
      </c>
      <c r="AP5" s="68" t="n">
        <v>0</v>
      </c>
      <c r="AQ5" s="68" t="n">
        <v>0</v>
      </c>
      <c r="AR5" s="68" t="n">
        <v>0</v>
      </c>
      <c r="AS5" s="68" t="n">
        <v>0</v>
      </c>
      <c r="AT5" s="68" t="n">
        <v>0</v>
      </c>
      <c r="AU5" s="68" t="n">
        <v>0</v>
      </c>
      <c r="AV5" s="68" t="n">
        <v>0</v>
      </c>
      <c r="AW5" s="67" t="inlineStr">
        <is>
          <t>finalized_from_available_evidence</t>
        </is>
      </c>
      <c r="AX5" s="68" t="inlineStr">
        <is>
          <t>0 means no reported evidence in title/abstract/notes/coding; it is not proof of true absence.</t>
        </is>
      </c>
      <c r="AY5" s="68" t="n"/>
      <c r="AZ5" s="68" t="n"/>
      <c r="BA5" s="68" t="n"/>
      <c r="BB5" s="68" t="n"/>
    </row>
    <row r="6" ht="28" customHeight="1">
      <c r="A6" s="106" t="n">
        <v>5</v>
      </c>
      <c r="B6" s="106" t="n">
        <v>5</v>
      </c>
      <c r="C6" s="68" t="inlineStr">
        <is>
          <t>Revisor A</t>
        </is>
      </c>
      <c r="D6" s="68" t="inlineStr">
        <is>
          <t>RA</t>
        </is>
      </c>
      <c r="E6" s="106" t="n">
        <v>2014</v>
      </c>
      <c r="F6" s="68" t="inlineStr">
        <is>
          <t>No especificado</t>
        </is>
      </c>
      <c r="G6" s="68" t="inlineStr">
        <is>
          <t>Machine Learning</t>
        </is>
      </c>
      <c r="H6" s="68" t="inlineStr">
        <is>
          <t>https://doi.org/10.1371/journal.pone.0112445</t>
        </is>
      </c>
      <c r="I6" s="67" t="inlineStr">
        <is>
          <t>Metabolomics as a tool for discovery of biomarkers of autism spectrum disorder in the blood plasma of children</t>
        </is>
      </c>
      <c r="J6" s="68" t="inlineStr">
        <is>
          <t>Background: The diagnosis of autism spectrum disorder (ASD) at the earliest age possible is important for initiating optimally effective intervention. In the United States the average age of diagnosis is 4 years. Identifying metabolic biomarker signatures of ASD from blood samples offers an opportunity for development of diagnostic tests for detection of ASD at an early age.
Objectives: To discover metabolic features present in plasma samples that can discriminate children with ASD from typically developing (TD) children. The ultimate goal is to identify and develop blood-based ASD biomarkers that can be validated in larger clinical trials and deployed to guide individualized therapy and treatment.
Conclusions: This analysis of blood plasma metabolites resulted in the discovery of biomarkers that may be valuable in the diagnosis of young children with ASD. The results will form the basis for additional discovery and validation research for 1) determining biomarkers to develop diagnostic tests to detect ASD earlier and improve patient outcomes, 2) gaining new insight into the biochemical mechanisms of various subtypes of ASD 3) identifying biomolecular targets for new modes of therapy, and 4) providing the basis for individualized treatment recommendations.
Funding: Stemina funded this study. The funder provided support in the form of salaries for authors (PRW, LAE, AMS, MER, JAP, BRF, KRC, GGC, ELRD, and REB), but did not have any additional role in the study design, data collection and analysis, decision to publish, or preparation of the manuscript.
Methods: Blood plasma was obtained from children aged 4 to 6, 52 with ASD and 30 age-matched TD children. Samples were analyzed using 5 mass spectrometry-based methods designed to orthogonally measure a broad range of metabolites. Univariate, multivariate and machine learning methods were used to develop models to rank the importance of features that could distinguish ASD from TD.
Results: A set of 179 statistically significant features resulting from univariate analysis were used for multivariate modeling. Subsets of these features properly classified the ASD and TD samples in the 61-sample training set with average accuracies of 84% and 86%, and with a maximum accuracy of 81% in an independent 21-sample validation set.</t>
        </is>
      </c>
      <c r="K6" s="68" t="inlineStr">
        <is>
          <t>Supervised</t>
        </is>
      </c>
      <c r="L6" s="68" t="inlineStr">
        <is>
          <t>Other / Not clear</t>
        </is>
      </c>
      <c r="M6" s="68" t="inlineStr">
        <is>
          <t>Classification (ASD vs control / multi-class)</t>
        </is>
      </c>
      <c r="N6" s="68" t="inlineStr">
        <is>
          <t>Diagnosis</t>
        </is>
      </c>
      <c r="O6" s="68" t="inlineStr">
        <is>
          <t>Medium</t>
        </is>
      </c>
      <c r="P6" s="68" t="n">
        <v>0</v>
      </c>
      <c r="Q6" s="68" t="n">
        <v>0</v>
      </c>
      <c r="R6" s="68" t="n">
        <v>0</v>
      </c>
      <c r="S6" s="68" t="n">
        <v>0</v>
      </c>
      <c r="T6" s="68" t="n">
        <v>0</v>
      </c>
      <c r="U6" s="68" t="n">
        <v>1</v>
      </c>
      <c r="V6" s="68" t="n">
        <v>0</v>
      </c>
      <c r="W6" s="68" t="n">
        <v>0</v>
      </c>
      <c r="X6" s="68" t="n">
        <v>0</v>
      </c>
      <c r="Y6" s="68" t="n">
        <v>1</v>
      </c>
      <c r="Z6" s="68" t="n">
        <v>0</v>
      </c>
      <c r="AA6" s="68" t="n">
        <v>0</v>
      </c>
      <c r="AB6" s="68" t="n">
        <v>1</v>
      </c>
      <c r="AC6" s="68" t="n">
        <v>1</v>
      </c>
      <c r="AD6" s="68" t="n">
        <v>0</v>
      </c>
      <c r="AE6" s="68" t="n">
        <v>0</v>
      </c>
      <c r="AF6" s="68" t="n">
        <v>0</v>
      </c>
      <c r="AG6" s="68" t="n">
        <v>1</v>
      </c>
      <c r="AH6" s="68" t="n">
        <v>1</v>
      </c>
      <c r="AI6" s="67" t="n"/>
      <c r="AJ6" s="68" t="n">
        <v>0</v>
      </c>
      <c r="AK6" s="108" t="inlineStr">
        <is>
          <t>external_validation</t>
        </is>
      </c>
      <c r="AL6" s="67" t="inlineStr">
        <is>
          <t>Metabolómica plasmática para discriminar ASD vs controles; confirmar algoritmo principal en full-text.</t>
        </is>
      </c>
      <c r="AM6" s="68" t="inlineStr">
        <is>
          <t>RA</t>
        </is>
      </c>
      <c r="AN6" s="68" t="inlineStr">
        <is>
          <t>Tomado completo desde archivo RA según asignación</t>
        </is>
      </c>
      <c r="AO6" s="68" t="n">
        <v>0</v>
      </c>
      <c r="AP6" s="68" t="n">
        <v>0</v>
      </c>
      <c r="AQ6" s="68" t="n">
        <v>0</v>
      </c>
      <c r="AR6" s="68" t="n">
        <v>0</v>
      </c>
      <c r="AS6" s="68" t="n">
        <v>0</v>
      </c>
      <c r="AT6" s="68" t="n">
        <v>0</v>
      </c>
      <c r="AU6" s="68" t="n">
        <v>0</v>
      </c>
      <c r="AV6" s="68" t="n">
        <v>0</v>
      </c>
      <c r="AW6" s="67" t="inlineStr">
        <is>
          <t>finalized_from_available_evidence</t>
        </is>
      </c>
      <c r="AX6" s="68" t="inlineStr">
        <is>
          <t>0 means no reported evidence in title/abstract/notes/coding; it is not proof of true absence.</t>
        </is>
      </c>
      <c r="AY6" s="68" t="n"/>
      <c r="AZ6" s="68" t="n"/>
      <c r="BA6" s="68" t="n"/>
      <c r="BB6" s="68" t="n"/>
    </row>
    <row r="7" ht="28" customHeight="1">
      <c r="A7" s="106" t="n">
        <v>6</v>
      </c>
      <c r="B7" s="106" t="n">
        <v>6</v>
      </c>
      <c r="C7" s="68" t="inlineStr">
        <is>
          <t>Revisor B</t>
        </is>
      </c>
      <c r="D7" s="68" t="n"/>
      <c r="E7" s="106" t="n">
        <v>2017</v>
      </c>
      <c r="F7" s="68" t="inlineStr">
        <is>
          <t>Imagen</t>
        </is>
      </c>
      <c r="G7" s="68" t="inlineStr">
        <is>
          <t>Machine Learning</t>
        </is>
      </c>
      <c r="H7" s="68" t="inlineStr">
        <is>
          <t>https://doi.org/10.1186/s13229-017-0180-6</t>
        </is>
      </c>
      <c r="I7" s="67" t="inlineStr">
        <is>
          <t>Sparsifying machine learning models identify stable subsets of predictive features for behavioral detection of autism</t>
        </is>
      </c>
      <c r="J7" s="68" t="inlineStr">
        <is>
          <t>Background: Autism spectrum disorder (ASD) diagnosis can be delayed due in part to the time required for administration of standard exams, such as the Autism Diagnostic Observation Schedule (ADOS). Shorter and potentially mobilized approaches would help to alleviate bottlenecks in the healthcare system. Previous work using machine learning suggested that a subset of the behaviors measured by ADOS can achieve clinically acceptable levels of accuracy. Here we expand on this initial work to build sparse models that have higher potential to generalize to the clinical population. Methods: We assembled a collection of score sheets for two ADOS modules, one for children with phrased speech (Module 2; 1319 ASD cases, 70 controls) and the other for children with verbal fluency (Module 3; 2870 ASD cases, 273 controls). We used sparsity/parsimony enforcing regularization techniques in a nested cross validation grid search to select features for 17 unique supervised learning models, encoding missing values as additional indicator features. We augmented our feature sets with gender and age to train minimal and interpretable classifiers capable of robust detection of ASD from non-ASD. Results: By applying 17 unique supervised learning methods across 5 classification families tuned for sparse use of features and to be within 1 standard error of the optimal model, we find reduced sets of 10 and 5 features used in a majority of models. We tested the performance of the most interpretable of these sparse models, including Logistic Regression with L2 regularization or Linear SVM with L1 regularization. We obtained an area under the ROC curve of 0.95 for ADOS Module 3 and 0.93 for ADOS Module 2 with less than or equal to 10 features. Conclusions: The resulting models provide improved stability over previous machine learning efforts to minimize the time complexity of autism detection due to regularization and a small parameter space. These robustness techniques yield classifiers that are sparse, interpretable and that have potential to generalize to alternative modes of autism screening, diagnosis and monitoring, possibly including analysis of short home videos.</t>
        </is>
      </c>
      <c r="K7" s="68" t="inlineStr">
        <is>
          <t>Supervised</t>
        </is>
      </c>
      <c r="L7" s="68" t="inlineStr">
        <is>
          <t>Logistic Regression</t>
        </is>
      </c>
      <c r="M7" s="68" t="inlineStr">
        <is>
          <t>Classification (ASD vs control / multi-class)</t>
        </is>
      </c>
      <c r="N7" s="68" t="inlineStr">
        <is>
          <t>Screening</t>
        </is>
      </c>
      <c r="O7" s="68" t="inlineStr">
        <is>
          <t>high</t>
        </is>
      </c>
      <c r="P7" s="68" t="n">
        <v>0</v>
      </c>
      <c r="Q7" s="68" t="n">
        <v>0</v>
      </c>
      <c r="R7" s="68" t="n">
        <v>0</v>
      </c>
      <c r="S7" s="68" t="n">
        <v>0</v>
      </c>
      <c r="T7" s="68" t="n">
        <v>1</v>
      </c>
      <c r="U7" s="68" t="n">
        <v>0</v>
      </c>
      <c r="V7" s="68" t="n">
        <v>0</v>
      </c>
      <c r="W7" s="68" t="n">
        <v>0</v>
      </c>
      <c r="X7" s="68" t="n">
        <v>1</v>
      </c>
      <c r="Y7" s="68" t="n">
        <v>1</v>
      </c>
      <c r="Z7" s="68" t="n">
        <v>1</v>
      </c>
      <c r="AA7" s="68" t="n">
        <v>1</v>
      </c>
      <c r="AB7" s="68" t="n">
        <v>1</v>
      </c>
      <c r="AC7" s="68" t="n">
        <v>0</v>
      </c>
      <c r="AD7" s="68" t="n">
        <v>1</v>
      </c>
      <c r="AE7" s="68" t="n">
        <v>0</v>
      </c>
      <c r="AF7" s="68" t="n">
        <v>0</v>
      </c>
      <c r="AG7" s="68" t="n">
        <v>1</v>
      </c>
      <c r="AH7" s="68" t="n">
        <v>1</v>
      </c>
      <c r="AI7" s="67" t="n">
        <v>0</v>
      </c>
      <c r="AJ7" s="68" t="n">
        <v>0</v>
      </c>
      <c r="AK7" s="108" t="inlineStr">
        <is>
          <t>explainability_or_interpretability; internal_validation_only</t>
        </is>
      </c>
      <c r="AL7" s="67" t="inlineStr">
        <is>
          <t>Comparative study (17 supervised models); sparse/regularized; interpretable candidates include Logistic Regression (L2) and Linear SVM (L1).</t>
        </is>
      </c>
      <c r="AM7" s="68" t="inlineStr">
        <is>
          <t>RB</t>
        </is>
      </c>
      <c r="AN7" s="68" t="inlineStr">
        <is>
          <t>Tomado completo desde archivo RB según asignación</t>
        </is>
      </c>
      <c r="AO7" s="68" t="n">
        <v>0</v>
      </c>
      <c r="AP7" s="68" t="n">
        <v>0</v>
      </c>
      <c r="AQ7" s="68" t="n">
        <v>0</v>
      </c>
      <c r="AR7" s="68" t="n">
        <v>1</v>
      </c>
      <c r="AS7" s="68" t="n">
        <v>0</v>
      </c>
      <c r="AT7" s="68" t="n">
        <v>0</v>
      </c>
      <c r="AU7" s="68" t="n">
        <v>1</v>
      </c>
      <c r="AV7" s="68" t="n">
        <v>0</v>
      </c>
      <c r="AW7" s="67" t="inlineStr">
        <is>
          <t>finalized_from_available_evidence</t>
        </is>
      </c>
      <c r="AX7" s="68" t="inlineStr">
        <is>
          <t>0 means no reported evidence in title/abstract/notes/coding; it is not proof of true absence.</t>
        </is>
      </c>
      <c r="AY7" s="68" t="n"/>
      <c r="AZ7" s="68" t="n"/>
      <c r="BA7" s="68" t="n"/>
      <c r="BB7" s="68" t="n"/>
    </row>
    <row r="8" ht="28" customHeight="1">
      <c r="A8" s="106" t="n">
        <v>7</v>
      </c>
      <c r="B8" s="106" t="n">
        <v>7</v>
      </c>
      <c r="C8" s="68" t="inlineStr">
        <is>
          <t>Revisor A</t>
        </is>
      </c>
      <c r="D8" s="68" t="inlineStr">
        <is>
          <t>RA</t>
        </is>
      </c>
      <c r="E8" s="106" t="n">
        <v>2025</v>
      </c>
      <c r="F8" s="68" t="inlineStr">
        <is>
          <t>No especificado</t>
        </is>
      </c>
      <c r="G8" s="68" t="inlineStr">
        <is>
          <t>Deep Learning</t>
        </is>
      </c>
      <c r="H8" s="68" t="inlineStr">
        <is>
          <t>https://doi.org/10.1038/s41598-025-90216-8</t>
        </is>
      </c>
      <c r="I8" s="67" t="inlineStr">
        <is>
          <t>Transformer-based deep learning ensemble framework predicts autism spectrum disorder using health administrative and birth registry data</t>
        </is>
      </c>
      <c r="J8" s="68" t="inlineStr">
        <is>
          <t>Early diagnosis and access to resources, support and therapy are critical for improving long-term outcomes for children with autism spectrum disorder (ASD). ASD is typically detected using a case-finding approach based on symptoms and family history, resulting in many delayed or missed diagnoses. While population-based screening would be ideal for early identification, available screening tools have limited accuracy. This study aims to determine whether machine learning models applied to health administrative and birth registry data can identify young children (aged 18 months to 5 years) who are at increased likelihood of developing ASD. We assembled the study cohort using individually linked maternal-newborn data from the Better Outcomes Registry and Network (BORN) Ontario database. The cohort included all live births in Ontario, Canada between April 1st, 2006, and March 31st, 2018, linked to datasets from Newborn Screening Ontario (NSO), Prenatal Screening Ontario (PSO), and Canadian Institute for Health Information (CIHI) (Discharge Abstract Database (DAD) and National Ambulatory Care Reporting System (NACRS)). The NSO and PSO datasets provided screening biomarker values and outcomes, while DAD and NACRS contained diagnosis codes and intervention codes for mothers and offspring. Extreme Gradient Boosting models and large-scale ensembled Transformer deep learning models were developed to predict ASD diagnosis between 18 and 60 months of age. Leveraging explainable artificial intelligence methods, we determined the impactful factors that contribute to increased likelihood of ASD at both an individual- and population-level. The final study cohort included 707,274 mother-offspring pairs, with 10,956 identified cases of ASD. The best-performing ensemble of Transformer models achieved an area under the receiver operating characteristic curve of 69.6% for predicting ASD diagnosis, a sensitivity of 70.9%, a specificity of 56.9%. We determine that our model can be used to identify an enriched pool of children with the greatest likelihood of developing ASD, demonstrating the feasibility of this approach.This study highlights the feasibility of employing machine learning models and routinely collected health data to systematically identify young children at high likelihood of developing ASD. Ensemble transformer models applied to health administrative and birth registry data offer a promising avenue for universal ASD screening. Such early detection enables targeted and formal assessment for timely diagnosis and early access to resources, support, or therapy.</t>
        </is>
      </c>
      <c r="K8" s="68" t="inlineStr">
        <is>
          <t>Supervised</t>
        </is>
      </c>
      <c r="L8" s="68" t="inlineStr">
        <is>
          <t>Transformer</t>
        </is>
      </c>
      <c r="M8" s="68" t="inlineStr">
        <is>
          <t>Classification (ASD vs control / multi-class)</t>
        </is>
      </c>
      <c r="N8" s="68" t="inlineStr">
        <is>
          <t>Prescreening</t>
        </is>
      </c>
      <c r="O8" s="68" t="inlineStr">
        <is>
          <t>High</t>
        </is>
      </c>
      <c r="P8" s="68" t="n">
        <v>0</v>
      </c>
      <c r="Q8" s="68" t="n">
        <v>0</v>
      </c>
      <c r="R8" s="68" t="n">
        <v>0</v>
      </c>
      <c r="S8" s="68" t="n">
        <v>0</v>
      </c>
      <c r="T8" s="68" t="n">
        <v>1</v>
      </c>
      <c r="U8" s="68" t="n">
        <v>0</v>
      </c>
      <c r="V8" s="68" t="n">
        <v>0</v>
      </c>
      <c r="W8" s="68" t="n">
        <v>1</v>
      </c>
      <c r="X8" s="68" t="n">
        <v>1</v>
      </c>
      <c r="Y8" s="68" t="n">
        <v>0</v>
      </c>
      <c r="Z8" s="68" t="n">
        <v>0</v>
      </c>
      <c r="AA8" s="68" t="n">
        <v>0</v>
      </c>
      <c r="AB8" s="68" t="n">
        <v>1</v>
      </c>
      <c r="AC8" s="68" t="n">
        <v>0</v>
      </c>
      <c r="AD8" s="68" t="n">
        <v>1</v>
      </c>
      <c r="AE8" s="68" t="n">
        <v>0</v>
      </c>
      <c r="AF8" s="68" t="n">
        <v>0</v>
      </c>
      <c r="AG8" s="68" t="n">
        <v>0</v>
      </c>
      <c r="AH8" s="68" t="n">
        <v>1</v>
      </c>
      <c r="AI8" s="67" t="n"/>
      <c r="AJ8" s="68" t="n">
        <v>0</v>
      </c>
      <c r="AK8" s="108" t="inlineStr">
        <is>
          <t>explainability_or_interpretability</t>
        </is>
      </c>
      <c r="AL8" s="67" t="n"/>
      <c r="AM8" s="68" t="inlineStr">
        <is>
          <t>RA</t>
        </is>
      </c>
      <c r="AN8" s="68" t="inlineStr">
        <is>
          <t>Tomado completo desde archivo RA según asignación</t>
        </is>
      </c>
      <c r="AO8" s="68" t="n">
        <v>0</v>
      </c>
      <c r="AP8" s="68" t="n">
        <v>0</v>
      </c>
      <c r="AQ8" s="68" t="n">
        <v>0</v>
      </c>
      <c r="AR8" s="68" t="n">
        <v>0</v>
      </c>
      <c r="AS8" s="68" t="n">
        <v>0</v>
      </c>
      <c r="AT8" s="68" t="n">
        <v>1</v>
      </c>
      <c r="AU8" s="68" t="n">
        <v>0</v>
      </c>
      <c r="AV8" s="68" t="n">
        <v>0</v>
      </c>
      <c r="AW8" s="67" t="inlineStr">
        <is>
          <t>finalized_from_available_evidence</t>
        </is>
      </c>
      <c r="AX8" s="68" t="inlineStr">
        <is>
          <t>0 means no reported evidence in title/abstract/notes/coding; it is not proof of true absence.</t>
        </is>
      </c>
      <c r="AY8" s="68" t="n"/>
      <c r="AZ8" s="68" t="n"/>
      <c r="BA8" s="68" t="n"/>
      <c r="BB8" s="68" t="n"/>
    </row>
    <row r="9" ht="28" customHeight="1">
      <c r="A9" s="106" t="n">
        <v>8</v>
      </c>
      <c r="B9" s="106" t="n">
        <v>8</v>
      </c>
      <c r="C9" s="68" t="inlineStr">
        <is>
          <t>Revisor B</t>
        </is>
      </c>
      <c r="D9" s="68" t="n"/>
      <c r="E9" s="106" t="n">
        <v>2024</v>
      </c>
      <c r="F9" s="68" t="inlineStr">
        <is>
          <t>Imagen</t>
        </is>
      </c>
      <c r="G9" s="68" t="inlineStr">
        <is>
          <t>Machine Learning</t>
        </is>
      </c>
      <c r="H9" s="68" t="inlineStr">
        <is>
          <t>https://doi.org/10.3390/s24237489</t>
        </is>
      </c>
      <c r="I9" s="67" t="inlineStr">
        <is>
          <t>A Closed-Loop Ear-Worn Wearable EEG System with Real-Time Passive Electrode Skin Impedance Measurement for Early Autism Detection †</t>
        </is>
      </c>
      <c r="J9" s="68" t="inlineStr">
        <is>
          <t>Autism spectrum disorder (ASD) is a chronic neurological disorder with the severity directly linked to the diagnosis age. The severity can be reduced if diagnosis and intervention are early (age &lt; 2 years). This work presents a novel ear-worn wearable EEG system designed to aid in the early detection of ASD. Conventional EEG systems often suffer from bulky, wired electrodes, high power consumption, and a lack of real-time electrode–skin interface (ESI) impedance monitoring. To address these limitations, our system incorporates continuous, long-term EEG recording, on-chip machine learning for real-time ASD prediction, and a passive ESI evaluation system. The passive ESI methodology evaluates impedance using the root mean square voltage of the output signal, considering factors like pressure, electrode surface area, material, gel thickness, and duration. The on-chip machine learning processor, implemented in 180 nm CMOS, occupies a minimal 2.52 mm² of active area while consuming only 0.87 µJ of energy per classification. The performance of this ML processor is validated using the Old Dominion University ASD dataset.</t>
        </is>
      </c>
      <c r="K9" s="68" t="inlineStr">
        <is>
          <t>Supervised</t>
        </is>
      </c>
      <c r="L9" s="68" t="inlineStr">
        <is>
          <t>MLP</t>
        </is>
      </c>
      <c r="M9" s="68" t="inlineStr">
        <is>
          <t>Classification (ASD vs control / multi-class)</t>
        </is>
      </c>
      <c r="N9" s="68" t="inlineStr">
        <is>
          <t>diagnosis</t>
        </is>
      </c>
      <c r="O9" s="68" t="inlineStr">
        <is>
          <t>high</t>
        </is>
      </c>
      <c r="P9" s="68" t="n">
        <v>0</v>
      </c>
      <c r="Q9" s="68" t="n">
        <v>0</v>
      </c>
      <c r="R9" s="68" t="n">
        <v>0</v>
      </c>
      <c r="S9" s="68" t="n">
        <v>1</v>
      </c>
      <c r="T9" s="68" t="n">
        <v>1</v>
      </c>
      <c r="U9" s="68" t="n">
        <v>0</v>
      </c>
      <c r="V9" s="68" t="n">
        <v>0</v>
      </c>
      <c r="W9" s="68" t="n">
        <v>0</v>
      </c>
      <c r="X9" s="68" t="n">
        <v>0</v>
      </c>
      <c r="Y9" s="68" t="n">
        <v>1</v>
      </c>
      <c r="Z9" s="68" t="n">
        <v>1</v>
      </c>
      <c r="AA9" s="68" t="n">
        <v>1</v>
      </c>
      <c r="AB9" s="68" t="n">
        <v>1</v>
      </c>
      <c r="AC9" s="68" t="n">
        <v>0</v>
      </c>
      <c r="AD9" s="68" t="n">
        <v>0</v>
      </c>
      <c r="AE9" s="68" t="n">
        <v>0</v>
      </c>
      <c r="AF9" s="68" t="n">
        <v>1</v>
      </c>
      <c r="AG9" s="68" t="n">
        <v>0</v>
      </c>
      <c r="AH9" s="68" t="n">
        <v>2</v>
      </c>
      <c r="AI9" s="67" t="n">
        <v>0</v>
      </c>
      <c r="AJ9" s="68" t="n">
        <v>0</v>
      </c>
      <c r="AK9" s="108" t="inlineStr">
        <is>
          <t>multisource_integration</t>
        </is>
      </c>
      <c r="AL9" s="67" t="n"/>
      <c r="AM9" s="68" t="inlineStr">
        <is>
          <t>RB</t>
        </is>
      </c>
      <c r="AN9" s="68" t="inlineStr">
        <is>
          <t>Tomado completo desde archivo RB según asignación</t>
        </is>
      </c>
      <c r="AO9" s="68" t="n">
        <v>0</v>
      </c>
      <c r="AP9" s="68" t="n">
        <v>0</v>
      </c>
      <c r="AQ9" s="68" t="n">
        <v>0</v>
      </c>
      <c r="AR9" s="68" t="n">
        <v>0</v>
      </c>
      <c r="AS9" s="68" t="n">
        <v>0</v>
      </c>
      <c r="AT9" s="68" t="n">
        <v>0</v>
      </c>
      <c r="AU9" s="68" t="n">
        <v>0</v>
      </c>
      <c r="AV9" s="68" t="n">
        <v>1</v>
      </c>
      <c r="AW9" s="67" t="inlineStr">
        <is>
          <t>finalized_from_available_evidence</t>
        </is>
      </c>
      <c r="AX9" s="68" t="inlineStr">
        <is>
          <t>0 means no reported evidence in title/abstract/notes/coding; it is not proof of true absence.</t>
        </is>
      </c>
      <c r="AY9" s="68" t="n"/>
      <c r="AZ9" s="68" t="n"/>
      <c r="BA9" s="68" t="n"/>
      <c r="BB9" s="68" t="n"/>
    </row>
    <row r="10" ht="28" customHeight="1">
      <c r="A10" s="106" t="n">
        <v>9</v>
      </c>
      <c r="B10" s="106" t="n">
        <v>9</v>
      </c>
      <c r="C10" s="68" t="inlineStr">
        <is>
          <t>Revisor B</t>
        </is>
      </c>
      <c r="D10" s="68" t="n"/>
      <c r="E10" s="106" t="n">
        <v>2019</v>
      </c>
      <c r="F10" s="68" t="inlineStr">
        <is>
          <t>Audio · Voz</t>
        </is>
      </c>
      <c r="G10" s="68" t="inlineStr">
        <is>
          <t>Híbrido</t>
        </is>
      </c>
      <c r="H10" s="68" t="inlineStr">
        <is>
          <t>https://doi.org/10.1016/j.csl.2018.11.002</t>
        </is>
      </c>
      <c r="I10" s="67" t="inlineStr">
        <is>
          <t>An automated assessment framework for atypical prosody and stereotyped idiosyncratic phrases related to autism spectrum disorder</t>
        </is>
      </c>
      <c r="J10" s="68" t="inlineStr">
        <is>
          <t>Autism Spectrum Disorder (ASD), a neurodevelopmental disability, has become one of the high incidence diseases among children. Studies indicate that early diagnosis and intervention treatments help to achieve positive longitudinal outcomes. In this paper, we focus on the speech and language abnormalities of young children with ASD and present an automated assessment framework in quantifying atypical prosody and stereotyped idiosyncratic phrases related to ASD. For detecting atypical prosody from speech, we propose both the hand-crafted feature based method as well as the end-to-end deep learning framework. First, we use the OpenSMILE toolkit to extract utterance level high dimensional acoustic features followed by a support vector machine (SVM) backend as the conventional baseline. Second, we propose several end-to-end deep neural network setups and configurations to model the atypical prosody label directly from the constant Q transform spectrogram of speech. Third, we apply cross-validation on the training data to perform segments selection and enhance the subject level classification performance. Fourth, we fuse the deep learning based methods with the conventional baseline at the score level to further enhance the overall system performance. For detecting the stereotyped idiosyncratic usage of words or phrases from speech transcripts, we adopt language model, dependency treebank and Term Frequency–Inverse Document Frequency (TF–IDF) in addition to Linguistic Inquiry and Word Count software (LIWC) methods to extract a set of text features followed by a standard SVM backend. We collect a database of spontaneous Mandarin speech recorded during the Autism Diagnostic Observation Schedule (ADOS) Module 2 and Module 3 sessions. The Module 2 part consists of 118 children while the Module 3 part includes 71 children. Experimental results on this database show that our proposed methods can effectively predict the atypical prosody and stereotyped idiosyncratic phrases codes for young children with the risk of ASD. On the two categories classification task, the unweighted accuracy of the aforementioned two tasks are 88.1% and 77.8%, respectively.</t>
        </is>
      </c>
      <c r="K10" s="68" t="inlineStr">
        <is>
          <t>Supervised</t>
        </is>
      </c>
      <c r="L10" s="68" t="inlineStr">
        <is>
          <t>CNN</t>
        </is>
      </c>
      <c r="M10" s="68" t="inlineStr">
        <is>
          <t>Classification (ASD vs control / multi-class)</t>
        </is>
      </c>
      <c r="N10" s="68" t="inlineStr">
        <is>
          <t>diagnosis</t>
        </is>
      </c>
      <c r="O10" s="68" t="inlineStr">
        <is>
          <t>high</t>
        </is>
      </c>
      <c r="P10" s="68" t="n">
        <v>0</v>
      </c>
      <c r="Q10" s="68" t="n">
        <v>0</v>
      </c>
      <c r="R10" s="68" t="n">
        <v>0</v>
      </c>
      <c r="S10" s="68" t="n">
        <v>1</v>
      </c>
      <c r="T10" s="68" t="n">
        <v>0</v>
      </c>
      <c r="U10" s="68" t="n">
        <v>0</v>
      </c>
      <c r="V10" s="68" t="n">
        <v>0</v>
      </c>
      <c r="W10" s="68" t="n">
        <v>0</v>
      </c>
      <c r="X10" s="68" t="n">
        <v>0</v>
      </c>
      <c r="Y10" s="68" t="n">
        <v>1</v>
      </c>
      <c r="Z10" s="68" t="n">
        <v>0</v>
      </c>
      <c r="AA10" s="68" t="n">
        <v>0</v>
      </c>
      <c r="AB10" s="68" t="n">
        <v>1</v>
      </c>
      <c r="AC10" s="68" t="n">
        <v>0</v>
      </c>
      <c r="AD10" s="68" t="n">
        <v>0</v>
      </c>
      <c r="AE10" s="68" t="n">
        <v>0</v>
      </c>
      <c r="AF10" s="68" t="n">
        <v>0</v>
      </c>
      <c r="AG10" s="68" t="n">
        <v>0</v>
      </c>
      <c r="AH10" s="68" t="n">
        <v>1</v>
      </c>
      <c r="AI10" s="67" t="n">
        <v>0</v>
      </c>
      <c r="AJ10" s="68" t="n">
        <v>0</v>
      </c>
      <c r="AK10" s="108" t="inlineStr">
        <is>
          <t>internal_validation_only</t>
        </is>
      </c>
      <c r="AL10" s="67" t="inlineStr">
        <is>
          <t>“End-to-end models: CNN, RNN(BLSTM), CNN+RNN(GRU/LSTM) on spectrograms; baseline OpenSMILE+linear SVM; text task uses linear SVM with n-gram/dep-treebank/TF-IDF/LIWC; score-level fusion.</t>
        </is>
      </c>
      <c r="AM10" s="68" t="inlineStr">
        <is>
          <t>RB</t>
        </is>
      </c>
      <c r="AN10" s="68" t="inlineStr">
        <is>
          <t>Tomado completo desde archivo RB según asignación</t>
        </is>
      </c>
      <c r="AO10" s="68" t="n">
        <v>0</v>
      </c>
      <c r="AP10" s="68" t="n">
        <v>0</v>
      </c>
      <c r="AQ10" s="68" t="n">
        <v>0</v>
      </c>
      <c r="AR10" s="68" t="n">
        <v>1</v>
      </c>
      <c r="AS10" s="68" t="n">
        <v>0</v>
      </c>
      <c r="AT10" s="68" t="n">
        <v>0</v>
      </c>
      <c r="AU10" s="68" t="n">
        <v>0</v>
      </c>
      <c r="AV10" s="68" t="n">
        <v>0</v>
      </c>
      <c r="AW10" s="67" t="inlineStr">
        <is>
          <t>finalized_from_available_evidence</t>
        </is>
      </c>
      <c r="AX10" s="68" t="inlineStr">
        <is>
          <t>0 means no reported evidence in title/abstract/notes/coding; it is not proof of true absence.</t>
        </is>
      </c>
      <c r="AY10" s="68" t="n"/>
      <c r="AZ10" s="68" t="n"/>
      <c r="BA10" s="68" t="n"/>
      <c r="BB10" s="68" t="n"/>
    </row>
    <row r="11" ht="28" customHeight="1">
      <c r="A11" s="106" t="n">
        <v>10</v>
      </c>
      <c r="B11" s="106" t="n">
        <v>10</v>
      </c>
      <c r="C11" s="68" t="inlineStr">
        <is>
          <t>Revisor B</t>
        </is>
      </c>
      <c r="D11" s="68" t="n"/>
      <c r="E11" s="106" t="n">
        <v>2024</v>
      </c>
      <c r="F11" s="68" t="inlineStr">
        <is>
          <t>Texto · NLP</t>
        </is>
      </c>
      <c r="G11" s="68" t="inlineStr">
        <is>
          <t>No especificado</t>
        </is>
      </c>
      <c r="H11" s="68" t="inlineStr">
        <is>
          <t>https://doi.org/10.1109/TAI.2024.3439288</t>
        </is>
      </c>
      <c r="I11" s="67" t="inlineStr">
        <is>
          <t>Artificial Intelligence Driven Predictive Analysis of Acoustic and Linguistic Behaviors for ASD Identification</t>
        </is>
      </c>
      <c r="J11" s="68" t="inlineStr">
        <is>
          <t>Our study addresses a crucial gap in autism research by delving into linguistic challenges in low-resource languages, often overlooked in prior research primarily focused on English. By investigating unique acoustic and linguistic features in Hindi-speaking CwA, our study aligns with established diagnostic tools and highlights a significant ∼9% enhancement in diagnostic accuracy (∼91.3%) for ASD in Hindi-speaking children. Hindi, a non-English language spoken by over 325 million people in India and ranking fifth globally, has been the subject of our pioneering effort, marking the first exploration of ASD speech analysis in this language. This initiative not only represents the first exploration of ASD speech analysis in Hindi but also establishes a precedent for studying linguistic atypicalities in similar resource-constrained languages. The potential impact extends beyond diagnosis, offering promise for enhanced early identification and interventions, ultimately improving outcomes for CwA in low-resource language settings.Show Less
Abstract:
The identification of autism spectrum disorder (ASD) faces challenges due to the lack of reliable biomarkers and the subjectivity in diagnostic procedures, necessitating improved tools for objectivity and efficiency. Being a key characteristic of autism, language impairments are regarded as potential markers for identifying ASD. However, current research predominantly focuses on analyzing language characteristics in English, overlooking linguistic and contextual specificities in other resource-constrained languages. Motivated by these, we developed an artificial intelligence (AI)-based system to detect ASD, utilizing a range of acoustic and linguistic features extracted from dyadic conversations between a child and their communication partner. Validating our model on 76 English-speaking children [35 ASD and 41 typically developing (TD)] and 33 Hindi-speaking children (15 ASD and 18 TD), our extensive analysis of a diverse and comprehensive set of acoustic and linguistic speech attributes, including lexical, syntactic, semantic, and pragmatic elements revealed reliable speech attributes as predictors of ASD. This comprehensive analysis achieved a remarkable macro F1-score of approximately ∼91.30%. We further addressed the influence of linguistic diversity on speech-based ASD assessment by examining speech behaviors in both English and the low-resource language, Hindi. Specific features such as adverbs and distinct roots contributed significantly to ASD classification in English, while the proportion of unintelligible utterances and adposition use held greater importance in Hindi. This study underscores the reliability of speech-based biomarkers in ASD assessment, emphasizing their effectiveness across diverse linguistic backgrounds and highlighting the need for language-specific research in this domain.</t>
        </is>
      </c>
      <c r="K11" s="68" t="inlineStr">
        <is>
          <t>Unsupervised</t>
        </is>
      </c>
      <c r="L11" s="68" t="inlineStr">
        <is>
          <t>Not clear</t>
        </is>
      </c>
      <c r="M11" s="68" t="inlineStr">
        <is>
          <t>Classification (binary/multi-class; incl. ASD vs control)/ multi-class)</t>
        </is>
      </c>
      <c r="N11" s="68" t="inlineStr">
        <is>
          <t>diagnosis</t>
        </is>
      </c>
      <c r="O11" s="68" t="inlineStr">
        <is>
          <t>high</t>
        </is>
      </c>
      <c r="P11" s="68" t="n">
        <v>0</v>
      </c>
      <c r="Q11" s="68" t="n">
        <v>0</v>
      </c>
      <c r="R11" s="68" t="n">
        <v>1</v>
      </c>
      <c r="S11" s="68" t="n">
        <v>0</v>
      </c>
      <c r="T11" s="68" t="n">
        <v>1</v>
      </c>
      <c r="U11" s="68" t="n">
        <v>0</v>
      </c>
      <c r="V11" s="68" t="n">
        <v>0</v>
      </c>
      <c r="W11" s="68" t="n">
        <v>0</v>
      </c>
      <c r="X11" s="68" t="n">
        <v>0</v>
      </c>
      <c r="Y11" s="68" t="n">
        <v>1</v>
      </c>
      <c r="Z11" s="68" t="n">
        <v>0</v>
      </c>
      <c r="AA11" s="68" t="n">
        <v>1</v>
      </c>
      <c r="AB11" s="68" t="n">
        <v>1</v>
      </c>
      <c r="AC11" s="68" t="n">
        <v>0</v>
      </c>
      <c r="AD11" s="68" t="n">
        <v>0</v>
      </c>
      <c r="AE11" s="68" t="n">
        <v>0</v>
      </c>
      <c r="AF11" s="68" t="n">
        <v>1</v>
      </c>
      <c r="AG11" s="68" t="n">
        <v>0</v>
      </c>
      <c r="AH11" s="68" t="n">
        <v>2</v>
      </c>
      <c r="AI11" s="67" t="n">
        <v>0</v>
      </c>
      <c r="AJ11" s="68" t="n">
        <v>1</v>
      </c>
      <c r="AK11" s="108" t="inlineStr">
        <is>
          <t>multisource_integration</t>
        </is>
      </c>
      <c r="AL11" s="67" t="n"/>
      <c r="AM11" s="68" t="inlineStr">
        <is>
          <t>RB</t>
        </is>
      </c>
      <c r="AN11" s="68" t="inlineStr">
        <is>
          <t>Tomado completo desde archivo RB según asignación</t>
        </is>
      </c>
      <c r="AO11" s="68" t="n">
        <v>0</v>
      </c>
      <c r="AP11" s="68" t="n">
        <v>0</v>
      </c>
      <c r="AQ11" s="68" t="n">
        <v>0</v>
      </c>
      <c r="AR11" s="68" t="n">
        <v>0</v>
      </c>
      <c r="AS11" s="68" t="n">
        <v>0</v>
      </c>
      <c r="AT11" s="68" t="n">
        <v>0</v>
      </c>
      <c r="AU11" s="68" t="n">
        <v>0</v>
      </c>
      <c r="AV11" s="68" t="n">
        <v>1</v>
      </c>
      <c r="AW11" s="67" t="inlineStr">
        <is>
          <t>finalized_from_available_evidence</t>
        </is>
      </c>
      <c r="AX11" s="68" t="inlineStr">
        <is>
          <t>0 means no reported evidence in title/abstract/notes/coding; it is not proof of true absence.</t>
        </is>
      </c>
      <c r="AY11" s="68" t="n"/>
      <c r="AZ11" s="68" t="n"/>
      <c r="BA11" s="68" t="n"/>
      <c r="BB11" s="68" t="n"/>
    </row>
    <row r="12" ht="28" customHeight="1">
      <c r="A12" s="106" t="n">
        <v>11</v>
      </c>
      <c r="B12" s="106" t="n">
        <v>11</v>
      </c>
      <c r="C12" s="68" t="inlineStr">
        <is>
          <t>Revisor B</t>
        </is>
      </c>
      <c r="D12" s="68" t="n"/>
      <c r="E12" s="106" t="n">
        <v>2025</v>
      </c>
      <c r="F12" s="68" t="inlineStr">
        <is>
          <t>Imagen</t>
        </is>
      </c>
      <c r="G12" s="68" t="inlineStr">
        <is>
          <t>Deep Learning</t>
        </is>
      </c>
      <c r="H12" s="68" t="inlineStr">
        <is>
          <t>https://doi.org/10.2196/72115</t>
        </is>
      </c>
      <c r="I12" s="67" t="inlineStr">
        <is>
          <t>Data Mining-Based Model for Computer-Aided Diagnosis of Autism and Gelotophobia: Mixed Methods Deep Learning Approach.</t>
        </is>
      </c>
      <c r="J12" s="68" t="inlineStr">
        <is>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is>
      </c>
      <c r="K12" s="68" t="inlineStr">
        <is>
          <t>Supervised</t>
        </is>
      </c>
      <c r="L12" s="68" t="inlineStr">
        <is>
          <t>MLP</t>
        </is>
      </c>
      <c r="M12" s="68" t="inlineStr">
        <is>
          <t>Classification (ASD vs control / multi-class)</t>
        </is>
      </c>
      <c r="N12" s="68" t="inlineStr">
        <is>
          <t>diagnosis</t>
        </is>
      </c>
      <c r="O12" s="68" t="inlineStr">
        <is>
          <t>high</t>
        </is>
      </c>
      <c r="P12" s="68" t="n">
        <v>0</v>
      </c>
      <c r="Q12" s="68" t="n">
        <v>1</v>
      </c>
      <c r="R12" s="68" t="n">
        <v>1</v>
      </c>
      <c r="S12" s="68" t="n">
        <v>0</v>
      </c>
      <c r="T12" s="68" t="n">
        <v>1</v>
      </c>
      <c r="U12" s="68" t="n">
        <v>0</v>
      </c>
      <c r="V12" s="68" t="n">
        <v>0</v>
      </c>
      <c r="W12" s="68" t="n">
        <v>0</v>
      </c>
      <c r="X12" s="68" t="n">
        <v>0</v>
      </c>
      <c r="Y12" s="68" t="n">
        <v>1</v>
      </c>
      <c r="Z12" s="68" t="n">
        <v>0</v>
      </c>
      <c r="AA12" s="68" t="n">
        <v>1</v>
      </c>
      <c r="AB12" s="68" t="n">
        <v>1</v>
      </c>
      <c r="AC12" s="68" t="n">
        <v>0</v>
      </c>
      <c r="AD12" s="68" t="n">
        <v>0</v>
      </c>
      <c r="AE12" s="68" t="n">
        <v>0</v>
      </c>
      <c r="AF12" s="68" t="n">
        <v>1</v>
      </c>
      <c r="AG12" s="68" t="n">
        <v>0</v>
      </c>
      <c r="AH12" s="68" t="n">
        <v>3</v>
      </c>
      <c r="AI12" s="67" t="n">
        <v>0</v>
      </c>
      <c r="AJ12" s="68" t="n">
        <v>1</v>
      </c>
      <c r="AK12" s="108" t="inlineStr">
        <is>
          <t>multisource_integration</t>
        </is>
      </c>
      <c r="AL12" s="67" t="inlineStr">
        <is>
          <t>ASD status classification from facial images using DeepFace feature extraction; multiple ML models evaluated; MLP reported as highest test accuracy; gelotophobia assessed via DeepFace emotion analysis + GELOPH&lt;15&gt; questionnaire as confirmatory when facial cues ambiguous</t>
        </is>
      </c>
      <c r="AM12" s="68" t="inlineStr">
        <is>
          <t>RB</t>
        </is>
      </c>
      <c r="AN12" s="68" t="inlineStr">
        <is>
          <t>Tomado completo desde archivo RB según asignación</t>
        </is>
      </c>
      <c r="AO12" s="68" t="n">
        <v>0</v>
      </c>
      <c r="AP12" s="68" t="n">
        <v>0</v>
      </c>
      <c r="AQ12" s="68" t="n">
        <v>0</v>
      </c>
      <c r="AR12" s="68" t="n">
        <v>0</v>
      </c>
      <c r="AS12" s="68" t="n">
        <v>0</v>
      </c>
      <c r="AT12" s="68" t="n">
        <v>0</v>
      </c>
      <c r="AU12" s="68" t="n">
        <v>0</v>
      </c>
      <c r="AV12" s="68" t="n">
        <v>1</v>
      </c>
      <c r="AW12" s="67" t="inlineStr">
        <is>
          <t>finalized_from_available_evidence</t>
        </is>
      </c>
      <c r="AX12" s="68" t="inlineStr">
        <is>
          <t>0 means no reported evidence in title/abstract/notes/coding; it is not proof of true absence.</t>
        </is>
      </c>
      <c r="AY12" s="68" t="n"/>
      <c r="AZ12" s="68" t="n"/>
      <c r="BA12" s="68" t="n"/>
      <c r="BB12" s="68" t="n"/>
    </row>
    <row r="13" ht="28" customHeight="1">
      <c r="A13" s="106" t="n">
        <v>12</v>
      </c>
      <c r="B13" s="106" t="n">
        <v>12</v>
      </c>
      <c r="C13" s="68" t="inlineStr">
        <is>
          <t>Revisor B</t>
        </is>
      </c>
      <c r="D13" s="68" t="n"/>
      <c r="E13" s="106" t="n">
        <v>2019</v>
      </c>
      <c r="F13" s="68" t="inlineStr">
        <is>
          <t>Multimodal</t>
        </is>
      </c>
      <c r="G13" s="68" t="inlineStr">
        <is>
          <t>No especificado</t>
        </is>
      </c>
      <c r="H13" s="68" t="inlineStr">
        <is>
          <t>https://doi.org/10.1001/jamapediatrics.2019.0285</t>
        </is>
      </c>
      <c r="I13" s="67" t="inlineStr">
        <is>
          <t>Effect of Wearable Digital Intervention for Improving Socialization in Children with Autism Spectrum Disorder: A Randomized Clinical Trial</t>
        </is>
      </c>
      <c r="J13" s="68" t="inlineStr">
        <is>
          <t>Importance: Autism behavioral therapy is effective but expensive and difficult to access. While mobile technology-based therapy can alleviate wait-lists and scale for increasing demand, few clinical trials exist to support its use for autism spectrum disorder (ASD) care. Objective: To evaluate the efficacy of Superpower Glass, an artificial intelligence-driven wearable behavioral intervention for improving social outcomes of children with ASD. Design, Setting, and Participants: A randomized clinical trial in which participants received the Superpower Glass intervention plus standard of care applied behavioral analysis therapy and control participants received only applied behavioral analysis therapy. Assessments were completed at the Stanford University Medical School, and enrolled participants used the Superpower Glass intervention in their homes. Children aged 6 to 12 years with a formal ASD diagnosis who were currently receiving applied behavioral analysis therapy were included. Families were recruited between June 2016 and December 2017. The first participant was enrolled on November 1, 2016, and the last appointment was completed on April 11, 2018. Data analysis was conducted between April and October 2018. Interventions: The Superpower Glass intervention, deployed via Google Glass (worn by the child) and a smartphone app, promotes facial engagement and emotion recognition by detecting facial expressions and providing reinforcing social cues. Families were asked to conduct 20-minute sessions at home 4 times per week for 6 weeks. Main Outcomes and Measures: Four socialization measures were assessed using an intention-to-treat analysis with a Bonferroni test correction. Results: Overall, 71 children (63 boys [89%]; mean [SD] age, 8.38 [2.46] years) diagnosed with ASD were enrolled (40 [56.3%] were randomized to treatment, and 31 (43.7%) were randomized to control). Children receiving the intervention showed significant improvements on the Vineland Adaptive Behaviors Scale socialization subscale compared with treatment as usual controls (mean [SD] treatment impact, 4.58 [1.62]; P =.005). Positive mean treatment effects were also found for the other 3 primary measures but not to a significance threshold of P =.0125. Conclusions and Relevance: The observed 4.58-point average gain on the Vineland Adaptive Behaviors Scale socialization subscale is comparable with gains observed with standard of care therapy. To our knowledge, this is the first randomized clinical trial to demonstrate efficacy of a wearable digital intervention to improve social behavior of children with ASD. The intervention reinforces facial engagement and emotion recognition, suggesting either or both could be a mechanism of action driving the observed improvement. This study underscores the potential of digital home therapy to augment the standard of care. Trial Registration: ClinicalTrials.gov identifier: NCT03569176.</t>
        </is>
      </c>
      <c r="K13" s="68" t="inlineStr">
        <is>
          <t>Supervised</t>
        </is>
      </c>
      <c r="L13" s="68" t="inlineStr">
        <is>
          <t>Not clear</t>
        </is>
      </c>
      <c r="M13" s="68" t="inlineStr">
        <is>
          <t>Other</t>
        </is>
      </c>
      <c r="N13" s="68" t="inlineStr">
        <is>
          <t>monitoring_intervention</t>
        </is>
      </c>
      <c r="O13" s="68" t="inlineStr">
        <is>
          <t>high</t>
        </is>
      </c>
      <c r="P13" s="68" t="n">
        <v>0</v>
      </c>
      <c r="Q13" s="68" t="n">
        <v>0</v>
      </c>
      <c r="R13" s="68" t="n">
        <v>0</v>
      </c>
      <c r="S13" s="68" t="n">
        <v>0</v>
      </c>
      <c r="T13" s="68" t="n">
        <v>0</v>
      </c>
      <c r="U13" s="68" t="n">
        <v>0</v>
      </c>
      <c r="V13" s="68" t="n">
        <v>0</v>
      </c>
      <c r="W13" s="68" t="n">
        <v>0</v>
      </c>
      <c r="X13" s="68" t="n">
        <v>0</v>
      </c>
      <c r="Y13" s="68" t="n">
        <v>0</v>
      </c>
      <c r="Z13" s="68" t="n">
        <v>0</v>
      </c>
      <c r="AA13" s="68" t="n">
        <v>1</v>
      </c>
      <c r="AB13" s="68" t="n">
        <v>1</v>
      </c>
      <c r="AC13" s="68" t="n">
        <v>0</v>
      </c>
      <c r="AD13" s="68" t="n">
        <v>0</v>
      </c>
      <c r="AE13" s="68" t="n">
        <v>0</v>
      </c>
      <c r="AF13" s="68" t="n">
        <v>1</v>
      </c>
      <c r="AG13" s="68" t="n">
        <v>1</v>
      </c>
      <c r="AH13" s="68" t="n">
        <v>0</v>
      </c>
      <c r="AI13" s="67" t="n">
        <v>0</v>
      </c>
      <c r="AJ13" s="68" t="n">
        <v>1</v>
      </c>
      <c r="AK13" s="108" t="inlineStr">
        <is>
          <t>multisource_integration</t>
        </is>
      </c>
      <c r="AL13" s="67" t="inlineStr">
        <is>
          <t>Wearable AI-driven behavioral intervention (‘Superpower Glass’) that detects facial expressions and provides cues for emotion recognition during home sessions; clinical RCT; AI model family not specified in paper text.</t>
        </is>
      </c>
      <c r="AM13" s="68" t="inlineStr">
        <is>
          <t>RB</t>
        </is>
      </c>
      <c r="AN13" s="68" t="inlineStr">
        <is>
          <t>Tomado completo desde archivo RB según asignación</t>
        </is>
      </c>
      <c r="AO13" s="68" t="n">
        <v>0</v>
      </c>
      <c r="AP13" s="68" t="n">
        <v>0</v>
      </c>
      <c r="AQ13" s="68" t="n">
        <v>0</v>
      </c>
      <c r="AR13" s="68" t="n">
        <v>0</v>
      </c>
      <c r="AS13" s="68" t="n">
        <v>0</v>
      </c>
      <c r="AT13" s="68" t="n">
        <v>0</v>
      </c>
      <c r="AU13" s="68" t="n">
        <v>0</v>
      </c>
      <c r="AV13" s="68" t="n">
        <v>1</v>
      </c>
      <c r="AW13" s="67" t="inlineStr">
        <is>
          <t>finalized_from_available_evidence</t>
        </is>
      </c>
      <c r="AX13" s="68" t="inlineStr">
        <is>
          <t>0 means no reported evidence in title/abstract/notes/coding; it is not proof of true absence.</t>
        </is>
      </c>
      <c r="AY13" s="68" t="n"/>
      <c r="AZ13" s="68" t="n"/>
      <c r="BA13" s="68" t="n"/>
      <c r="BB13" s="68" t="n"/>
    </row>
    <row r="14" ht="28" customHeight="1">
      <c r="A14" s="106" t="n">
        <v>13</v>
      </c>
      <c r="B14" s="106" t="n">
        <v>13</v>
      </c>
      <c r="C14" s="68" t="inlineStr">
        <is>
          <t>Revisor A</t>
        </is>
      </c>
      <c r="D14" s="68" t="inlineStr">
        <is>
          <t>RA</t>
        </is>
      </c>
      <c r="E14" s="106" t="n">
        <v>2023</v>
      </c>
      <c r="F14" s="68" t="inlineStr">
        <is>
          <t>No especificado</t>
        </is>
      </c>
      <c r="G14" s="68" t="inlineStr">
        <is>
          <t>Deep Learning</t>
        </is>
      </c>
      <c r="H14" s="68" t="inlineStr">
        <is>
          <t>https://doi.org/10.1155/2023/6330002</t>
        </is>
      </c>
      <c r="I14" s="67" t="inlineStr">
        <is>
          <t>Feature Signature Discovery for Autism Detection: An Automated Machine Learning Based Feature Ranking Framework</t>
        </is>
      </c>
      <c r="J14" s="68" t="inlineStr">
        <is>
          <t>Autism spectrum disorder is the most used umbrella term for a myriad of neuro‐degenerative/developmental conditions typified by inappropriate social behavior, lack of communication/comprehension skills, and restricted mental and emotional maturity. The intriguing factor of this disorder is attributed to the fact that it can be detected only by close monitoring of developmental milestones after childbirth. Moreover, the exact causes for the occurrence of this neurodevelopmental condition are still unknown. Besides, autism is prevalent across individuals irrespective of ethnicity, genetic/familial history, and economic/educational background. Although research suggests that autism is genetic in nature and early detection of this disorder can greatly enhance the independent lifestyle and societal adaptability of affected individuals, there is still a great dearth of information to support the statement of proven facts and figures. This research work places emphasis on the application of automated machine learning incorporated with feature ranking techniques to generate significant feature signatures for the early detection of autism. Publicly available datasets based on the Q‐chat scores of individuals across diverse age groups—toddlers, children, adolescents, and adults have been employed in this study. A machine learning framework based on automated hyperparameter optimization is proposed in this work to rank the potential nonclinical markers for autism. Moreover, this study aimed at ranking the AutoML models based on Mathew’s correlation coefficient and balanced accuracy via which nonclinical markers were identified from these datasets. Besides, the feature signatures and their significance in distinguishing between classes are being reported for the first time in autism detection. The proposed framework yielded ∼90% MCC and ∼95% balanced accuracy across all four age groups of autism datasets. Deep learning approaches have yielded a maximum of 92.7% accuracy on the same datasets but are limited in their ability to extract significant markers, have not reported on MCC for unbalanced data, and cannot adapt automatically to new data entries. However, AutoML approaches are more flexible, easier to implement, and provide automated optimization, thereby yielding the highest accuracy with minimal user intervention.</t>
        </is>
      </c>
      <c r="K14" s="68" t="inlineStr">
        <is>
          <t>Supervised</t>
        </is>
      </c>
      <c r="L14" s="68" t="inlineStr">
        <is>
          <t>Other / Not clear</t>
        </is>
      </c>
      <c r="M14" s="68" t="inlineStr">
        <is>
          <t>Classification (ASD vs control / multi-class)</t>
        </is>
      </c>
      <c r="N14" s="68" t="inlineStr">
        <is>
          <t>Screening</t>
        </is>
      </c>
      <c r="O14" s="68" t="inlineStr">
        <is>
          <t>Medium</t>
        </is>
      </c>
      <c r="P14" s="68" t="n">
        <v>0</v>
      </c>
      <c r="Q14" s="68" t="n">
        <v>0</v>
      </c>
      <c r="R14" s="68" t="n">
        <v>0</v>
      </c>
      <c r="S14" s="68" t="n">
        <v>0</v>
      </c>
      <c r="T14" s="68" t="n">
        <v>1</v>
      </c>
      <c r="U14" s="68" t="n">
        <v>0</v>
      </c>
      <c r="V14" s="68" t="n">
        <v>0</v>
      </c>
      <c r="W14" s="68" t="n">
        <v>0</v>
      </c>
      <c r="X14" s="68" t="n">
        <v>1</v>
      </c>
      <c r="Y14" s="68" t="n">
        <v>0</v>
      </c>
      <c r="Z14" s="68" t="n">
        <v>0</v>
      </c>
      <c r="AA14" s="68" t="n">
        <v>0</v>
      </c>
      <c r="AB14" s="68" t="n">
        <v>1</v>
      </c>
      <c r="AC14" s="68" t="n">
        <v>0</v>
      </c>
      <c r="AD14" s="68" t="n">
        <v>1</v>
      </c>
      <c r="AE14" s="68" t="n">
        <v>0</v>
      </c>
      <c r="AF14" s="68" t="n">
        <v>0</v>
      </c>
      <c r="AG14" s="68" t="n">
        <v>1</v>
      </c>
      <c r="AH14" s="68" t="n">
        <v>1</v>
      </c>
      <c r="AI14" s="67" t="n"/>
      <c r="AJ14" s="68" t="n">
        <v>0</v>
      </c>
      <c r="AK14" s="108" t="inlineStr">
        <is>
          <t>explainability_or_interpretability</t>
        </is>
      </c>
      <c r="AL14" s="67" t="inlineStr">
        <is>
          <t>Usa puntajes Q-CHAT; framework AutoML/feature ranking no mapea a un algoritmo único.</t>
        </is>
      </c>
      <c r="AM14" s="68" t="inlineStr">
        <is>
          <t>RA</t>
        </is>
      </c>
      <c r="AN14" s="68" t="inlineStr">
        <is>
          <t>Tomado completo desde archivo RA según asignación</t>
        </is>
      </c>
      <c r="AO14" s="68" t="n">
        <v>0</v>
      </c>
      <c r="AP14" s="68" t="n">
        <v>0</v>
      </c>
      <c r="AQ14" s="68" t="n">
        <v>0</v>
      </c>
      <c r="AR14" s="68" t="n">
        <v>0</v>
      </c>
      <c r="AS14" s="68" t="n">
        <v>0</v>
      </c>
      <c r="AT14" s="68" t="n">
        <v>0</v>
      </c>
      <c r="AU14" s="68" t="n">
        <v>1</v>
      </c>
      <c r="AV14" s="68" t="n">
        <v>0</v>
      </c>
      <c r="AW14" s="67" t="inlineStr">
        <is>
          <t>finalized_from_available_evidence</t>
        </is>
      </c>
      <c r="AX14" s="68" t="inlineStr">
        <is>
          <t>0 means no reported evidence in title/abstract/notes/coding; it is not proof of true absence.</t>
        </is>
      </c>
      <c r="AY14" s="68" t="n"/>
      <c r="AZ14" s="68" t="n"/>
      <c r="BA14" s="68" t="n"/>
      <c r="BB14" s="68" t="n"/>
    </row>
    <row r="15" ht="28" customHeight="1">
      <c r="A15" s="106" t="n">
        <v>14</v>
      </c>
      <c r="B15" s="106" t="n">
        <v>14</v>
      </c>
      <c r="C15" s="68" t="inlineStr">
        <is>
          <t>Revisor A</t>
        </is>
      </c>
      <c r="D15" s="68" t="inlineStr">
        <is>
          <t>RA</t>
        </is>
      </c>
      <c r="E15" s="106" t="n">
        <v>2017</v>
      </c>
      <c r="F15" s="68" t="inlineStr">
        <is>
          <t>Texto · NLP</t>
        </is>
      </c>
      <c r="G15" s="68" t="inlineStr">
        <is>
          <t>Deep Learning</t>
        </is>
      </c>
      <c r="H15" s="68" t="inlineStr">
        <is>
          <t>https://doi.org/10.1126/scitranslmed.aag2882</t>
        </is>
      </c>
      <c r="I15" s="67" t="inlineStr">
        <is>
          <t>Functional neuroimaging of high-risk 6-month-old infants predicts a diagnosis of autism at 24 months of age</t>
        </is>
      </c>
      <c r="J15" s="68" t="inlineStr">
        <is>
          <t>Autism spectrum disorder (ASD) is a neurodevelopmental disorder characterized by social deficits and repetitive behaviors that typically emerge by 24 months of age. To develop effective early interventions that can potentially ameliorate the defining deficits of ASD and improve long-Term outcomes, early detection is essential. Using prospective neuroimaging of 59 6-month-old infants with a high familial risk for ASD, we show that functional connectivity magnetic resonance imaging correctly identified which individual children would receive a research clinical best-estimate diagnosis of ASD at 24months of age. Functional brain connections were defined in 6-month-old infants that correlated with 24-month scores on measures of social behavior, language, motor development, and repetitive behavior, which are all features common to the diagnosis of ASD. A fully cross-validated machine learning algorithm applied at age 6 months had a positive predictive value of 100% [95% confidence interval (CI), 62.9 to 100], correctly predicting 9 of 11 infants who received a diagnosis of ASD at 24 months (sensitivity, 81.8%; 95% CI, 47.8 to 96.8). All 48 6-month-old infants who were not diagnosed with ASD were correctly classified [specificity, 100% (95% CI, 90.8 to 100); negative predictive value, 96.0% (95% CI, 85.1 to 99.3)]. These findings have clinical implications for early risk assessment and the feasibility of developing early preventative interventions for ASD.</t>
        </is>
      </c>
      <c r="K15" s="68" t="inlineStr">
        <is>
          <t>Supervised</t>
        </is>
      </c>
      <c r="L15" s="68" t="inlineStr">
        <is>
          <t>Other / Not clear</t>
        </is>
      </c>
      <c r="M15" s="68" t="inlineStr">
        <is>
          <t>Prediction (time-to-event / prognosis)</t>
        </is>
      </c>
      <c r="N15" s="68" t="inlineStr">
        <is>
          <t>Prognosis</t>
        </is>
      </c>
      <c r="O15" s="68" t="inlineStr">
        <is>
          <t>Medium</t>
        </is>
      </c>
      <c r="P15" s="68" t="n">
        <v>1</v>
      </c>
      <c r="Q15" s="68" t="n">
        <v>0</v>
      </c>
      <c r="R15" s="68" t="n">
        <v>0</v>
      </c>
      <c r="S15" s="68" t="n">
        <v>0</v>
      </c>
      <c r="T15" s="68" t="n">
        <v>0</v>
      </c>
      <c r="U15" s="68" t="n">
        <v>0</v>
      </c>
      <c r="V15" s="68" t="n">
        <v>0</v>
      </c>
      <c r="W15" s="68" t="n">
        <v>0</v>
      </c>
      <c r="X15" s="68" t="n">
        <v>0</v>
      </c>
      <c r="Y15" s="68" t="n">
        <v>0</v>
      </c>
      <c r="Z15" s="68" t="n">
        <v>1</v>
      </c>
      <c r="AA15" s="68" t="n">
        <v>0</v>
      </c>
      <c r="AB15" s="68" t="n">
        <v>1</v>
      </c>
      <c r="AC15" s="68" t="n">
        <v>0</v>
      </c>
      <c r="AD15" s="68" t="n">
        <v>0</v>
      </c>
      <c r="AE15" s="68" t="n">
        <v>0</v>
      </c>
      <c r="AF15" s="68" t="n">
        <v>0</v>
      </c>
      <c r="AG15" s="68" t="n">
        <v>1</v>
      </c>
      <c r="AH15" s="68" t="n">
        <v>1</v>
      </c>
      <c r="AI15" s="67" t="n"/>
      <c r="AJ15" s="68" t="n">
        <v>0</v>
      </c>
      <c r="AK15" s="108" t="inlineStr">
        <is>
          <t>prospective_evaluation</t>
        </is>
      </c>
      <c r="AL15" s="67" t="inlineStr">
        <is>
          <t>Algoritmo principal no explícito o fuera del codebook; Confirmar algoritmo principal en full-text</t>
        </is>
      </c>
      <c r="AM15" s="68" t="inlineStr">
        <is>
          <t>RA</t>
        </is>
      </c>
      <c r="AN15" s="68" t="inlineStr">
        <is>
          <t>Tomado completo desde archivo RA según asignación</t>
        </is>
      </c>
      <c r="AO15" s="68" t="n">
        <v>0</v>
      </c>
      <c r="AP15" s="68" t="n">
        <v>0</v>
      </c>
      <c r="AQ15" s="68" t="n">
        <v>0</v>
      </c>
      <c r="AR15" s="68" t="n">
        <v>0</v>
      </c>
      <c r="AS15" s="68" t="n">
        <v>1</v>
      </c>
      <c r="AT15" s="68" t="n">
        <v>0</v>
      </c>
      <c r="AU15" s="68" t="n">
        <v>0</v>
      </c>
      <c r="AV15" s="68" t="n">
        <v>0</v>
      </c>
      <c r="AW15" s="67" t="inlineStr">
        <is>
          <t>finalized_from_available_evidence</t>
        </is>
      </c>
      <c r="AX15" s="68" t="inlineStr">
        <is>
          <t>0 means no reported evidence in title/abstract/notes/coding; it is not proof of true absence.</t>
        </is>
      </c>
      <c r="AY15" s="68" t="n"/>
      <c r="AZ15" s="68" t="n"/>
      <c r="BA15" s="68" t="n"/>
      <c r="BB15" s="68" t="n"/>
    </row>
    <row r="16" ht="28" customHeight="1">
      <c r="A16" s="106" t="n">
        <v>15</v>
      </c>
      <c r="B16" s="106" t="n">
        <v>15</v>
      </c>
      <c r="C16" s="68" t="inlineStr">
        <is>
          <t>Revisor B</t>
        </is>
      </c>
      <c r="D16" s="68" t="n"/>
      <c r="E16" s="106" t="n">
        <v>2025</v>
      </c>
      <c r="F16" s="68" t="inlineStr">
        <is>
          <t>Imagen</t>
        </is>
      </c>
      <c r="G16" s="68" t="inlineStr">
        <is>
          <t>Híbrido</t>
        </is>
      </c>
      <c r="H16" s="68" t="inlineStr">
        <is>
          <t>https://doi.org/10.1016/j.mex.2025.103278</t>
        </is>
      </c>
      <c r="I16" s="67" t="inlineStr">
        <is>
          <t>Hybrid CNN and random forest model with late fusion for detection of autism spectrum disorder in Toddlers</t>
        </is>
      </c>
      <c r="J16" s="68" t="inlineStr">
        <is>
          <t>Accurate and early diagnosis of Autism Spectrum Disorder (ASD) in toddlers is crucial for effective intervention. Traditional models have shown limited success, while deep learning approaches achieve higher accuracies. Our study proposes a hybrid model combining VGG16, a pre-trained deep CNN, with an RF classifier to leverage high-level image feature extraction using the ACD image dataset on Kaggle alongside robust decision-making on the ACD Questionnaire dataset. The proposed model achieves an accuracy of 88.34 %, outperforming both standalone deep learning models like VGG16, EfficientNetB0, and AlexNet-based models as well as conventional ML models. This improvement demonstrates the effectiveness of combining feature-rich deep learning outputs with RF's ensemble-based classification. Our findings suggest that this hybrid approach is highly suitable for ASD classification tasks, enhancing the reliability of predictions in clinical settings. This research not only establishes the model as an option for ASD diagnosis but also underscores the potential of hybrid architectures that fuse deep learning with machine learning. Future research will focus on integrating multi-modal data (e.g., genetic and socio-demographic) and further testing on diverse datasets to improve generalizability. The study contributes to the growing body of evidence supporting advanced ML techniques in healthcare diagnostics, especially in neurodevelopmental disorders like ASD.</t>
        </is>
      </c>
      <c r="K16" s="68" t="inlineStr">
        <is>
          <t>Supervised</t>
        </is>
      </c>
      <c r="L16" s="68" t="inlineStr">
        <is>
          <t>Not clear</t>
        </is>
      </c>
      <c r="M16" s="68" t="inlineStr">
        <is>
          <t>Classification (binary/multi-class; incl. ASD vs control)/ multi-class)</t>
        </is>
      </c>
      <c r="N16" s="68" t="inlineStr">
        <is>
          <t>screening</t>
        </is>
      </c>
      <c r="O16" s="68" t="inlineStr">
        <is>
          <t>medium</t>
        </is>
      </c>
      <c r="P16" s="68" t="n">
        <v>0</v>
      </c>
      <c r="Q16" s="68" t="n">
        <v>0</v>
      </c>
      <c r="R16" s="68" t="n">
        <v>0</v>
      </c>
      <c r="S16" s="68" t="n">
        <v>0</v>
      </c>
      <c r="T16" s="68" t="n">
        <v>0</v>
      </c>
      <c r="U16" s="68" t="n">
        <v>0</v>
      </c>
      <c r="V16" s="68" t="n">
        <v>0</v>
      </c>
      <c r="W16" s="68" t="n">
        <v>0</v>
      </c>
      <c r="X16" s="68" t="n">
        <v>1</v>
      </c>
      <c r="Y16" s="68" t="n">
        <v>1</v>
      </c>
      <c r="Z16" s="68" t="n">
        <v>0</v>
      </c>
      <c r="AA16" s="68" t="n">
        <v>1</v>
      </c>
      <c r="AB16" s="68" t="n">
        <v>1</v>
      </c>
      <c r="AC16" s="68" t="n">
        <v>0</v>
      </c>
      <c r="AD16" s="68" t="n">
        <v>0</v>
      </c>
      <c r="AE16" s="68" t="n">
        <v>0</v>
      </c>
      <c r="AF16" s="68" t="n">
        <v>0</v>
      </c>
      <c r="AG16" s="68" t="n">
        <v>1</v>
      </c>
      <c r="AH16" s="68" t="n">
        <v>0</v>
      </c>
      <c r="AI16" s="67" t="n">
        <v>0</v>
      </c>
      <c r="AJ16" s="68" t="n">
        <v>0</v>
      </c>
      <c r="AK16" s="108" t="inlineStr">
        <is>
          <t>none_reported</t>
        </is>
      </c>
      <c r="AL16" s="67" t="inlineStr">
        <is>
          <t>Hybrid late-fusion: VGG16 (CNN feature extractor) + Random Forest classifier; compares vs VGG16/EfficientNet/AlexNet and conventional ML</t>
        </is>
      </c>
      <c r="AM16" s="68" t="inlineStr">
        <is>
          <t>RB</t>
        </is>
      </c>
      <c r="AN16" s="68" t="inlineStr">
        <is>
          <t>Tomado completo desde archivo RB según asignación</t>
        </is>
      </c>
      <c r="AO16" s="68" t="n">
        <v>0</v>
      </c>
      <c r="AP16" s="68" t="n">
        <v>0</v>
      </c>
      <c r="AQ16" s="68" t="n">
        <v>0</v>
      </c>
      <c r="AR16" s="68" t="n">
        <v>0</v>
      </c>
      <c r="AS16" s="68" t="n">
        <v>0</v>
      </c>
      <c r="AT16" s="68" t="n">
        <v>0</v>
      </c>
      <c r="AU16" s="68" t="n">
        <v>0</v>
      </c>
      <c r="AV16" s="68" t="n">
        <v>0</v>
      </c>
      <c r="AW16" s="67" t="inlineStr">
        <is>
          <t>finalized_from_available_evidence</t>
        </is>
      </c>
      <c r="AX16" s="68" t="inlineStr">
        <is>
          <t>0 means no reported evidence in title/abstract/notes/coding; it is not proof of true absence.</t>
        </is>
      </c>
      <c r="AY16" s="68" t="n"/>
      <c r="AZ16" s="68" t="n"/>
      <c r="BA16" s="68" t="n"/>
      <c r="BB16" s="68" t="n"/>
    </row>
    <row r="17" ht="28" customHeight="1">
      <c r="A17" s="106" t="n">
        <v>16</v>
      </c>
      <c r="B17" s="106" t="n">
        <v>16</v>
      </c>
      <c r="C17" s="68" t="inlineStr">
        <is>
          <t>Revisor B</t>
        </is>
      </c>
      <c r="D17" s="68" t="n"/>
      <c r="E17" s="106" t="n">
        <v>2025</v>
      </c>
      <c r="F17" s="68" t="inlineStr">
        <is>
          <t>No especificado</t>
        </is>
      </c>
      <c r="G17" s="68" t="inlineStr">
        <is>
          <t>Machine Learning</t>
        </is>
      </c>
      <c r="H17" s="68" t="inlineStr">
        <is>
          <t>https://doi.org/10.1007/978-3-031-81083-1_7</t>
        </is>
      </c>
      <c r="I17" s="67" t="inlineStr">
        <is>
          <t>Machine Learning Approaches for the Early Diagnosis of Autism Spectrum Disorder: A Systematic Framework</t>
        </is>
      </c>
      <c r="J17" s="68" t="inlineStr">
        <is>
          <t>This study uses machine learning to address the urgent need for early detection and intervention in autism spectrum disorder (ASD). Autism Spectrum Disorder (ASD), a disorder of neural development affecting cognition and social interaction, necessitates customized interventions. Our research uses various screening assessments in early infancy as datasets to train for neural network algorithms, with the objective of identifying patterns associated with ASD. The suggested methodology utilizes predictive machine learning techniques to assess the ASD spectrum, accounting for its diverse pitches. Utilizing sophisticated screening instruments and an innovative methodology, we seek to establish a dependable system for the early detection of ASD. Ethical considerations, data privacy, and algorithmic openness are essential. The studies seek to foster collaboration among experts in neurodevelopment, psychological science, and data science to build precise tools for earlier identification of ASD. The use of machine learning, an effective tool, enhances the knowledge of healthcare workers. The research results underscore technology's capacity to transform initial measures, leading to enhanced outcomes for those on the autistic spectrum. It provides this assistance to enhance the dialogue at the gathering, thereby promoting interaction at the nexus of healthcare and digital technology.</t>
        </is>
      </c>
      <c r="K17" s="68" t="n"/>
      <c r="L17" s="68" t="n"/>
      <c r="M17" s="68" t="inlineStr">
        <is>
          <t>Not clear</t>
        </is>
      </c>
      <c r="N17" s="68" t="inlineStr">
        <is>
          <t>screening</t>
        </is>
      </c>
      <c r="O17" s="68" t="inlineStr">
        <is>
          <t>high</t>
        </is>
      </c>
      <c r="P17" s="68" t="n">
        <v>0</v>
      </c>
      <c r="Q17" s="68" t="n">
        <v>0</v>
      </c>
      <c r="R17" s="68" t="n">
        <v>1</v>
      </c>
      <c r="S17" s="68" t="n">
        <v>0</v>
      </c>
      <c r="T17" s="68" t="n">
        <v>0</v>
      </c>
      <c r="U17" s="68" t="n">
        <v>0</v>
      </c>
      <c r="V17" s="68" t="n">
        <v>0</v>
      </c>
      <c r="W17" s="68" t="n">
        <v>0</v>
      </c>
      <c r="X17" s="68" t="n">
        <v>1</v>
      </c>
      <c r="Y17" s="68" t="n">
        <v>1</v>
      </c>
      <c r="Z17" s="68" t="n">
        <v>0</v>
      </c>
      <c r="AA17" s="68" t="n">
        <v>0</v>
      </c>
      <c r="AB17" s="68" t="n">
        <v>1</v>
      </c>
      <c r="AC17" s="68" t="n">
        <v>0</v>
      </c>
      <c r="AD17" s="68" t="n">
        <v>0</v>
      </c>
      <c r="AE17" s="68" t="n">
        <v>0</v>
      </c>
      <c r="AF17" s="68" t="n">
        <v>0</v>
      </c>
      <c r="AG17" s="68" t="n">
        <v>0</v>
      </c>
      <c r="AH17" s="68" t="n">
        <v>1</v>
      </c>
      <c r="AI17" s="67" t="n">
        <v>0</v>
      </c>
      <c r="AJ17" s="68" t="n">
        <v>1</v>
      </c>
      <c r="AK17" s="108" t="inlineStr">
        <is>
          <t>none_reported</t>
        </is>
      </c>
      <c r="AL17" s="67" t="n"/>
      <c r="AM17" s="68" t="inlineStr">
        <is>
          <t>RB</t>
        </is>
      </c>
      <c r="AN17" s="68" t="inlineStr">
        <is>
          <t>Tomado completo desde archivo RB según asignación</t>
        </is>
      </c>
      <c r="AO17" s="68" t="n">
        <v>0</v>
      </c>
      <c r="AP17" s="68" t="n">
        <v>0</v>
      </c>
      <c r="AQ17" s="68" t="n">
        <v>0</v>
      </c>
      <c r="AR17" s="68" t="n">
        <v>0</v>
      </c>
      <c r="AS17" s="68" t="n">
        <v>0</v>
      </c>
      <c r="AT17" s="68" t="n">
        <v>0</v>
      </c>
      <c r="AU17" s="68" t="n">
        <v>0</v>
      </c>
      <c r="AV17" s="68" t="n">
        <v>0</v>
      </c>
      <c r="AW17" s="67" t="inlineStr">
        <is>
          <t>finalized_from_available_evidence</t>
        </is>
      </c>
      <c r="AX17" s="68" t="inlineStr">
        <is>
          <t>0 means no reported evidence in title/abstract/notes/coding; it is not proof of true absence.</t>
        </is>
      </c>
      <c r="AY17" s="68" t="n"/>
      <c r="AZ17" s="68" t="n"/>
      <c r="BA17" s="68" t="n"/>
      <c r="BB17" s="68" t="n"/>
    </row>
    <row r="18" ht="28" customHeight="1">
      <c r="A18" s="106" t="n">
        <v>17</v>
      </c>
      <c r="B18" s="106" t="n">
        <v>17</v>
      </c>
      <c r="C18" s="68" t="inlineStr">
        <is>
          <t>Revisor B</t>
        </is>
      </c>
      <c r="D18" s="68" t="n"/>
      <c r="E18" s="106" t="n">
        <v>2024</v>
      </c>
      <c r="F18" s="68" t="inlineStr">
        <is>
          <t>Imagen</t>
        </is>
      </c>
      <c r="G18" s="68" t="inlineStr">
        <is>
          <t>Machine Learning</t>
        </is>
      </c>
      <c r="H18" s="68" t="inlineStr">
        <is>
          <t>https://doi.org/10.1038/s41398-024-02802-5</t>
        </is>
      </c>
      <c r="I18" s="67" t="inlineStr">
        <is>
          <t>Machine learning classification of autism spectrum disorder based on reciprocity in naturalistic social interactions</t>
        </is>
      </c>
      <c r="J18" s="68" t="inlineStr">
        <is>
          <t>Autism spectrum disorder is characterized by impaired social communication and interaction. As a neurodevelopmental disorder typically diagnosed during childhood, diagnosis in adulthood is preceded by a resource-heavy clinical assessment period. The ongoing developments in digital phenotyping give rise to novel opportunities within the screening and diagnostic process. Our aim was to quantify multiple non-verbal social interaction characteristics in autism and build diagnostic classification models independent of clinical ratings. We analyzed videos of naturalistic social interactions in a sample including 28 autistic and 60 non-autistic adults paired in dyads and engaging in two conversational tasks. We used existing open-source computer vision algorithms for objective annotation to extract information based on the synchrony of movement and facial expression. These were subsequently used as features in a support vector machine learning model to predict whether an individual was part of an autistic or non-autistic interaction dyad. The two prediction models based on reciprocal adaptation in facial movements, as well as individual amounts of head and body motion and facial expressiveness showed the highest precision (balanced accuracies: 79.5% and 68.8%, respectively), followed by models based on reciprocal coordination of head (balanced accuracy: 62.1%) and body (balanced accuracy: 56.7%) motion, as well as intrapersonal coordination processes (balanced accuracy: 44.2%). Combinations of these models did not increase overall predictive performance. Our work highlights the distinctive nature of non-verbal behavior in autism and its utility for digital phenotyping-based classification. Future research needs to both explore the performance of different prediction algorithms to reveal underlying mechanisms and interactions, as well as investigate the prospective generalizability and robustness of these algorithms in routine clinical care.</t>
        </is>
      </c>
      <c r="K18" s="68" t="inlineStr">
        <is>
          <t>Supervised</t>
        </is>
      </c>
      <c r="L18" s="68" t="inlineStr">
        <is>
          <t>SVM</t>
        </is>
      </c>
      <c r="M18" s="68" t="inlineStr">
        <is>
          <t>Classification (ASD vs control / multi-class)</t>
        </is>
      </c>
      <c r="N18" s="68" t="inlineStr">
        <is>
          <t>diagnosis</t>
        </is>
      </c>
      <c r="O18" s="68" t="inlineStr">
        <is>
          <t>high</t>
        </is>
      </c>
      <c r="P18" s="68" t="n">
        <v>1</v>
      </c>
      <c r="Q18" s="68" t="n">
        <v>0</v>
      </c>
      <c r="R18" s="68" t="n">
        <v>0</v>
      </c>
      <c r="S18" s="68" t="n">
        <v>0</v>
      </c>
      <c r="T18" s="68" t="n">
        <v>0</v>
      </c>
      <c r="U18" s="68" t="n">
        <v>0</v>
      </c>
      <c r="V18" s="68" t="n">
        <v>0</v>
      </c>
      <c r="W18" s="68" t="n">
        <v>0</v>
      </c>
      <c r="X18" s="68" t="n">
        <v>0</v>
      </c>
      <c r="Y18" s="68" t="n">
        <v>1</v>
      </c>
      <c r="Z18" s="68" t="n">
        <v>0</v>
      </c>
      <c r="AA18" s="68" t="n">
        <v>0</v>
      </c>
      <c r="AB18" s="68" t="n">
        <v>1</v>
      </c>
      <c r="AC18" s="68" t="n">
        <v>0</v>
      </c>
      <c r="AD18" s="68" t="n">
        <v>0</v>
      </c>
      <c r="AE18" s="68" t="n">
        <v>0</v>
      </c>
      <c r="AF18" s="68" t="n">
        <v>0</v>
      </c>
      <c r="AG18" s="68" t="n">
        <v>0</v>
      </c>
      <c r="AH18" s="68" t="n">
        <v>1</v>
      </c>
      <c r="AI18" s="67" t="n">
        <v>0</v>
      </c>
      <c r="AJ18" s="68" t="n">
        <v>0</v>
      </c>
      <c r="AK18" s="108" t="inlineStr">
        <is>
          <t>none_reported</t>
        </is>
      </c>
      <c r="AL18" s="67" t="inlineStr">
        <is>
          <t>Naturalistic social interaction videos; open-source computer vision used for objective annotation (movement/facial expression synchrony); features fed into SVM model to classify autistic vs non-autistic interaction dyads; supplementary exploratory RF mentioned</t>
        </is>
      </c>
      <c r="AM18" s="68" t="inlineStr">
        <is>
          <t>RB</t>
        </is>
      </c>
      <c r="AN18" s="68" t="inlineStr">
        <is>
          <t>Tomado completo desde archivo RB según asignación</t>
        </is>
      </c>
      <c r="AO18" s="68" t="n">
        <v>0</v>
      </c>
      <c r="AP18" s="68" t="n">
        <v>0</v>
      </c>
      <c r="AQ18" s="68" t="n">
        <v>0</v>
      </c>
      <c r="AR18" s="68" t="n">
        <v>0</v>
      </c>
      <c r="AS18" s="68" t="n">
        <v>0</v>
      </c>
      <c r="AT18" s="68" t="n">
        <v>0</v>
      </c>
      <c r="AU18" s="68" t="n">
        <v>0</v>
      </c>
      <c r="AV18" s="68" t="n">
        <v>0</v>
      </c>
      <c r="AW18" s="67" t="inlineStr">
        <is>
          <t>finalized_from_available_evidence</t>
        </is>
      </c>
      <c r="AX18" s="68" t="inlineStr">
        <is>
          <t>0 means no reported evidence in title/abstract/notes/coding; it is not proof of true absence.</t>
        </is>
      </c>
      <c r="AY18" s="68" t="n"/>
      <c r="AZ18" s="68" t="n"/>
      <c r="BA18" s="68" t="n"/>
      <c r="BB18" s="68" t="n"/>
    </row>
    <row r="19" ht="28" customHeight="1">
      <c r="A19" s="106" t="n">
        <v>18</v>
      </c>
      <c r="B19" s="106" t="n">
        <v>18</v>
      </c>
      <c r="C19" s="68" t="inlineStr">
        <is>
          <t>Revisor A</t>
        </is>
      </c>
      <c r="D19" s="68" t="inlineStr">
        <is>
          <t>RA</t>
        </is>
      </c>
      <c r="E19" s="106" t="n">
        <v>2014</v>
      </c>
      <c r="F19" s="68" t="inlineStr">
        <is>
          <t>Multimodal</t>
        </is>
      </c>
      <c r="G19" s="68" t="inlineStr">
        <is>
          <t>Deep Learning</t>
        </is>
      </c>
      <c r="H19" s="68" t="inlineStr">
        <is>
          <t>https://doi.org/10.1371/journal.pone.0090405</t>
        </is>
      </c>
      <c r="I19" s="67" t="inlineStr">
        <is>
          <t>Multiparametric MRI characterization and prediction in autism spectrum disorder using graph theory and machine learning</t>
        </is>
      </c>
      <c r="J19" s="68" t="inlineStr">
        <is>
          <t>This study employed graph theory and machine learning analysis of multiparametric MRI data to improve characterization and prediction in autism spectrum disorders (ASD). Data from 127 children with ASD (13.5±6.0 years) and 153 age- and gender-matched typically developing children (14.5±5.7 years) were selected from the multi-center Functional Connectome Project. Regional gray matter volume and cortical thickness increased, whereas white matter volume decreased in ASD compared to controls. Small-world network analysis of quantitative MRI data demonstrated decreased global efficiency based on gray matter cortical thickness but not with functional connectivity MRI (fcMRI) or volumetry. An integrative model of 22 quantitative imaging features was used for classification and prediction of phenotypic features that included the autism diagnostic observation schedule, the revised autism diagnostic interview, and intelligence quotient scores. Among the 22 imaging features, four (caudate volume, caudate-cortical functional connectivity and inferior frontal gyrus functional connectivity) were found to be highly informative, markedly improving classification and prediction accuracy when compared with the single imaging features. This approach could potentially serve as a biomarker in prognosis, diagnosis, and monitoring disease progression. © 2014 Zhou et al.</t>
        </is>
      </c>
      <c r="K19" s="68" t="inlineStr">
        <is>
          <t>Supervised</t>
        </is>
      </c>
      <c r="L19" s="68" t="inlineStr">
        <is>
          <t>Other / Not clear</t>
        </is>
      </c>
      <c r="M19" s="68" t="inlineStr">
        <is>
          <t>Classification (ASD vs control / multi-class)</t>
        </is>
      </c>
      <c r="N19" s="68" t="inlineStr">
        <is>
          <t>Diagnosis</t>
        </is>
      </c>
      <c r="O19" s="68" t="inlineStr">
        <is>
          <t>Medium</t>
        </is>
      </c>
      <c r="P19" s="68" t="n">
        <v>1</v>
      </c>
      <c r="Q19" s="68" t="n">
        <v>0</v>
      </c>
      <c r="R19" s="68" t="n">
        <v>0</v>
      </c>
      <c r="S19" s="68" t="n">
        <v>0</v>
      </c>
      <c r="T19" s="68" t="n">
        <v>0</v>
      </c>
      <c r="U19" s="68" t="n">
        <v>0</v>
      </c>
      <c r="V19" s="68" t="n">
        <v>0</v>
      </c>
      <c r="W19" s="68" t="n">
        <v>0</v>
      </c>
      <c r="X19" s="68" t="n">
        <v>0</v>
      </c>
      <c r="Y19" s="68" t="n">
        <v>1</v>
      </c>
      <c r="Z19" s="68" t="n">
        <v>1</v>
      </c>
      <c r="AA19" s="68" t="n">
        <v>1</v>
      </c>
      <c r="AB19" s="68" t="n">
        <v>1</v>
      </c>
      <c r="AC19" s="68" t="n">
        <v>0</v>
      </c>
      <c r="AD19" s="68" t="n">
        <v>0</v>
      </c>
      <c r="AE19" s="68" t="n">
        <v>0</v>
      </c>
      <c r="AF19" s="68" t="n">
        <v>1</v>
      </c>
      <c r="AG19" s="68" t="n">
        <v>1</v>
      </c>
      <c r="AH19" s="68" t="n">
        <v>1</v>
      </c>
      <c r="AI19" s="67" t="n"/>
      <c r="AJ19" s="68" t="n">
        <v>0</v>
      </c>
      <c r="AK19" s="108" t="inlineStr">
        <is>
          <t>multisource_integration; multisite_dataset_broad</t>
        </is>
      </c>
      <c r="AL19" s="67" t="inlineStr">
        <is>
          <t>Clasificación ASD vs control con MRI multiparamétrica; también predice rasgos fenotípicos.</t>
        </is>
      </c>
      <c r="AM19" s="68" t="inlineStr">
        <is>
          <t>RA</t>
        </is>
      </c>
      <c r="AN19" s="68" t="inlineStr">
        <is>
          <t>Tomado completo desde archivo RA según asignación</t>
        </is>
      </c>
      <c r="AO19" s="68" t="n">
        <v>0</v>
      </c>
      <c r="AP19" s="68" t="n">
        <v>0</v>
      </c>
      <c r="AQ19" s="68" t="n">
        <v>1</v>
      </c>
      <c r="AR19" s="68" t="n">
        <v>0</v>
      </c>
      <c r="AS19" s="68" t="n">
        <v>0</v>
      </c>
      <c r="AT19" s="68" t="n">
        <v>0</v>
      </c>
      <c r="AU19" s="68" t="n">
        <v>0</v>
      </c>
      <c r="AV19" s="68" t="n">
        <v>1</v>
      </c>
      <c r="AW19" s="67" t="inlineStr">
        <is>
          <t>finalized_from_available_evidence</t>
        </is>
      </c>
      <c r="AX19" s="68" t="inlineStr">
        <is>
          <t>0 means no reported evidence in title/abstract/notes/coding; it is not proof of true absence.</t>
        </is>
      </c>
      <c r="AY19" s="68" t="n"/>
      <c r="AZ19" s="68" t="n"/>
      <c r="BA19" s="68" t="n"/>
      <c r="BB19" s="68" t="n"/>
    </row>
    <row r="20" ht="28" customHeight="1">
      <c r="A20" s="106" t="n">
        <v>19</v>
      </c>
      <c r="B20" s="106" t="n">
        <v>19</v>
      </c>
      <c r="C20" s="68" t="inlineStr">
        <is>
          <t>Revisor A</t>
        </is>
      </c>
      <c r="D20" s="68" t="inlineStr">
        <is>
          <t>RA</t>
        </is>
      </c>
      <c r="E20" s="106" t="n">
        <v>2021</v>
      </c>
      <c r="F20" s="68" t="inlineStr">
        <is>
          <t>Señales fisiológicas</t>
        </is>
      </c>
      <c r="G20" s="68" t="inlineStr">
        <is>
          <t>Machine Learning</t>
        </is>
      </c>
      <c r="H20" s="68" t="inlineStr">
        <is>
          <t>https://doi.org/10.1016/j.bpsc.2020.06.003</t>
        </is>
      </c>
      <c r="I20" s="67" t="inlineStr">
        <is>
          <t>Multivariate Neural Connectivity Patterns in Early Infancy Predict Later Autism Symptoms</t>
        </is>
      </c>
      <c r="J20" s="68" t="inlineStr">
        <is>
          <t>Background: Functional brain connectivity is altered in children and adults with autism spectrum disorder (ASD). Functional disruption during infancy could provide earlier markers of ASD, thus providing a crucial opportunity to improve developmental outcomes. Using a whole-brain multivariate approach, we asked whether electroencephalography measures of neural connectivity at 3 months of age predict autism symptoms at 18 months. Methods: Spontaneous electroencephalography data were collected from 65 infants with and without familial risk for ASD at 3 months of age. Neural connectivity patterns were quantified using phase coherence in the alpha range (6–12 Hz). Support vector regression analysis was used to predict ASD symptoms at age 18 months, with ASD symptoms quantified by the Toddler Module of the Autism Diagnostic Observation Schedule, Second Edition. Results: Autism Diagnostic Observation Schedule scores predicted by support vector regression algorithms trained on 3-month electroencephalography data correlated highly with Autism Diagnostic Observation Schedule scores measured at 18 months (r = .76, p = .02, root-mean-square error = 2.38). Specifically, lower frontal connectivity and higher right temporoparietal connectivity at 3 months predicted higher ASD symptoms at 18 months. The support vector regression model did not predict cognitive abilities at 18 months (r = .15, p = .36), suggesting specificity of these brain patterns to ASD. Conclusions: Using a data-driven, unbiased analytic approach, neural connectivity across frontal and temporoparietal regions at 3 months predicted ASD symptoms at 18 months. Identifying early neural differences that precede an ASD diagnosis could promote closer monitoring of infants who show signs of neural risk and provide a crucial opportunity to mediate outcomes through early intervention.</t>
        </is>
      </c>
      <c r="K20" s="68" t="inlineStr">
        <is>
          <t>Supervised</t>
        </is>
      </c>
      <c r="L20" s="68" t="inlineStr">
        <is>
          <t>SVM</t>
        </is>
      </c>
      <c r="M20" s="68" t="inlineStr">
        <is>
          <t>Regression (score / severity / risk)</t>
        </is>
      </c>
      <c r="N20" s="68" t="inlineStr">
        <is>
          <t>Prognosis</t>
        </is>
      </c>
      <c r="O20" s="68" t="inlineStr">
        <is>
          <t>High</t>
        </is>
      </c>
      <c r="P20" s="68" t="n">
        <v>0</v>
      </c>
      <c r="Q20" s="68" t="n">
        <v>1</v>
      </c>
      <c r="R20" s="68" t="n">
        <v>0</v>
      </c>
      <c r="S20" s="68" t="n">
        <v>0</v>
      </c>
      <c r="T20" s="68" t="n">
        <v>0</v>
      </c>
      <c r="U20" s="68" t="n">
        <v>0</v>
      </c>
      <c r="V20" s="68" t="n">
        <v>0</v>
      </c>
      <c r="W20" s="68" t="n">
        <v>0</v>
      </c>
      <c r="X20" s="68" t="n">
        <v>0</v>
      </c>
      <c r="Y20" s="68" t="n">
        <v>0</v>
      </c>
      <c r="Z20" s="68" t="n">
        <v>1</v>
      </c>
      <c r="AA20" s="68" t="n">
        <v>0</v>
      </c>
      <c r="AB20" s="68" t="n">
        <v>1</v>
      </c>
      <c r="AC20" s="68" t="n">
        <v>0</v>
      </c>
      <c r="AD20" s="68" t="n">
        <v>0</v>
      </c>
      <c r="AE20" s="68" t="n">
        <v>0</v>
      </c>
      <c r="AF20" s="68" t="n">
        <v>0</v>
      </c>
      <c r="AG20" s="68" t="n">
        <v>0</v>
      </c>
      <c r="AH20" s="68" t="n">
        <v>1</v>
      </c>
      <c r="AI20" s="67" t="n"/>
      <c r="AJ20" s="68" t="n">
        <v>0</v>
      </c>
      <c r="AK20" s="108" t="inlineStr">
        <is>
          <t>none_reported</t>
        </is>
      </c>
      <c r="AL20" s="67" t="n"/>
      <c r="AM20" s="68" t="inlineStr">
        <is>
          <t>RA</t>
        </is>
      </c>
      <c r="AN20" s="68" t="inlineStr">
        <is>
          <t>Tomado completo desde archivo RA según asignación</t>
        </is>
      </c>
      <c r="AO20" s="68" t="n">
        <v>0</v>
      </c>
      <c r="AP20" s="68" t="n">
        <v>0</v>
      </c>
      <c r="AQ20" s="68" t="n">
        <v>0</v>
      </c>
      <c r="AR20" s="68" t="n">
        <v>0</v>
      </c>
      <c r="AS20" s="68" t="n">
        <v>0</v>
      </c>
      <c r="AT20" s="68" t="n">
        <v>0</v>
      </c>
      <c r="AU20" s="68" t="n">
        <v>0</v>
      </c>
      <c r="AV20" s="68" t="n">
        <v>0</v>
      </c>
      <c r="AW20" s="67" t="inlineStr">
        <is>
          <t>finalized_from_available_evidence</t>
        </is>
      </c>
      <c r="AX20" s="68" t="inlineStr">
        <is>
          <t>0 means no reported evidence in title/abstract/notes/coding; it is not proof of true absence.</t>
        </is>
      </c>
      <c r="AY20" s="68" t="n"/>
      <c r="AZ20" s="68" t="n"/>
      <c r="BA20" s="68" t="n"/>
      <c r="BB20" s="68" t="n"/>
    </row>
    <row r="21" ht="28" customHeight="1">
      <c r="A21" s="106" t="n">
        <v>20</v>
      </c>
      <c r="B21" s="106" t="n">
        <v>20</v>
      </c>
      <c r="C21" s="68" t="inlineStr">
        <is>
          <t>Revisor B</t>
        </is>
      </c>
      <c r="D21" s="68" t="n"/>
      <c r="E21" s="106" t="n">
        <v>2014</v>
      </c>
      <c r="F21" s="68" t="inlineStr">
        <is>
          <t>No especificado</t>
        </is>
      </c>
      <c r="G21" s="68" t="inlineStr">
        <is>
          <t>Deep Learning</t>
        </is>
      </c>
      <c r="H21" s="68" t="inlineStr">
        <is>
          <t>https://doi.org/10.1038/tp.2014.65</t>
        </is>
      </c>
      <c r="I21" s="67" t="inlineStr">
        <is>
          <t>Testing the accuracy of an observation-based classifier for rapid detection of autism risk.</t>
        </is>
      </c>
      <c r="J21" s="68" t="inlineStr">
        <is>
          <t>Current approaches for diagnosing autism have high diagnostic validity but are time consuming and can contribute to delays in arriving at an official diagnosis. In a pilot study, we used machine learning to derive a classifier that represented a 72% reduction in length from the gold-standard Autism Diagnostic Observation Schedule-Generic (ADOS-G), while retaining &gt;97% statistical accuracy. The pilot study focused on a relatively small sample of children with and without autism. The present study sought to further test the accuracy of the classifier (termed the observation-based classifier (OBC)) on an independent sample of 2616 children scored using ADOS from five data repositories and including both spectrum (n=2333) and non-spectrum (n=283) individuals. We tested OBC outcomes against the outcomes provided by the original and current ADOS algorithms, the best estimate clinical diagnosis, and the comparison score severity metric associated with ADOS-2. The OBC was significantly correlated with the ADOS-G (r=-0.814) and ADOS-2 (r=-0.779) and exhibited &gt;97% sensitivity and &gt;77% specificity in comparison to both ADOS algorithm scores. The correspondence to the best estimate clinical diagnosis was also high (accuracy=96.8%), with sensitivity of 97.1% and specificity of 83.3%. The correlation between the OBC score and the comparison score was significant (r=-0.628), suggesting that the OBC provides both a classification as well as a measure of severity of the phenotype. These results further demonstrate the accuracy of the OBC and suggest that reductions in the process of detecting and monitoring autism are possible.</t>
        </is>
      </c>
      <c r="K21" s="68" t="inlineStr">
        <is>
          <t>Supervised</t>
        </is>
      </c>
      <c r="L21" s="68" t="inlineStr">
        <is>
          <t>Decision Tree</t>
        </is>
      </c>
      <c r="M21" s="68" t="inlineStr">
        <is>
          <t>Classification (ASD vs control / multi-class)</t>
        </is>
      </c>
      <c r="N21" s="68" t="inlineStr">
        <is>
          <t>screening</t>
        </is>
      </c>
      <c r="O21" s="68" t="inlineStr">
        <is>
          <t>high</t>
        </is>
      </c>
      <c r="P21" s="68" t="n">
        <v>0</v>
      </c>
      <c r="Q21" s="68" t="n">
        <v>1</v>
      </c>
      <c r="R21" s="68" t="n">
        <v>0</v>
      </c>
      <c r="S21" s="68" t="n">
        <v>0</v>
      </c>
      <c r="T21" s="68" t="n">
        <v>0</v>
      </c>
      <c r="U21" s="68" t="n">
        <v>0</v>
      </c>
      <c r="V21" s="68" t="n">
        <v>0</v>
      </c>
      <c r="W21" s="68" t="n">
        <v>0</v>
      </c>
      <c r="X21" s="68" t="n">
        <v>1</v>
      </c>
      <c r="Y21" s="68" t="n">
        <v>1</v>
      </c>
      <c r="Z21" s="68" t="n">
        <v>0</v>
      </c>
      <c r="AA21" s="68" t="n">
        <v>0</v>
      </c>
      <c r="AB21" s="68" t="n">
        <v>1</v>
      </c>
      <c r="AC21" s="68" t="n">
        <v>1</v>
      </c>
      <c r="AD21" s="68" t="n">
        <v>0</v>
      </c>
      <c r="AE21" s="68" t="n">
        <v>0</v>
      </c>
      <c r="AF21" s="68" t="n">
        <v>0</v>
      </c>
      <c r="AG21" s="68" t="n">
        <v>0</v>
      </c>
      <c r="AH21" s="68" t="n">
        <v>1</v>
      </c>
      <c r="AI21" s="67" t="n">
        <v>0</v>
      </c>
      <c r="AJ21" s="68" t="n">
        <v>0</v>
      </c>
      <c r="AK21" s="108" t="inlineStr">
        <is>
          <t>external_validation</t>
        </is>
      </c>
      <c r="AL21" s="67" t="inlineStr">
        <is>
          <t>Algorithm specifically is Alternating Decision Tree (ADTree) (not a standard single CART/ID3); mapped to Decision Tree due to allowed categories</t>
        </is>
      </c>
      <c r="AM21" s="68" t="inlineStr">
        <is>
          <t>RB</t>
        </is>
      </c>
      <c r="AN21" s="68" t="inlineStr">
        <is>
          <t>Tomado completo desde archivo RB según asignación</t>
        </is>
      </c>
      <c r="AO21" s="68" t="n">
        <v>0</v>
      </c>
      <c r="AP21" s="68" t="n">
        <v>0</v>
      </c>
      <c r="AQ21" s="68" t="n">
        <v>0</v>
      </c>
      <c r="AR21" s="68" t="n">
        <v>0</v>
      </c>
      <c r="AS21" s="68" t="n">
        <v>0</v>
      </c>
      <c r="AT21" s="68" t="n">
        <v>0</v>
      </c>
      <c r="AU21" s="68" t="n">
        <v>0</v>
      </c>
      <c r="AV21" s="68" t="n">
        <v>0</v>
      </c>
      <c r="AW21" s="67" t="inlineStr">
        <is>
          <t>finalized_from_available_evidence</t>
        </is>
      </c>
      <c r="AX21" s="68" t="inlineStr">
        <is>
          <t>0 means no reported evidence in title/abstract/notes/coding; it is not proof of true absence.</t>
        </is>
      </c>
      <c r="AY21" s="68" t="n"/>
      <c r="AZ21" s="68" t="n"/>
      <c r="BA21" s="68" t="n"/>
      <c r="BB21" s="68" t="n"/>
    </row>
    <row r="22" ht="28" customHeight="1">
      <c r="A22" s="106" t="n">
        <v>21</v>
      </c>
      <c r="B22" s="106" t="n">
        <v>21</v>
      </c>
      <c r="C22" s="68" t="inlineStr">
        <is>
          <t>Revisor B</t>
        </is>
      </c>
      <c r="D22" s="68" t="n"/>
      <c r="E22" s="106" t="n">
        <v>2024</v>
      </c>
      <c r="F22" s="68" t="inlineStr">
        <is>
          <t>Señales fisiológicas</t>
        </is>
      </c>
      <c r="G22" s="68" t="inlineStr">
        <is>
          <t>Deep Learning</t>
        </is>
      </c>
      <c r="H22" s="68" t="inlineStr">
        <is>
          <t>https://doi.org/10.1038/s41598-024-81652-z</t>
        </is>
      </c>
      <c r="I22" s="67" t="inlineStr">
        <is>
          <t>Using deep learning to classify developmental differences in reaching and placing movements in children with and without autism spectrum disorder</t>
        </is>
      </c>
      <c r="J22" s="68" t="inlineStr">
        <is>
          <t>Autism Spectrum Disorder (ASD) is among the most prevalent neurodevelopmental disorders, yet the current diagnostic procedures rely on behavioral analyses and interviews, without objective screening methods to support the diagnostic process. This study seeks to address this gap by integrating upper limb kinematics and deep learning methods to identify potential biomarkers that could be validated in younger age groups in the future to enhance the identification of ASD. Forty-one school-age children, with and without an ASD diagnosis (mean age ± SE: TD group: 10.3 ± 0.8, 8 males and 7 females; ASD group: 10.3 ± 0.5, 21 males and 5 females), participated in the study. A single Inertial Measurement Unit (IMU) was affixed to the child’s wrist as they engaged in a continuous reaching and placing task. Deep learning techniques were employed to classify children with and without ASD. Our findings suggest differential movement kinematics in school-age children compared to healthy adults. Compared to TD children, children with ASD exhibited poor feedforward/feedback control of arm movements as seen by greater number of movement units, more movement overshooting, and prolonged time to peak velocity/acceleration. Unique movement strategies such as greater velocity and acceleration were also seen in the ASD group. More importantly, using Multilayer Perceptron (MLP) model, we demonstrated an accuracy of ~ 78.1% in classifying children with and without ASD. These findings underscore the potential use of studying upper limb movement kinematics during goal-directed arm movements and deep learning methods as valuable tools for classifying and, consequently, aiding in the diagnosis and early identification of ASD upon further validation of their specificity among younger children.</t>
        </is>
      </c>
      <c r="K22" s="68" t="inlineStr">
        <is>
          <t>Supervised</t>
        </is>
      </c>
      <c r="L22" s="68" t="inlineStr">
        <is>
          <t>MLP</t>
        </is>
      </c>
      <c r="M22" s="68" t="inlineStr">
        <is>
          <t>Classification (binary/multi-class; incl. ASD vs control)/ multi-class)</t>
        </is>
      </c>
      <c r="N22" s="68" t="inlineStr">
        <is>
          <t>diagnosis</t>
        </is>
      </c>
      <c r="O22" s="68" t="inlineStr">
        <is>
          <t>high</t>
        </is>
      </c>
      <c r="P22" s="68" t="n">
        <v>1</v>
      </c>
      <c r="Q22" s="68" t="n">
        <v>0</v>
      </c>
      <c r="R22" s="68" t="n">
        <v>0</v>
      </c>
      <c r="S22" s="68" t="n">
        <v>1</v>
      </c>
      <c r="T22" s="68" t="n">
        <v>0</v>
      </c>
      <c r="U22" s="68" t="n">
        <v>1</v>
      </c>
      <c r="V22" s="68" t="n">
        <v>0</v>
      </c>
      <c r="W22" s="68" t="n">
        <v>0</v>
      </c>
      <c r="X22" s="68" t="n">
        <v>0</v>
      </c>
      <c r="Y22" s="68" t="n">
        <v>1</v>
      </c>
      <c r="Z22" s="68" t="n">
        <v>1</v>
      </c>
      <c r="AA22" s="68" t="n">
        <v>1</v>
      </c>
      <c r="AB22" s="68" t="n">
        <v>1</v>
      </c>
      <c r="AC22" s="68" t="n">
        <v>0</v>
      </c>
      <c r="AD22" s="68" t="n">
        <v>0</v>
      </c>
      <c r="AE22" s="68" t="n">
        <v>0</v>
      </c>
      <c r="AF22" s="68" t="n">
        <v>1</v>
      </c>
      <c r="AG22" s="68" t="n">
        <v>0</v>
      </c>
      <c r="AH22" s="68" t="n">
        <v>3</v>
      </c>
      <c r="AI22" s="67" t="n">
        <v>0</v>
      </c>
      <c r="AJ22" s="68" t="n">
        <v>0</v>
      </c>
      <c r="AK22" s="108" t="inlineStr">
        <is>
          <t>multisource_integration</t>
        </is>
      </c>
      <c r="AL22" s="67" t="n"/>
      <c r="AM22" s="68" t="inlineStr">
        <is>
          <t>RB</t>
        </is>
      </c>
      <c r="AN22" s="68" t="inlineStr">
        <is>
          <t>Tomado completo desde archivo RB según asignación</t>
        </is>
      </c>
      <c r="AO22" s="68" t="n">
        <v>0</v>
      </c>
      <c r="AP22" s="68" t="n">
        <v>0</v>
      </c>
      <c r="AQ22" s="68" t="n">
        <v>0</v>
      </c>
      <c r="AR22" s="68" t="n">
        <v>0</v>
      </c>
      <c r="AS22" s="68" t="n">
        <v>0</v>
      </c>
      <c r="AT22" s="68" t="n">
        <v>0</v>
      </c>
      <c r="AU22" s="68" t="n">
        <v>0</v>
      </c>
      <c r="AV22" s="68" t="n">
        <v>1</v>
      </c>
      <c r="AW22" s="67" t="inlineStr">
        <is>
          <t>finalized_from_available_evidence</t>
        </is>
      </c>
      <c r="AX22" s="68" t="inlineStr">
        <is>
          <t>0 means no reported evidence in title/abstract/notes/coding; it is not proof of true absence.</t>
        </is>
      </c>
      <c r="AY22" s="68" t="n"/>
      <c r="AZ22" s="68" t="n"/>
      <c r="BA22" s="68" t="n"/>
      <c r="BB22" s="68" t="n"/>
    </row>
    <row r="23" ht="28" customHeight="1">
      <c r="A23" s="106" t="n">
        <v>22</v>
      </c>
      <c r="B23" s="106" t="n">
        <v>22</v>
      </c>
      <c r="C23" s="68" t="inlineStr">
        <is>
          <t>Revisor B</t>
        </is>
      </c>
      <c r="D23" s="68" t="n"/>
      <c r="E23" s="106" t="n">
        <v>2021</v>
      </c>
      <c r="F23" s="68" t="inlineStr">
        <is>
          <t>Señales fisiológicas</t>
        </is>
      </c>
      <c r="G23" s="68" t="inlineStr">
        <is>
          <t>Deep Learning</t>
        </is>
      </c>
      <c r="H23" s="68" t="inlineStr">
        <is>
          <t>https://doi.org/10.3390/s21175822</t>
        </is>
      </c>
      <c r="I23" s="67" t="inlineStr">
        <is>
          <t>A CNN deep local and global ASD classification approach with continuous wavelet transform using task-based FMRI</t>
        </is>
      </c>
      <c r="J23" s="68" t="inlineStr">
        <is>
          <t>Autism spectrum disorder (ASD) is a neurodegenerative disorder characterized by lingual and social disabilities. The autism diagnostic observation schedule is the current gold standard for ASD diagnosis. Developing objective computer aided technologies for ASD diagnosis with the utilization of brain imaging modalities and machine learning is one of main tracks in current studies to understand autism. Task-based fMRI demonstrates the functional activation in the brain by measuring blood oxygen level-dependent (BOLD) variations in response to certain tasks. It is believed to hold discriminant features for autism. A novel computer aided diagnosis (CAD) framework is proposed to classify 50 ASD and 50 typically developed toddlers with the adoption of CNN deep networks. The CAD system includes both local and global diagnosis in a response to speech task. Spatial dimensionality reduction with region of interest selection and clustering has been utilized. In addition, the proposed framework performs discriminant feature extraction with continuous wavelet transform. Local diagnosis on cingulate gyri, superior temporal gyrus, primary auditory cortex and angular gyrus achieves accuracies ranging between 71% and 80% with a four-fold cross validation technique. The fused global diagnosis achieves an accuracy of 86% with 82% sensitivity, 92% specificity. A brain map indicating ASD severity level for each brain area is created, which contributes to personalized diagnosis and treatment plans.</t>
        </is>
      </c>
      <c r="K23" s="68" t="inlineStr">
        <is>
          <t>Supervised</t>
        </is>
      </c>
      <c r="L23" s="68" t="inlineStr">
        <is>
          <t>CNN</t>
        </is>
      </c>
      <c r="M23" s="68" t="inlineStr">
        <is>
          <t>Classification (binary/multi-class; incl. ASD vs control)/ multi-class)</t>
        </is>
      </c>
      <c r="N23" s="68" t="inlineStr">
        <is>
          <t>screening</t>
        </is>
      </c>
      <c r="O23" s="68" t="inlineStr">
        <is>
          <t>medium</t>
        </is>
      </c>
      <c r="P23" s="68" t="n">
        <v>0</v>
      </c>
      <c r="Q23" s="68" t="n">
        <v>0</v>
      </c>
      <c r="R23" s="68" t="n">
        <v>0</v>
      </c>
      <c r="S23" s="68" t="n">
        <v>0</v>
      </c>
      <c r="T23" s="68" t="n">
        <v>0</v>
      </c>
      <c r="U23" s="68" t="n">
        <v>0</v>
      </c>
      <c r="V23" s="68" t="n">
        <v>0</v>
      </c>
      <c r="W23" s="68" t="n">
        <v>0</v>
      </c>
      <c r="X23" s="68" t="n">
        <v>1</v>
      </c>
      <c r="Y23" s="68" t="n">
        <v>1</v>
      </c>
      <c r="Z23" s="68" t="n">
        <v>0</v>
      </c>
      <c r="AA23" s="68" t="n">
        <v>0</v>
      </c>
      <c r="AB23" s="68" t="n">
        <v>1</v>
      </c>
      <c r="AC23" s="68" t="n">
        <v>0</v>
      </c>
      <c r="AD23" s="68" t="n">
        <v>0</v>
      </c>
      <c r="AE23" s="68" t="n">
        <v>0</v>
      </c>
      <c r="AF23" s="68" t="n">
        <v>0</v>
      </c>
      <c r="AG23" s="68" t="n">
        <v>1</v>
      </c>
      <c r="AH23" s="68" t="n">
        <v>0</v>
      </c>
      <c r="AI23" s="67" t="n">
        <v>0</v>
      </c>
      <c r="AJ23" s="68" t="n">
        <v>1</v>
      </c>
      <c r="AK23" s="108" t="inlineStr">
        <is>
          <t>internal_validation_only</t>
        </is>
      </c>
      <c r="AL23" s="67" t="inlineStr">
        <is>
          <t>Incluye clustering para ROI/selección dimensional y generan “brain map indicating ASD severity level”, pero el objetivo central del sistema es clasificación ASD vs TD con CNN.</t>
        </is>
      </c>
      <c r="AM23" s="68" t="inlineStr">
        <is>
          <t>RB</t>
        </is>
      </c>
      <c r="AN23" s="68" t="inlineStr">
        <is>
          <t>Tomado completo desde archivo RB según asignación</t>
        </is>
      </c>
      <c r="AO23" s="68" t="n">
        <v>0</v>
      </c>
      <c r="AP23" s="68" t="n">
        <v>0</v>
      </c>
      <c r="AQ23" s="68" t="n">
        <v>0</v>
      </c>
      <c r="AR23" s="68" t="n">
        <v>1</v>
      </c>
      <c r="AS23" s="68" t="n">
        <v>0</v>
      </c>
      <c r="AT23" s="68" t="n">
        <v>0</v>
      </c>
      <c r="AU23" s="68" t="n">
        <v>0</v>
      </c>
      <c r="AV23" s="68" t="n">
        <v>0</v>
      </c>
      <c r="AW23" s="67" t="inlineStr">
        <is>
          <t>finalized_from_available_evidence</t>
        </is>
      </c>
      <c r="AX23" s="68" t="inlineStr">
        <is>
          <t>0 means no reported evidence in title/abstract/notes/coding; it is not proof of true absence.</t>
        </is>
      </c>
      <c r="AY23" s="68" t="n"/>
      <c r="AZ23" s="68" t="n"/>
      <c r="BA23" s="68" t="n"/>
      <c r="BB23" s="68" t="n"/>
    </row>
    <row r="24" ht="28" customHeight="1">
      <c r="A24" s="106" t="n">
        <v>23</v>
      </c>
      <c r="B24" s="106" t="n">
        <v>23</v>
      </c>
      <c r="C24" s="68" t="inlineStr">
        <is>
          <t>Revisor A</t>
        </is>
      </c>
      <c r="D24" s="68" t="inlineStr">
        <is>
          <t>RA</t>
        </is>
      </c>
      <c r="E24" s="106" t="n">
        <v>2020</v>
      </c>
      <c r="F24" s="68" t="inlineStr">
        <is>
          <t>No especificado</t>
        </is>
      </c>
      <c r="G24" s="68" t="inlineStr">
        <is>
          <t>Machine Learning</t>
        </is>
      </c>
      <c r="H24" s="68" t="inlineStr">
        <is>
          <t>https://doi.org/10.1177/1460458218824711</t>
        </is>
      </c>
      <c r="I24" s="67" t="inlineStr">
        <is>
          <t>A new machine learning model based on induction of rules for autism detection</t>
        </is>
      </c>
      <c r="J24" s="68" t="inlineStr">
        <is>
          <t>Autism spectrum disorder is a developmental disorder that describes certain challenges associated with communication (verbal and non-verbal), social skills, and repetitive behaviors. Typically, autism spectrum disorder is diagnosed in a clinical environment by licensed specialists using procedures which can be lengthy and cost-ineffective. Therefore, scholars in the medical, psychology, and applied behavioral science fields have in recent decades developed screening methods such as the Autism Spectrum Quotient and Modified Checklist for Autism in Toddlers for diagnosing autism and other pervasive developmental disorders. The accuracy and efficiency of these screening methods rely primarily on the experience and knowledge of the user, as well as the items designed in the screening method. One promising direction to improve the accuracy and efficiency of autism spectrum disorder detection is to build classification systems using intelligent technologies such as machine learning. Machine learning offers advanced techniques that construct automated classifiers that can be exploited by users and clinicians to significantly improve sensitivity, specificity, accuracy, and efficiency in diagnostic discovery. This article proposes a new machine learning method called Rules-Machine Learning that not only detects autistic traits of cases and controls but also offers users knowledge bases (rules) that can be utilized by domain experts in understanding the reasons behind the classification. Empirical results on three data sets related to children, adolescents, and adults show that Rules-Machine Learning offers classifiers with higher predictive accuracy, sensitivity, harmonic mean, and specificity than those of other machine learning approaches such as Boosting, Bagging, decision trees, and rule induction.</t>
        </is>
      </c>
      <c r="K24" s="68" t="inlineStr">
        <is>
          <t>Supervised</t>
        </is>
      </c>
      <c r="L24" s="68" t="inlineStr">
        <is>
          <t>Decision Tree</t>
        </is>
      </c>
      <c r="M24" s="68" t="inlineStr">
        <is>
          <t>Classification (ASD vs control / multi-class)</t>
        </is>
      </c>
      <c r="N24" s="68" t="inlineStr">
        <is>
          <t>Screening</t>
        </is>
      </c>
      <c r="O24" s="68" t="inlineStr">
        <is>
          <t>Medium</t>
        </is>
      </c>
      <c r="P24" s="68" t="n">
        <v>0</v>
      </c>
      <c r="Q24" s="68" t="n">
        <v>0</v>
      </c>
      <c r="R24" s="68" t="n">
        <v>0</v>
      </c>
      <c r="S24" s="68" t="n">
        <v>0</v>
      </c>
      <c r="T24" s="68" t="n">
        <v>1</v>
      </c>
      <c r="U24" s="68" t="n">
        <v>0</v>
      </c>
      <c r="V24" s="68" t="n">
        <v>0</v>
      </c>
      <c r="W24" s="68" t="n">
        <v>0</v>
      </c>
      <c r="X24" s="68" t="n">
        <v>1</v>
      </c>
      <c r="Y24" s="68" t="n">
        <v>0</v>
      </c>
      <c r="Z24" s="68" t="n">
        <v>0</v>
      </c>
      <c r="AA24" s="68" t="n">
        <v>0</v>
      </c>
      <c r="AB24" s="68" t="n">
        <v>1</v>
      </c>
      <c r="AC24" s="68" t="n">
        <v>0</v>
      </c>
      <c r="AD24" s="68" t="n">
        <v>0</v>
      </c>
      <c r="AE24" s="68" t="n">
        <v>0</v>
      </c>
      <c r="AF24" s="68" t="n">
        <v>0</v>
      </c>
      <c r="AG24" s="68" t="n">
        <v>1</v>
      </c>
      <c r="AH24" s="68" t="n">
        <v>1</v>
      </c>
      <c r="AI24" s="67" t="n"/>
      <c r="AJ24" s="68" t="n">
        <v>0</v>
      </c>
      <c r="AK24" s="108" t="inlineStr">
        <is>
          <t>none_reported</t>
        </is>
      </c>
      <c r="AL24" s="67" t="inlineStr">
        <is>
          <t>Boosting, Bagging, rule induction methods (rules-machine learning framework), Modelo basado en inducción de reglas sobre datasets de cribado; algoritmo fuera del codebook.</t>
        </is>
      </c>
      <c r="AM24" s="68" t="inlineStr">
        <is>
          <t>RA</t>
        </is>
      </c>
      <c r="AN24" s="68" t="inlineStr">
        <is>
          <t>Tomado completo desde archivo RA según asignación</t>
        </is>
      </c>
      <c r="AO24" s="68" t="n">
        <v>0</v>
      </c>
      <c r="AP24" s="68" t="n">
        <v>0</v>
      </c>
      <c r="AQ24" s="68" t="n">
        <v>0</v>
      </c>
      <c r="AR24" s="68" t="n">
        <v>0</v>
      </c>
      <c r="AS24" s="68" t="n">
        <v>0</v>
      </c>
      <c r="AT24" s="68" t="n">
        <v>0</v>
      </c>
      <c r="AU24" s="68" t="n">
        <v>0</v>
      </c>
      <c r="AV24" s="68" t="n">
        <v>0</v>
      </c>
      <c r="AW24" s="67" t="inlineStr">
        <is>
          <t>finalized_from_available_evidence</t>
        </is>
      </c>
      <c r="AX24" s="68" t="inlineStr">
        <is>
          <t>0 means no reported evidence in title/abstract/notes/coding; it is not proof of true absence.</t>
        </is>
      </c>
      <c r="AY24" s="68" t="n"/>
      <c r="AZ24" s="68" t="n"/>
      <c r="BA24" s="68" t="n"/>
      <c r="BB24" s="68" t="n"/>
    </row>
    <row r="25" ht="28" customHeight="1">
      <c r="A25" s="106" t="n">
        <v>24</v>
      </c>
      <c r="B25" s="106" t="n">
        <v>24</v>
      </c>
      <c r="C25" s="68" t="inlineStr">
        <is>
          <t>Ambos (piloto)</t>
        </is>
      </c>
      <c r="D25" s="68" t="inlineStr">
        <is>
          <t>RA</t>
        </is>
      </c>
      <c r="E25" s="106" t="n">
        <v>2021</v>
      </c>
      <c r="F25" s="68" t="inlineStr">
        <is>
          <t>Audio · Voz</t>
        </is>
      </c>
      <c r="G25" s="68" t="inlineStr">
        <is>
          <t>Machine Learning</t>
        </is>
      </c>
      <c r="H25" s="68" t="inlineStr">
        <is>
          <t>https://doi.org/10.1109/ACCESS.2021.3097606</t>
        </is>
      </c>
      <c r="I25" s="67" t="inlineStr">
        <is>
          <t>A Novel Grading System for Autism Severity Level Using Task-Based Functional MRI: A Response to Speech Study</t>
        </is>
      </c>
      <c r="J25" s="68" t="inlineStr">
        <is>
          <t>Autism spectrum disorder (ASD) is a neuro-developmental disorder associated with impairments in social and lingual abilities. Failure in language development is variable in the ASD population and follows a wide spectrum. The autism diagnostic observation schedule (ADOS) is the current gold standard for diagnosing plus expert clinical judgment. Currently, studies aim to develop objective computer-aided technologies to diagnose autism with brain imaging modalities and machine learning. Task-based fMRI is a discriminating image modality that measures the functional activation of the brain. Computer-aided diagnosis systems aim to classify autistic subjects against typically developed peers despite the fact that autism is defined over a wide spectrum. Here, we propose a novel computer-aided grading framework in infants and toddlers (between 12 and 40 months) dependent on the analysis of brain activation in response to a speech experiment. First, brain activation responses are analyzed for 157 autistic subjects divided into three groups of: 92 mild, 32 moderate,and 33 severe as defined by ADOS calibrated severity score. Increased hypoactivation of the superior temporal cortex, angular gyrus, primary auditory cortex and cingulate gyri is exhibited with increasing autism spectrum severity. Less lateralization is also present when activation of the left hemisphere regions is recorded. Second, only these region of interest (ROI) areas are included for further local and global feature extraction in our ASD grading system. A comprehensive, two-stage system is developed using different classifiers. Four-fold cross-validation is adopted for testing. The first stage discriminates between moderate and the other two groups with an accuracy of 0.83 (sensitivity = 0.73, specificity = 0.83). Subsequently, a second stage classifies subjects as mild or severe autism with an accuracy of 0.81 (sensitivity = 0.81, specificity = 0.76). Finally, two validation techniques of synthesizing for oversampling and e of multiple random training and testing sets were adopted. The validation results proved the robustness of the proposed framework for an early computer-aided grading system to place subjects on the autism spectrum.</t>
        </is>
      </c>
      <c r="K25" s="68" t="inlineStr">
        <is>
          <t>Supervised</t>
        </is>
      </c>
      <c r="L25" s="68" t="inlineStr">
        <is>
          <t>Other / Not clear</t>
        </is>
      </c>
      <c r="M25" s="68" t="inlineStr">
        <is>
          <t>Classification (ASD vs control / multi-class)</t>
        </is>
      </c>
      <c r="N25" s="68" t="inlineStr">
        <is>
          <t>Diagnosis</t>
        </is>
      </c>
      <c r="O25" s="68" t="inlineStr">
        <is>
          <t>Medium</t>
        </is>
      </c>
      <c r="P25" s="68" t="n">
        <v>1</v>
      </c>
      <c r="Q25" s="68" t="n">
        <v>0</v>
      </c>
      <c r="R25" s="68" t="n">
        <v>0</v>
      </c>
      <c r="S25" s="68" t="n">
        <v>0</v>
      </c>
      <c r="T25" s="68" t="n">
        <v>0</v>
      </c>
      <c r="U25" s="68" t="n">
        <v>0</v>
      </c>
      <c r="V25" s="68" t="n">
        <v>0</v>
      </c>
      <c r="W25" s="68" t="n">
        <v>0</v>
      </c>
      <c r="X25" s="68" t="n">
        <v>0</v>
      </c>
      <c r="Y25" s="68" t="n">
        <v>1</v>
      </c>
      <c r="Z25" s="68" t="n">
        <v>0</v>
      </c>
      <c r="AA25" s="68" t="n">
        <v>0</v>
      </c>
      <c r="AB25" s="68" t="n">
        <v>1</v>
      </c>
      <c r="AC25" s="68" t="n">
        <v>0</v>
      </c>
      <c r="AD25" s="68" t="n">
        <v>0</v>
      </c>
      <c r="AE25" s="68" t="n">
        <v>0</v>
      </c>
      <c r="AF25" s="68" t="n">
        <v>0</v>
      </c>
      <c r="AG25" s="68" t="n">
        <v>1</v>
      </c>
      <c r="AH25" s="68" t="n">
        <v>1</v>
      </c>
      <c r="AI25" s="67" t="n"/>
      <c r="AJ25" s="68" t="n">
        <v>0</v>
      </c>
      <c r="AK25" s="108" t="inlineStr">
        <is>
          <t>internal_validation_only</t>
        </is>
      </c>
      <c r="AL25" s="67" t="inlineStr">
        <is>
          <t>Gradación de severidad por clases con task-fMRI; clasificadores múltiples no detallados.</t>
        </is>
      </c>
      <c r="AM25" s="68" t="inlineStr">
        <is>
          <t>RA</t>
        </is>
      </c>
      <c r="AN25" s="68" t="inlineStr">
        <is>
          <t>Tomado completo desde archivo RA según asignación</t>
        </is>
      </c>
      <c r="AO25" s="68" t="n">
        <v>0</v>
      </c>
      <c r="AP25" s="68" t="n">
        <v>0</v>
      </c>
      <c r="AQ25" s="68" t="n">
        <v>0</v>
      </c>
      <c r="AR25" s="68" t="n">
        <v>1</v>
      </c>
      <c r="AS25" s="68" t="n">
        <v>0</v>
      </c>
      <c r="AT25" s="68" t="n">
        <v>0</v>
      </c>
      <c r="AU25" s="68" t="n">
        <v>0</v>
      </c>
      <c r="AV25" s="68" t="n">
        <v>0</v>
      </c>
      <c r="AW25" s="67" t="inlineStr">
        <is>
          <t>finalized_from_available_evidence</t>
        </is>
      </c>
      <c r="AX25" s="68" t="inlineStr">
        <is>
          <t>0 means no reported evidence in title/abstract/notes/coding; it is not proof of true absence.</t>
        </is>
      </c>
      <c r="AY25" s="68" t="n"/>
      <c r="AZ25" s="68" t="n"/>
      <c r="BA25" s="68" t="n"/>
      <c r="BB25" s="68" t="n"/>
    </row>
    <row r="26" ht="28" customHeight="1">
      <c r="A26" s="106" t="n">
        <v>25</v>
      </c>
      <c r="B26" s="106" t="n">
        <v>26</v>
      </c>
      <c r="C26" s="68" t="inlineStr">
        <is>
          <t>Revisor A</t>
        </is>
      </c>
      <c r="D26" s="68" t="n"/>
      <c r="E26" s="106" t="n">
        <v>2023</v>
      </c>
      <c r="F26" s="68" t="inlineStr">
        <is>
          <t>No especificado</t>
        </is>
      </c>
      <c r="G26" s="68" t="inlineStr">
        <is>
          <t>Machine Learning</t>
        </is>
      </c>
      <c r="H26" s="68" t="inlineStr">
        <is>
          <t>https://doi.org/10.1007/978-3-031-23683-9_12</t>
        </is>
      </c>
      <c r="I26" s="67" t="inlineStr">
        <is>
          <t>An Analysis of the Use of Machine Learning in the Diagnosis of Autism Spectrum Disorder</t>
        </is>
      </c>
      <c r="J26" s="68" t="inlineStr">
        <is>
          <t>Autism spectrum disorder (ASD) is an illness related to brain development along with long-standing neuro-developmental disability. A subject with prior therapy at the initial stages has been proven to improve the subject’s indication and skill to work. The nature of ASD differs from person to person. One of the most important problems to adequate therapy of ASD is the challenge of early identification, but unfortunately, due to the lack of obtainability in identifying and diagnostic equipment in a few areas, many children who are affected remain undiagnosed without knowing that it is ASD or are diagnosed so late. The main motive of the work is to analyze autism spectrum disorder at the initial point to make better brain improvement and to make arrangements for enough attention to this disorder to the parents and guardians. Currently, ML algorithms play an essential role in determining ASD. This work aims to identify and survey the different techniques based on machine learning and review the attributes of autism and estimation of performance by the utilization of several metrics and examine the encouraging ways for the forthcoming research. This survey presents that the Random Forest algorithm provides a good outcome when contrasted with other algorithms.</t>
        </is>
      </c>
      <c r="K26" s="68" t="n"/>
      <c r="L26" s="68" t="n"/>
      <c r="M26" s="68" t="n"/>
      <c r="N26" s="68" t="inlineStr">
        <is>
          <t>diagnosis</t>
        </is>
      </c>
      <c r="O26" s="68" t="inlineStr">
        <is>
          <t>high</t>
        </is>
      </c>
      <c r="P26" s="68" t="n">
        <v>1</v>
      </c>
      <c r="Q26" s="68" t="n">
        <v>0</v>
      </c>
      <c r="R26" s="68" t="n">
        <v>1</v>
      </c>
      <c r="S26" s="68" t="n">
        <v>0</v>
      </c>
      <c r="T26" s="68" t="n">
        <v>0</v>
      </c>
      <c r="U26" s="68" t="n">
        <v>0</v>
      </c>
      <c r="V26" s="68" t="n">
        <v>0</v>
      </c>
      <c r="W26" s="68" t="n">
        <v>0</v>
      </c>
      <c r="X26" s="68" t="n">
        <v>0</v>
      </c>
      <c r="Y26" s="68" t="n">
        <v>1</v>
      </c>
      <c r="Z26" s="68" t="n">
        <v>0</v>
      </c>
      <c r="AA26" s="68" t="n">
        <v>1</v>
      </c>
      <c r="AB26" s="68" t="n">
        <v>1</v>
      </c>
      <c r="AC26" s="68" t="n">
        <v>0</v>
      </c>
      <c r="AD26" s="68" t="n">
        <v>0</v>
      </c>
      <c r="AE26" s="68" t="n">
        <v>0</v>
      </c>
      <c r="AF26" s="68" t="n">
        <v>1</v>
      </c>
      <c r="AG26" s="68" t="n">
        <v>0</v>
      </c>
      <c r="AH26" s="68" t="n">
        <v>2</v>
      </c>
      <c r="AI26" s="67" t="n">
        <v>0</v>
      </c>
      <c r="AJ26" s="68" t="n">
        <v>0</v>
      </c>
      <c r="AK26" s="108" t="inlineStr">
        <is>
          <t>multisource_integration</t>
        </is>
      </c>
      <c r="AL26" s="67" t="n"/>
      <c r="AM26" s="68" t="inlineStr">
        <is>
          <t>RB_fallback</t>
        </is>
      </c>
      <c r="AN26" s="68" t="inlineStr">
        <is>
          <t>Fallback a RB porque el ID no está en RA</t>
        </is>
      </c>
      <c r="AO26" s="68" t="n">
        <v>0</v>
      </c>
      <c r="AP26" s="68" t="n">
        <v>0</v>
      </c>
      <c r="AQ26" s="68" t="n">
        <v>0</v>
      </c>
      <c r="AR26" s="68" t="n">
        <v>0</v>
      </c>
      <c r="AS26" s="68" t="n">
        <v>0</v>
      </c>
      <c r="AT26" s="68" t="n">
        <v>0</v>
      </c>
      <c r="AU26" s="68" t="n">
        <v>0</v>
      </c>
      <c r="AV26" s="68" t="n">
        <v>1</v>
      </c>
      <c r="AW26" s="67" t="inlineStr">
        <is>
          <t>finalized_from_available_evidence</t>
        </is>
      </c>
      <c r="AX26" s="68" t="inlineStr">
        <is>
          <t>0 means no reported evidence in title/abstract/notes/coding; it is not proof of true absence.</t>
        </is>
      </c>
      <c r="AY26" s="68" t="n"/>
      <c r="AZ26" s="68" t="n"/>
      <c r="BA26" s="68" t="n"/>
      <c r="BB26" s="68" t="n"/>
    </row>
    <row r="27" ht="28" customHeight="1">
      <c r="A27" s="106" t="n">
        <v>26</v>
      </c>
      <c r="B27" s="106" t="n">
        <v>27</v>
      </c>
      <c r="C27" s="68" t="inlineStr">
        <is>
          <t>Revisor A</t>
        </is>
      </c>
      <c r="D27" s="68" t="inlineStr">
        <is>
          <t>RA</t>
        </is>
      </c>
      <c r="E27" s="106" t="n">
        <v>2025</v>
      </c>
      <c r="F27" s="68" t="inlineStr">
        <is>
          <t>Señales fisiológicas</t>
        </is>
      </c>
      <c r="G27" s="68" t="inlineStr">
        <is>
          <t>Deep Learning</t>
        </is>
      </c>
      <c r="H27" s="68" t="inlineStr">
        <is>
          <t>https://doi.org/10.1016/j.health.2025.100409</t>
        </is>
      </c>
      <c r="I27" s="67" t="inlineStr">
        <is>
          <t>An analytics-driven model for identifying autism spectrum disorder using eye tracking</t>
        </is>
      </c>
      <c r="J27" s="68" t="inlineStr">
        <is>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is>
      </c>
      <c r="K27" s="68" t="inlineStr">
        <is>
          <t>Supervised</t>
        </is>
      </c>
      <c r="L27" s="68" t="inlineStr">
        <is>
          <t>MLP</t>
        </is>
      </c>
      <c r="M27" s="68" t="inlineStr">
        <is>
          <t>Classification (ASD vs control / multi-class)</t>
        </is>
      </c>
      <c r="N27" s="68" t="inlineStr">
        <is>
          <t>Screening</t>
        </is>
      </c>
      <c r="O27" s="68" t="inlineStr">
        <is>
          <t>Medium</t>
        </is>
      </c>
      <c r="P27" s="68" t="n">
        <v>0</v>
      </c>
      <c r="Q27" s="68" t="n">
        <v>0</v>
      </c>
      <c r="R27" s="68" t="n">
        <v>1</v>
      </c>
      <c r="S27" s="68" t="n">
        <v>0</v>
      </c>
      <c r="T27" s="68" t="n">
        <v>0</v>
      </c>
      <c r="U27" s="68" t="n">
        <v>0</v>
      </c>
      <c r="V27" s="68" t="n">
        <v>0</v>
      </c>
      <c r="W27" s="68" t="n">
        <v>0</v>
      </c>
      <c r="X27" s="68" t="n">
        <v>1</v>
      </c>
      <c r="Y27" s="68" t="n">
        <v>0</v>
      </c>
      <c r="Z27" s="68" t="n">
        <v>0</v>
      </c>
      <c r="AA27" s="68" t="n">
        <v>0</v>
      </c>
      <c r="AB27" s="68" t="n">
        <v>1</v>
      </c>
      <c r="AC27" s="68" t="n">
        <v>0</v>
      </c>
      <c r="AD27" s="68" t="n">
        <v>0</v>
      </c>
      <c r="AE27" s="68" t="n">
        <v>0</v>
      </c>
      <c r="AF27" s="68" t="n">
        <v>0</v>
      </c>
      <c r="AG27" s="68" t="n">
        <v>1</v>
      </c>
      <c r="AH27" s="68" t="n">
        <v>1</v>
      </c>
      <c r="AI27" s="67" t="n"/>
      <c r="AJ27" s="68" t="n">
        <v>0</v>
      </c>
      <c r="AK27" s="108" t="inlineStr">
        <is>
          <t>none_reported</t>
        </is>
      </c>
      <c r="AL27" s="67" t="inlineStr">
        <is>
          <t>Usa eye-tracking/gaze movement; algoritmo principal no explícito.</t>
        </is>
      </c>
      <c r="AM27" s="68" t="inlineStr">
        <is>
          <t>RA</t>
        </is>
      </c>
      <c r="AN27" s="68" t="inlineStr">
        <is>
          <t>Tomado completo desde archivo RA según asignación</t>
        </is>
      </c>
      <c r="AO27" s="68" t="n">
        <v>0</v>
      </c>
      <c r="AP27" s="68" t="n">
        <v>0</v>
      </c>
      <c r="AQ27" s="68" t="n">
        <v>0</v>
      </c>
      <c r="AR27" s="68" t="n">
        <v>0</v>
      </c>
      <c r="AS27" s="68" t="n">
        <v>0</v>
      </c>
      <c r="AT27" s="68" t="n">
        <v>0</v>
      </c>
      <c r="AU27" s="68" t="n">
        <v>0</v>
      </c>
      <c r="AV27" s="68" t="n">
        <v>0</v>
      </c>
      <c r="AW27" s="67" t="inlineStr">
        <is>
          <t>finalized_from_available_evidence</t>
        </is>
      </c>
      <c r="AX27" s="68" t="inlineStr">
        <is>
          <t>0 means no reported evidence in title/abstract/notes/coding; it is not proof of true absence.</t>
        </is>
      </c>
      <c r="AY27" s="68" t="n"/>
      <c r="AZ27" s="68" t="n"/>
      <c r="BA27" s="68" t="n"/>
      <c r="BB27" s="68" t="n"/>
    </row>
    <row r="28" ht="28" customHeight="1">
      <c r="A28" s="106" t="n">
        <v>27</v>
      </c>
      <c r="B28" s="106" t="n">
        <v>28</v>
      </c>
      <c r="C28" s="68" t="inlineStr">
        <is>
          <t>Revisor A</t>
        </is>
      </c>
      <c r="D28" s="68" t="inlineStr">
        <is>
          <t>RA</t>
        </is>
      </c>
      <c r="E28" s="106" t="n">
        <v>2024</v>
      </c>
      <c r="F28" s="68" t="inlineStr">
        <is>
          <t>No especificado</t>
        </is>
      </c>
      <c r="G28" s="68" t="inlineStr">
        <is>
          <t>Machine Learning</t>
        </is>
      </c>
      <c r="H28" s="68" t="inlineStr">
        <is>
          <t>https://doi.org/10.1016/j.health.2023.100293</t>
        </is>
      </c>
      <c r="I28" s="67" t="inlineStr">
        <is>
          <t>An evaluation of machine learning approaches for early diagnosis of autism spectrum disorder</t>
        </is>
      </c>
      <c r="J28" s="68" t="inlineStr">
        <is>
          <t>Autistic Spectrum Disorder (ASD) is a neurological disease characterized by difficulties with social interaction, communication, and repetitive activities. While its primary origin lies in genetics, early detection is crucial, and leveraging machine learning offers a promising avenue for a faster and more cost-effective diagnosis. This study employs diverse machine learning methods to identify crucial ASD traits, aiming to enhance and automate the diagnostic process. We study eight state-of-the-art classification models to determine their effectiveness in ASD detection. We evaluate the models using accuracy, precision, recall, specificity, F1-score, area under the curve (AUC), kappa, and log loss metrics to find the best classifier for these binary datasets. Among all the classification models, for the children dataset, the SVM and LR models achieve the highest accuracy of 100% and for the adult dataset, the LR model produces the highest accuracy of 97.14%. Our proposed ANN model provides the highest accuracy of 94.24% for the new combined dataset when hyperparameters are precisely tuned for each model. As almost all classification models achieve high accuracy which utilize true labels, we become interested in delving into five popular clustering algorithms to understand model behavior in scenarios without true labels. We calculate Normalized Mutual Information (NMI), Adjusted Rand Index (ARI), and Silhouette Coefficient (SC) metrics to select the best clustering models. Our evaluation finds that spectral clustering outperforms all other benchmarking clustering models in terms of NMI and ARI metrics while demonstrating comparability to the optimal SC achieved by k-means. The implemented code is available at GitHub.</t>
        </is>
      </c>
      <c r="K28" s="68" t="inlineStr">
        <is>
          <t>Supervised</t>
        </is>
      </c>
      <c r="L28" s="68" t="inlineStr">
        <is>
          <t>SVM</t>
        </is>
      </c>
      <c r="M28" s="68" t="inlineStr">
        <is>
          <t>Classification (ASD vs control / multi-class)</t>
        </is>
      </c>
      <c r="N28" s="68" t="inlineStr">
        <is>
          <t>Diagnosis</t>
        </is>
      </c>
      <c r="O28" s="68" t="inlineStr">
        <is>
          <t>Medium</t>
        </is>
      </c>
      <c r="P28" s="68" t="n">
        <v>0</v>
      </c>
      <c r="Q28" s="68" t="n">
        <v>0</v>
      </c>
      <c r="R28" s="68" t="n">
        <v>0</v>
      </c>
      <c r="S28" s="68" t="n">
        <v>0</v>
      </c>
      <c r="T28" s="68" t="n">
        <v>1</v>
      </c>
      <c r="U28" s="68" t="n">
        <v>0</v>
      </c>
      <c r="V28" s="68" t="n">
        <v>0</v>
      </c>
      <c r="W28" s="68" t="n">
        <v>0</v>
      </c>
      <c r="X28" s="68" t="n">
        <v>0</v>
      </c>
      <c r="Y28" s="68" t="n">
        <v>1</v>
      </c>
      <c r="Z28" s="68" t="n">
        <v>0</v>
      </c>
      <c r="AA28" s="68" t="n">
        <v>0</v>
      </c>
      <c r="AB28" s="68" t="n">
        <v>1</v>
      </c>
      <c r="AC28" s="68" t="n">
        <v>0</v>
      </c>
      <c r="AD28" s="68" t="n">
        <v>0</v>
      </c>
      <c r="AE28" s="68" t="n">
        <v>0</v>
      </c>
      <c r="AF28" s="68" t="n">
        <v>0</v>
      </c>
      <c r="AG28" s="68" t="n">
        <v>1</v>
      </c>
      <c r="AH28" s="68" t="n">
        <v>1</v>
      </c>
      <c r="AI28" s="67" t="n"/>
      <c r="AJ28" s="68" t="n">
        <v>0</v>
      </c>
      <c r="AK28" s="108" t="inlineStr">
        <is>
          <t>none_reported</t>
        </is>
      </c>
      <c r="AL28" s="67" t="inlineStr">
        <is>
          <t>Compara varios clasificadores; ANN/MLP reporta mejor desempeño en dataset combinado.</t>
        </is>
      </c>
      <c r="AM28" s="68" t="inlineStr">
        <is>
          <t>RA</t>
        </is>
      </c>
      <c r="AN28" s="68" t="inlineStr">
        <is>
          <t>Tomado completo desde archivo RA según asignación</t>
        </is>
      </c>
      <c r="AO28" s="68" t="n">
        <v>0</v>
      </c>
      <c r="AP28" s="68" t="n">
        <v>0</v>
      </c>
      <c r="AQ28" s="68" t="n">
        <v>0</v>
      </c>
      <c r="AR28" s="68" t="n">
        <v>0</v>
      </c>
      <c r="AS28" s="68" t="n">
        <v>0</v>
      </c>
      <c r="AT28" s="68" t="n">
        <v>0</v>
      </c>
      <c r="AU28" s="68" t="n">
        <v>0</v>
      </c>
      <c r="AV28" s="68" t="n">
        <v>0</v>
      </c>
      <c r="AW28" s="67" t="inlineStr">
        <is>
          <t>finalized_from_available_evidence</t>
        </is>
      </c>
      <c r="AX28" s="68" t="inlineStr">
        <is>
          <t>0 means no reported evidence in title/abstract/notes/coding; it is not proof of true absence.</t>
        </is>
      </c>
      <c r="AY28" s="68" t="n"/>
      <c r="AZ28" s="68" t="n"/>
      <c r="BA28" s="68" t="n"/>
      <c r="BB28" s="68" t="n"/>
    </row>
    <row r="29" ht="28" customHeight="1">
      <c r="A29" s="106" t="n">
        <v>28</v>
      </c>
      <c r="B29" s="106" t="n">
        <v>29</v>
      </c>
      <c r="C29" s="68" t="inlineStr">
        <is>
          <t>Revisor B</t>
        </is>
      </c>
      <c r="D29" s="68" t="n"/>
      <c r="E29" s="106" t="n">
        <v>2025</v>
      </c>
      <c r="F29" s="68" t="inlineStr">
        <is>
          <t>Imagen</t>
        </is>
      </c>
      <c r="G29" s="68" t="inlineStr">
        <is>
          <t>Deep Learning</t>
        </is>
      </c>
      <c r="H29" s="68" t="inlineStr">
        <is>
          <t>https://doi.org/10.1016/j.bspc.2025.107737</t>
        </is>
      </c>
      <c r="I29" s="67" t="inlineStr">
        <is>
          <t>An intellectual autism spectrum disorder classification framework in healthcare industry using ViT-based adaptive deep learning model</t>
        </is>
      </c>
      <c r="J29" s="68" t="inlineStr">
        <is>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is>
      </c>
      <c r="K29" s="68" t="inlineStr">
        <is>
          <t>Supervised</t>
        </is>
      </c>
      <c r="L29" s="68" t="inlineStr">
        <is>
          <t>Transformer</t>
        </is>
      </c>
      <c r="M29" s="68" t="inlineStr">
        <is>
          <t>Classification (binary/multi-class; incl. ASD vs control)/ multi-class)</t>
        </is>
      </c>
      <c r="N29" s="68" t="inlineStr">
        <is>
          <t>screening</t>
        </is>
      </c>
      <c r="O29" s="68" t="inlineStr">
        <is>
          <t>high</t>
        </is>
      </c>
      <c r="P29" s="68" t="n">
        <v>0</v>
      </c>
      <c r="Q29" s="68" t="n">
        <v>0</v>
      </c>
      <c r="R29" s="68" t="n">
        <v>0</v>
      </c>
      <c r="S29" s="68" t="n">
        <v>0</v>
      </c>
      <c r="T29" s="68" t="n">
        <v>0</v>
      </c>
      <c r="U29" s="68" t="n">
        <v>0</v>
      </c>
      <c r="V29" s="68" t="n">
        <v>0</v>
      </c>
      <c r="W29" s="68" t="n">
        <v>0</v>
      </c>
      <c r="X29" s="68" t="n">
        <v>1</v>
      </c>
      <c r="Y29" s="68" t="n">
        <v>1</v>
      </c>
      <c r="Z29" s="68" t="n">
        <v>0</v>
      </c>
      <c r="AA29" s="68" t="n">
        <v>0</v>
      </c>
      <c r="AB29" s="68" t="n">
        <v>1</v>
      </c>
      <c r="AC29" s="68" t="n">
        <v>0</v>
      </c>
      <c r="AD29" s="68" t="n">
        <v>0</v>
      </c>
      <c r="AE29" s="68" t="n">
        <v>0</v>
      </c>
      <c r="AF29" s="68" t="n">
        <v>0</v>
      </c>
      <c r="AG29" s="68" t="n">
        <v>1</v>
      </c>
      <c r="AH29" s="68" t="n">
        <v>0</v>
      </c>
      <c r="AI29" s="67" t="n">
        <v>0</v>
      </c>
      <c r="AJ29" s="68" t="n">
        <v>0</v>
      </c>
      <c r="AK29" s="108" t="inlineStr">
        <is>
          <t>none_reported</t>
        </is>
      </c>
      <c r="AL29" s="67" t="inlineStr">
        <is>
          <t>Hybrid architecture includes ViT + (Adaptive Residual DenseNet) + LSTM; mapped to Transformer as primary component.</t>
        </is>
      </c>
      <c r="AM29" s="68" t="inlineStr">
        <is>
          <t>RB</t>
        </is>
      </c>
      <c r="AN29" s="68" t="inlineStr">
        <is>
          <t>Tomado completo desde archivo RB según asignación</t>
        </is>
      </c>
      <c r="AO29" s="68" t="n">
        <v>0</v>
      </c>
      <c r="AP29" s="68" t="n">
        <v>0</v>
      </c>
      <c r="AQ29" s="68" t="n">
        <v>0</v>
      </c>
      <c r="AR29" s="68" t="n">
        <v>0</v>
      </c>
      <c r="AS29" s="68" t="n">
        <v>0</v>
      </c>
      <c r="AT29" s="68" t="n">
        <v>0</v>
      </c>
      <c r="AU29" s="68" t="n">
        <v>0</v>
      </c>
      <c r="AV29" s="68" t="n">
        <v>0</v>
      </c>
      <c r="AW29" s="67" t="inlineStr">
        <is>
          <t>finalized_from_available_evidence</t>
        </is>
      </c>
      <c r="AX29" s="68" t="inlineStr">
        <is>
          <t>0 means no reported evidence in title/abstract/notes/coding; it is not proof of true absence.</t>
        </is>
      </c>
      <c r="AY29" s="68" t="n"/>
      <c r="AZ29" s="68" t="n"/>
      <c r="BA29" s="68" t="n"/>
      <c r="BB29" s="68" t="n"/>
    </row>
    <row r="30" ht="28" customHeight="1">
      <c r="A30" s="106" t="n">
        <v>29</v>
      </c>
      <c r="B30" s="106" t="n">
        <v>30</v>
      </c>
      <c r="C30" s="68" t="inlineStr">
        <is>
          <t>Revisor B</t>
        </is>
      </c>
      <c r="D30" s="68" t="n"/>
      <c r="E30" s="106" t="n">
        <v>2020</v>
      </c>
      <c r="F30" s="68" t="inlineStr">
        <is>
          <t>No especificado</t>
        </is>
      </c>
      <c r="G30" s="68" t="inlineStr">
        <is>
          <t>Híbrido</t>
        </is>
      </c>
      <c r="H30" s="68" t="inlineStr">
        <is>
          <t>https://doi.org/10.1016/j.procs.2020.03.399</t>
        </is>
      </c>
      <c r="I30" s="67" t="inlineStr">
        <is>
          <t>Analysis and Detection of Autism Spectrum Disorder Using Machine Learning Techniques</t>
        </is>
      </c>
      <c r="J30" s="68" t="inlineStr">
        <is>
          <t>Autism Spectrum Disorder (ASD) is a neuro-disorder in which a person has a lifelong effect on interaction and communication with others. Autism can be diagnosed at any stage in once life and is said to be a "behavioral disease" because in the first two years of life symptoms usually appear. According to the ASD problem starts with childhood and continues to keep going on into adolescence and adulthood. Propelled with the rise in use of machine learning techniques in the research dimensions of medical diagnosis, in this paper there is an attempt to explore the possibility to use Naïve Bayes, Support Vector Machine, Logistic Regression, KNN, Neural Network and Convolutional Neural Network for predicting and analysis of ASD problems in a child, adolescents, and adults. The proposed techniques are evaluated on publicly available three different non-clinically ASD datasets. First dataset related to ASD screening in children has 292 instances and 21 attributes. Second dataset related to ASD screening Adult subjects contains a total of 704 instances and 21 attributes. Third dataset related to ASD screening in Adolescent subjects comprises of 104 instances and 21 attributes. After applying various machine learning techniques and handling missing values, results strongly suggest that CNN based prediction models work better on all these datasets with higher accuracy of 99.53%, 98.30%, 96.88% for Autistic Spectrum Disorder Screening in Data for Adult, Children, and Adolescents respectively.</t>
        </is>
      </c>
      <c r="K30" s="68" t="inlineStr">
        <is>
          <t>Supervised</t>
        </is>
      </c>
      <c r="L30" s="68" t="inlineStr">
        <is>
          <t>CNN</t>
        </is>
      </c>
      <c r="M30" s="68" t="inlineStr">
        <is>
          <t>Classification (binary/multi-class; incl. ASD vs control)/ multi-class)</t>
        </is>
      </c>
      <c r="N30" s="68" t="inlineStr">
        <is>
          <t>screening</t>
        </is>
      </c>
      <c r="O30" s="68" t="inlineStr">
        <is>
          <t>high</t>
        </is>
      </c>
      <c r="P30" s="68" t="n">
        <v>1</v>
      </c>
      <c r="Q30" s="68" t="n">
        <v>0</v>
      </c>
      <c r="R30" s="68" t="n">
        <v>0</v>
      </c>
      <c r="S30" s="68" t="n">
        <v>0</v>
      </c>
      <c r="T30" s="68" t="n">
        <v>0</v>
      </c>
      <c r="U30" s="68" t="n">
        <v>0</v>
      </c>
      <c r="V30" s="68" t="n">
        <v>0</v>
      </c>
      <c r="W30" s="68" t="n">
        <v>0</v>
      </c>
      <c r="X30" s="68" t="n">
        <v>1</v>
      </c>
      <c r="Y30" s="68" t="n">
        <v>1</v>
      </c>
      <c r="Z30" s="68" t="n">
        <v>0</v>
      </c>
      <c r="AA30" s="68" t="n">
        <v>0</v>
      </c>
      <c r="AB30" s="68" t="n">
        <v>1</v>
      </c>
      <c r="AC30" s="68" t="n">
        <v>0</v>
      </c>
      <c r="AD30" s="68" t="n">
        <v>0</v>
      </c>
      <c r="AE30" s="68" t="n">
        <v>0</v>
      </c>
      <c r="AF30" s="68" t="n">
        <v>0</v>
      </c>
      <c r="AG30" s="68" t="n">
        <v>1</v>
      </c>
      <c r="AH30" s="68" t="n">
        <v>1</v>
      </c>
      <c r="AI30" s="67" t="n">
        <v>0</v>
      </c>
      <c r="AJ30" s="68" t="n">
        <v>0</v>
      </c>
      <c r="AK30" s="108" t="inlineStr">
        <is>
          <t>none_reported</t>
        </is>
      </c>
      <c r="AL30" s="67" t="inlineStr">
        <is>
          <t>Comparan varios algoritmos (Naive Bayes, SVM, LR, KNN, NN y CNN); para tu columna AI_algorithm_main conviene poner CNN porque es el que señalan como mejor globalmente</t>
        </is>
      </c>
      <c r="AM30" s="68" t="inlineStr">
        <is>
          <t>RB</t>
        </is>
      </c>
      <c r="AN30" s="68" t="inlineStr">
        <is>
          <t>Tomado completo desde archivo RB según asignación</t>
        </is>
      </c>
      <c r="AO30" s="68" t="n">
        <v>0</v>
      </c>
      <c r="AP30" s="68" t="n">
        <v>0</v>
      </c>
      <c r="AQ30" s="68" t="n">
        <v>0</v>
      </c>
      <c r="AR30" s="68" t="n">
        <v>0</v>
      </c>
      <c r="AS30" s="68" t="n">
        <v>0</v>
      </c>
      <c r="AT30" s="68" t="n">
        <v>0</v>
      </c>
      <c r="AU30" s="68" t="n">
        <v>0</v>
      </c>
      <c r="AV30" s="68" t="n">
        <v>0</v>
      </c>
      <c r="AW30" s="67" t="inlineStr">
        <is>
          <t>finalized_from_available_evidence</t>
        </is>
      </c>
      <c r="AX30" s="68" t="inlineStr">
        <is>
          <t>0 means no reported evidence in title/abstract/notes/coding; it is not proof of true absence.</t>
        </is>
      </c>
      <c r="AY30" s="68" t="n"/>
      <c r="AZ30" s="68" t="n"/>
      <c r="BA30" s="68" t="n"/>
      <c r="BB30" s="68" t="n"/>
    </row>
    <row r="31" ht="28" customHeight="1">
      <c r="A31" s="106" t="n">
        <v>30</v>
      </c>
      <c r="B31" s="106" t="n">
        <v>31</v>
      </c>
      <c r="C31" s="68" t="inlineStr">
        <is>
          <t>Revisor B</t>
        </is>
      </c>
      <c r="D31" s="68" t="n"/>
      <c r="E31" s="106" t="n">
        <v>2021</v>
      </c>
      <c r="F31" s="68" t="inlineStr">
        <is>
          <t>No especificado</t>
        </is>
      </c>
      <c r="G31" s="68" t="inlineStr">
        <is>
          <t>Deep Learning</t>
        </is>
      </c>
      <c r="H31" s="68" t="inlineStr">
        <is>
          <t>https://doi.org/10.1016/j.gltp.2021.08.042</t>
        </is>
      </c>
      <c r="I31" s="67" t="inlineStr">
        <is>
          <t>ASD classification for children using deep neural network</t>
        </is>
      </c>
      <c r="J31" s="68" t="inlineStr">
        <is>
          <t>The recognition of a person in society is based on the behaviour and socio-communicative skills. But some neurodevelopment illness like Autism Spectrum disorder (ASD) highly influences the behaviour and communication skill of an individual. Individuals with such illness need early detection for minimizing its effect. The ASD diagnosis is done by a mobile-based screening app to extract information from all individuals irrespective of age. The information is stored in publicly accessible authenticated research UCI Machine Learning (ML) repository and Kaggle. The proposed approach in this paper is investigated up on child data set gathered from UCI repository. The analysis is done for two distinct cases: complete and missing data via standardization by Mean Standard deviation approach followed by dimension reduction using Diffusion Mapping and finally classification of ASD class utilising Deep Neural Network Prediction and Classification (DNNPC) model. The performance of DNNPC classifier model is validated by distinct performance parameters.</t>
        </is>
      </c>
      <c r="K31" s="68" t="inlineStr">
        <is>
          <t>Supervised</t>
        </is>
      </c>
      <c r="L31" s="68" t="inlineStr">
        <is>
          <t>MLP</t>
        </is>
      </c>
      <c r="M31" s="68" t="inlineStr">
        <is>
          <t>Classification (binary/multi-class; incl. ASD vs control)/ multi-class)</t>
        </is>
      </c>
      <c r="N31" s="68" t="inlineStr">
        <is>
          <t>diagnosis</t>
        </is>
      </c>
      <c r="O31" s="68" t="inlineStr">
        <is>
          <t>high</t>
        </is>
      </c>
      <c r="P31" s="68" t="n">
        <v>1</v>
      </c>
      <c r="Q31" s="68" t="n">
        <v>0</v>
      </c>
      <c r="R31" s="68" t="n">
        <v>0</v>
      </c>
      <c r="S31" s="68" t="n">
        <v>0</v>
      </c>
      <c r="T31" s="68" t="n">
        <v>0</v>
      </c>
      <c r="U31" s="68" t="n">
        <v>0</v>
      </c>
      <c r="V31" s="68" t="n">
        <v>0</v>
      </c>
      <c r="W31" s="68" t="n">
        <v>0</v>
      </c>
      <c r="X31" s="68" t="n">
        <v>0</v>
      </c>
      <c r="Y31" s="68" t="n">
        <v>1</v>
      </c>
      <c r="Z31" s="68" t="n">
        <v>0</v>
      </c>
      <c r="AA31" s="68" t="n">
        <v>0</v>
      </c>
      <c r="AB31" s="68" t="n">
        <v>1</v>
      </c>
      <c r="AC31" s="68" t="n">
        <v>0</v>
      </c>
      <c r="AD31" s="68" t="n">
        <v>0</v>
      </c>
      <c r="AE31" s="68" t="n">
        <v>0</v>
      </c>
      <c r="AF31" s="68" t="n">
        <v>0</v>
      </c>
      <c r="AG31" s="68" t="n">
        <v>0</v>
      </c>
      <c r="AH31" s="68" t="n">
        <v>1</v>
      </c>
      <c r="AI31" s="67" t="n">
        <v>0</v>
      </c>
      <c r="AJ31" s="68" t="n">
        <v>0</v>
      </c>
      <c r="AK31" s="108" t="inlineStr">
        <is>
          <t>none_reported</t>
        </is>
      </c>
      <c r="AL31" s="67" t="inlineStr">
        <is>
          <t>Tabular screening dataset; diffusion mapping + DNN classifier.</t>
        </is>
      </c>
      <c r="AM31" s="68" t="inlineStr">
        <is>
          <t>RB</t>
        </is>
      </c>
      <c r="AN31" s="68" t="inlineStr">
        <is>
          <t>Tomado completo desde archivo RB según asignación</t>
        </is>
      </c>
      <c r="AO31" s="68" t="n">
        <v>0</v>
      </c>
      <c r="AP31" s="68" t="n">
        <v>0</v>
      </c>
      <c r="AQ31" s="68" t="n">
        <v>0</v>
      </c>
      <c r="AR31" s="68" t="n">
        <v>0</v>
      </c>
      <c r="AS31" s="68" t="n">
        <v>0</v>
      </c>
      <c r="AT31" s="68" t="n">
        <v>0</v>
      </c>
      <c r="AU31" s="68" t="n">
        <v>0</v>
      </c>
      <c r="AV31" s="68" t="n">
        <v>0</v>
      </c>
      <c r="AW31" s="67" t="inlineStr">
        <is>
          <t>finalized_from_available_evidence</t>
        </is>
      </c>
      <c r="AX31" s="68" t="inlineStr">
        <is>
          <t>0 means no reported evidence in title/abstract/notes/coding; it is not proof of true absence.</t>
        </is>
      </c>
      <c r="AY31" s="68" t="n"/>
      <c r="AZ31" s="68" t="n"/>
      <c r="BA31" s="68" t="n"/>
      <c r="BB31" s="68" t="n"/>
    </row>
    <row r="32" ht="28" customHeight="1">
      <c r="A32" s="106" t="n">
        <v>31</v>
      </c>
      <c r="B32" s="106" t="n">
        <v>32</v>
      </c>
      <c r="C32" s="68" t="inlineStr">
        <is>
          <t>Revisor B</t>
        </is>
      </c>
      <c r="D32" s="68" t="n"/>
      <c r="E32" s="106" t="n">
        <v>2025</v>
      </c>
      <c r="F32" s="68" t="inlineStr">
        <is>
          <t>Señales fisiológicas</t>
        </is>
      </c>
      <c r="G32" s="68" t="inlineStr">
        <is>
          <t>Machine Learning</t>
        </is>
      </c>
      <c r="H32" s="68" t="inlineStr">
        <is>
          <t>https://doi.org/10.1016/j.compbiomed.2025.110723</t>
        </is>
      </c>
      <c r="I32" s="67" t="inlineStr">
        <is>
          <t>ASD-GraphNet: A novel graph learning approach for Autism Spectrum Disorder diagnosis using fMRI data</t>
        </is>
      </c>
      <c r="J32" s="68"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K32" s="68" t="inlineStr">
        <is>
          <t>Supervised</t>
        </is>
      </c>
      <c r="L32" s="68" t="inlineStr">
        <is>
          <t>Not clear</t>
        </is>
      </c>
      <c r="M32" s="68" t="inlineStr">
        <is>
          <t>Classification (binary/multi-class; incl. ASD vs control)/ multi-class)</t>
        </is>
      </c>
      <c r="N32" s="68" t="inlineStr">
        <is>
          <t>diagnosis</t>
        </is>
      </c>
      <c r="O32" s="68" t="inlineStr">
        <is>
          <t>high</t>
        </is>
      </c>
      <c r="P32" s="68" t="n">
        <v>0</v>
      </c>
      <c r="Q32" s="68" t="n">
        <v>0</v>
      </c>
      <c r="R32" s="68" t="n">
        <v>0</v>
      </c>
      <c r="S32" s="68" t="n">
        <v>0</v>
      </c>
      <c r="T32" s="68" t="n">
        <v>0</v>
      </c>
      <c r="U32" s="68" t="n">
        <v>0</v>
      </c>
      <c r="V32" s="68" t="n">
        <v>0</v>
      </c>
      <c r="W32" s="68" t="n">
        <v>0</v>
      </c>
      <c r="X32" s="68" t="n">
        <v>0</v>
      </c>
      <c r="Y32" s="68" t="n">
        <v>1</v>
      </c>
      <c r="Z32" s="68" t="n">
        <v>0</v>
      </c>
      <c r="AA32" s="68" t="n">
        <v>1</v>
      </c>
      <c r="AB32" s="68" t="n">
        <v>1</v>
      </c>
      <c r="AC32" s="68" t="n">
        <v>0</v>
      </c>
      <c r="AD32" s="68" t="n">
        <v>1</v>
      </c>
      <c r="AE32" s="68" t="n">
        <v>0</v>
      </c>
      <c r="AF32" s="68" t="n">
        <v>0</v>
      </c>
      <c r="AG32" s="68" t="n">
        <v>1</v>
      </c>
      <c r="AH32" s="68" t="n">
        <v>0</v>
      </c>
      <c r="AI32" s="67" t="n">
        <v>0</v>
      </c>
      <c r="AJ32" s="68" t="n">
        <v>0</v>
      </c>
      <c r="AK32" s="108" t="inlineStr">
        <is>
          <t>explainability_or_interpretability; multisite_dataset_broad</t>
        </is>
      </c>
      <c r="AL32" s="67" t="inlineStr">
        <is>
          <t>Graph feature engineering + classifier comparison (LR, SVM, XGBoost/LightGBM); main/best model not specified in abstract</t>
        </is>
      </c>
      <c r="AM32" s="68" t="inlineStr">
        <is>
          <t>RB</t>
        </is>
      </c>
      <c r="AN32" s="68" t="inlineStr">
        <is>
          <t>Tomado completo desde archivo RB según asignación</t>
        </is>
      </c>
      <c r="AO32" s="68" t="n">
        <v>0</v>
      </c>
      <c r="AP32" s="68" t="n">
        <v>0</v>
      </c>
      <c r="AQ32" s="68" t="n">
        <v>1</v>
      </c>
      <c r="AR32" s="68" t="n">
        <v>0</v>
      </c>
      <c r="AS32" s="68" t="n">
        <v>0</v>
      </c>
      <c r="AT32" s="68" t="n">
        <v>0</v>
      </c>
      <c r="AU32" s="68" t="n">
        <v>1</v>
      </c>
      <c r="AV32" s="68" t="n">
        <v>0</v>
      </c>
      <c r="AW32" s="67" t="inlineStr">
        <is>
          <t>finalized_from_available_evidence</t>
        </is>
      </c>
      <c r="AX32" s="68" t="inlineStr">
        <is>
          <t>0 means no reported evidence in title/abstract/notes/coding; it is not proof of true absence.</t>
        </is>
      </c>
      <c r="AY32" s="68" t="n"/>
      <c r="AZ32" s="68" t="n"/>
      <c r="BA32" s="68" t="n"/>
      <c r="BB32" s="68" t="n"/>
    </row>
    <row r="33" ht="28" customHeight="1">
      <c r="A33" s="106" t="n">
        <v>32</v>
      </c>
      <c r="B33" s="106" t="n">
        <v>33</v>
      </c>
      <c r="C33" s="68" t="inlineStr">
        <is>
          <t>Revisor A</t>
        </is>
      </c>
      <c r="D33" s="68" t="inlineStr">
        <is>
          <t>RA</t>
        </is>
      </c>
      <c r="E33" s="106" t="n">
        <v>2020</v>
      </c>
      <c r="F33" s="68" t="inlineStr">
        <is>
          <t>No especificado</t>
        </is>
      </c>
      <c r="G33" s="68" t="inlineStr">
        <is>
          <t>Deep Learning</t>
        </is>
      </c>
      <c r="H33" s="68" t="inlineStr">
        <is>
          <t>https://doi.org/10.1016/j.jbiomech.2020.110073</t>
        </is>
      </c>
      <c r="I33" s="67" t="inlineStr">
        <is>
          <t>Automated identification of postural control for children with autism spectrum disorder using a machine learning approach</t>
        </is>
      </c>
      <c r="J33" s="68" t="inlineStr">
        <is>
          <t>It is unclear whether postural sway characteristics could be used as diagnostic biomarkers for autism spectrum disorder (ASD). The purpose of this study was to develop and validate an automated identification of postural control patterns in children with ASD using a machine learning approach. 50 children aged 5–12 years old were recruited and assigned into two groups: ASD (n = 25) and typically developing groups (n = 25). Participants were instructed to stand barefoot on two feet and maintain a stationary stance for 20 s during two conditions: (1) eyes open and (2) eyes closed. The center of pressure (COP) data were collected using a force plate. COP variables were computed, including linear displacement, total distance, sway area, and complexity. Six supervised machine learning classifiers were trained to classify the ASD postural control based on these COP variables. All machine learning classifiers successfully identified ASD postural control patterns based on the COP features with high accuracy rates (&gt;0.800). The naïve Bayes method was the optimal means to identify ASD postural control with the highest accuracy rate (0.900), specificity (1.000), precision (1.000), F1 score (0.898) and satisfactory sensitivity (0.826). By increasing the sample size and analyzing more data/features of postural control, a better classification performance would be expected. The use of computer-aided machine learning to assess COP data is efficient, accurate, with minimum human intervention and thus, could benefit the diagnosis of ASD.</t>
        </is>
      </c>
      <c r="K33" s="68" t="inlineStr">
        <is>
          <t>Supervised</t>
        </is>
      </c>
      <c r="L33" s="68" t="inlineStr">
        <is>
          <t>Naive Bayes</t>
        </is>
      </c>
      <c r="M33" s="68" t="inlineStr">
        <is>
          <t>Classification (ASD vs control / multi-class)</t>
        </is>
      </c>
      <c r="N33" s="68" t="inlineStr">
        <is>
          <t>Diagnosis</t>
        </is>
      </c>
      <c r="O33" s="68" t="inlineStr">
        <is>
          <t>High</t>
        </is>
      </c>
      <c r="P33" s="68" t="n">
        <v>0</v>
      </c>
      <c r="Q33" s="68" t="n">
        <v>1</v>
      </c>
      <c r="R33" s="68" t="n">
        <v>0</v>
      </c>
      <c r="S33" s="68" t="n">
        <v>0</v>
      </c>
      <c r="T33" s="68" t="n">
        <v>0</v>
      </c>
      <c r="U33" s="68" t="n">
        <v>0</v>
      </c>
      <c r="V33" s="68" t="n">
        <v>0</v>
      </c>
      <c r="W33" s="68" t="n">
        <v>0</v>
      </c>
      <c r="X33" s="68" t="n">
        <v>0</v>
      </c>
      <c r="Y33" s="68" t="n">
        <v>1</v>
      </c>
      <c r="Z33" s="68" t="n">
        <v>0</v>
      </c>
      <c r="AA33" s="68" t="n">
        <v>0</v>
      </c>
      <c r="AB33" s="68" t="n">
        <v>1</v>
      </c>
      <c r="AC33" s="68" t="n">
        <v>0</v>
      </c>
      <c r="AD33" s="68" t="n">
        <v>0</v>
      </c>
      <c r="AE33" s="68" t="n">
        <v>0</v>
      </c>
      <c r="AF33" s="68" t="n">
        <v>0</v>
      </c>
      <c r="AG33" s="68" t="n">
        <v>0</v>
      </c>
      <c r="AH33" s="68" t="n">
        <v>1</v>
      </c>
      <c r="AI33" s="67" t="inlineStr">
        <is>
          <t>force plate / posture</t>
        </is>
      </c>
      <c r="AJ33" s="68" t="n">
        <v>0</v>
      </c>
      <c r="AK33" s="108" t="inlineStr">
        <is>
          <t>none_reported</t>
        </is>
      </c>
      <c r="AL33" s="67" t="n"/>
      <c r="AM33" s="68" t="inlineStr">
        <is>
          <t>RA</t>
        </is>
      </c>
      <c r="AN33" s="68" t="inlineStr">
        <is>
          <t>Tomado completo desde archivo RA según asignación</t>
        </is>
      </c>
      <c r="AO33" s="68" t="n">
        <v>0</v>
      </c>
      <c r="AP33" s="68" t="n">
        <v>0</v>
      </c>
      <c r="AQ33" s="68" t="n">
        <v>0</v>
      </c>
      <c r="AR33" s="68" t="n">
        <v>0</v>
      </c>
      <c r="AS33" s="68" t="n">
        <v>0</v>
      </c>
      <c r="AT33" s="68" t="n">
        <v>0</v>
      </c>
      <c r="AU33" s="68" t="n">
        <v>0</v>
      </c>
      <c r="AV33" s="68" t="n">
        <v>0</v>
      </c>
      <c r="AW33" s="67" t="inlineStr">
        <is>
          <t>finalized_from_available_evidence</t>
        </is>
      </c>
      <c r="AX33" s="68" t="inlineStr">
        <is>
          <t>0 means no reported evidence in title/abstract/notes/coding; it is not proof of true absence.</t>
        </is>
      </c>
      <c r="AY33" s="68" t="n"/>
      <c r="AZ33" s="68" t="n"/>
      <c r="BA33" s="68" t="n"/>
      <c r="BB33" s="68" t="n"/>
    </row>
    <row r="34" ht="28" customHeight="1">
      <c r="A34" s="106" t="n">
        <v>33</v>
      </c>
      <c r="B34" s="106" t="n">
        <v>34</v>
      </c>
      <c r="C34" s="68" t="inlineStr">
        <is>
          <t>Ambos (piloto)</t>
        </is>
      </c>
      <c r="D34" s="68" t="inlineStr">
        <is>
          <t>RA</t>
        </is>
      </c>
      <c r="E34" s="106" t="n">
        <v>2017</v>
      </c>
      <c r="F34" s="68" t="inlineStr">
        <is>
          <t>Señales fisiológicas</t>
        </is>
      </c>
      <c r="G34" s="68" t="inlineStr">
        <is>
          <t>Machine Learning</t>
        </is>
      </c>
      <c r="H34" s="68" t="inlineStr">
        <is>
          <t>https://doi.org/10.1089/brain.2017.0496</t>
        </is>
      </c>
      <c r="I34" s="67" t="inlineStr">
        <is>
          <t>Distributed Intrinsic Functional Connectivity Patterns Predict Diagnostic Status in Large Autism Cohort</t>
        </is>
      </c>
      <c r="J34" s="68" t="inlineStr">
        <is>
          <t>Diagnosis of autism spectrum disorder (ASD) currently relies on behavioral observations because brain markers are unknown. Machine learning approaches can identify patterns in imaging data that predict diagnostic status, but most studies using functional connectivity MRI (fcMRI) data achieved only modest accuracies of 60-80%. We used conditional random forest (CRF), an ensemble learning technique protected against bias from feature correlation (which exists in fcMRI matrices). We selected 252 low-motion resting-state functional MRI scans from the Autism Brain Imaging Data Exchange, including 126 typically developing (TD) and 126 ASD participants, matched for age, nonverbal IQ, and head motion. A matrix of functional connectivities between 220 functionally defined regions of interest was used for diagnostic classification. In several runs, we achieved accuracies of 92-99% for classifiers with &gt;300 features (most informative connections). Features, including pericentral somatosensory and motor regions, were disproportionately informative. Findings differed partially from a previous study in the same sample that used feature selection with random forest (which is biased by feature correlations). External validation in a smaller in-house data set, however, achieved only 67-71% accuracy. The large number of features in optimal models can be attributed to etiological heterogeneity under the clinical ASD umbrella. Lower accuracy in external validation is expected due to differences in unknown composition of ASD variants across samples. High accuracy in the main data set is unlikely due to noise overfitting, but rather indicates optimized characterization of a given cohort.</t>
        </is>
      </c>
      <c r="K34" s="68" t="inlineStr">
        <is>
          <t>Supervised</t>
        </is>
      </c>
      <c r="L34" s="68" t="inlineStr">
        <is>
          <t>Random Forest</t>
        </is>
      </c>
      <c r="M34" s="68" t="inlineStr">
        <is>
          <t>Classification (ASD vs control / multi-class)</t>
        </is>
      </c>
      <c r="N34" s="68" t="inlineStr">
        <is>
          <t>Diagnosis</t>
        </is>
      </c>
      <c r="O34" s="68" t="inlineStr">
        <is>
          <t>High</t>
        </is>
      </c>
      <c r="P34" s="68" t="n">
        <v>1</v>
      </c>
      <c r="Q34" s="68" t="n">
        <v>0</v>
      </c>
      <c r="R34" s="68" t="n">
        <v>0</v>
      </c>
      <c r="S34" s="68" t="n">
        <v>0</v>
      </c>
      <c r="T34" s="68" t="n">
        <v>0</v>
      </c>
      <c r="U34" s="68" t="n">
        <v>0</v>
      </c>
      <c r="V34" s="68" t="n">
        <v>0</v>
      </c>
      <c r="W34" s="68" t="n">
        <v>0</v>
      </c>
      <c r="X34" s="68" t="n">
        <v>0</v>
      </c>
      <c r="Y34" s="68" t="n">
        <v>1</v>
      </c>
      <c r="Z34" s="68" t="n">
        <v>0</v>
      </c>
      <c r="AA34" s="68" t="n">
        <v>0</v>
      </c>
      <c r="AB34" s="68" t="n">
        <v>1</v>
      </c>
      <c r="AC34" s="68" t="n">
        <v>1</v>
      </c>
      <c r="AD34" s="68" t="n">
        <v>0</v>
      </c>
      <c r="AE34" s="68" t="n">
        <v>0</v>
      </c>
      <c r="AF34" s="68" t="n">
        <v>0</v>
      </c>
      <c r="AG34" s="68" t="n">
        <v>0</v>
      </c>
      <c r="AH34" s="68" t="n">
        <v>1</v>
      </c>
      <c r="AI34" s="67" t="n"/>
      <c r="AJ34" s="68" t="n">
        <v>0</v>
      </c>
      <c r="AK34" s="108" t="inlineStr">
        <is>
          <t>external_validation</t>
        </is>
      </c>
      <c r="AL34" s="67" t="inlineStr">
        <is>
          <t>Usa conditional random forest sobre rs-fMRI para clasificación diagnóstica.</t>
        </is>
      </c>
      <c r="AM34" s="68" t="inlineStr">
        <is>
          <t>RA</t>
        </is>
      </c>
      <c r="AN34" s="68" t="inlineStr">
        <is>
          <t>Tomado completo desde archivo RA según asignación</t>
        </is>
      </c>
      <c r="AO34" s="68" t="n">
        <v>0</v>
      </c>
      <c r="AP34" s="68" t="n">
        <v>0</v>
      </c>
      <c r="AQ34" s="68" t="n">
        <v>0</v>
      </c>
      <c r="AR34" s="68" t="n">
        <v>0</v>
      </c>
      <c r="AS34" s="68" t="n">
        <v>0</v>
      </c>
      <c r="AT34" s="68" t="n">
        <v>0</v>
      </c>
      <c r="AU34" s="68" t="n">
        <v>0</v>
      </c>
      <c r="AV34" s="68" t="n">
        <v>0</v>
      </c>
      <c r="AW34" s="67" t="inlineStr">
        <is>
          <t>finalized_from_available_evidence</t>
        </is>
      </c>
      <c r="AX34" s="68" t="inlineStr">
        <is>
          <t>0 means no reported evidence in title/abstract/notes/coding; it is not proof of true absence.</t>
        </is>
      </c>
      <c r="AY34" s="68" t="n"/>
      <c r="AZ34" s="68" t="n"/>
      <c r="BA34" s="68" t="n"/>
      <c r="BB34" s="68" t="n"/>
    </row>
    <row r="35" ht="28" customHeight="1">
      <c r="A35" s="106" t="n">
        <v>34</v>
      </c>
      <c r="B35" s="106" t="n">
        <v>35</v>
      </c>
      <c r="C35" s="68" t="inlineStr">
        <is>
          <t>Revisor A</t>
        </is>
      </c>
      <c r="D35" s="68" t="inlineStr">
        <is>
          <t>RA</t>
        </is>
      </c>
      <c r="E35" s="106" t="n">
        <v>2019</v>
      </c>
      <c r="F35" s="68" t="inlineStr">
        <is>
          <t>Imagen</t>
        </is>
      </c>
      <c r="G35" s="68" t="inlineStr">
        <is>
          <t>Híbrido</t>
        </is>
      </c>
      <c r="H35" s="68" t="inlineStr">
        <is>
          <t>https://doi.org/10.3389/FNCOM.2019.00009/FULL</t>
        </is>
      </c>
      <c r="I35" s="67" t="inlineStr">
        <is>
          <t>Enhancing diagnosis of autism with optimized machine learning models and personal characteristic data</t>
        </is>
      </c>
      <c r="J35" s="68" t="inlineStr">
        <is>
          <t>Autism spectrum disorder (ASD) is a developmental disorder, affecting about 1% of the global population. Currently, the only clinical method for diagnosing ASD are standardized ASD tests which require prolonged diagnostic time and increased medical costs. Our objective was to explore the predictive power of personal characteristic data (PCD) from a large well-characterized dataset to improve upon prior diagnostic models of ASD. We extracted six personal characteristics (age, sex, handedness, and three individual measures of IQ) from 851 subjects in the Autism Brain Imaging Data Exchange (ABIDE) database. ABIDE is an international collaborative project that collected data from a large number of ASD patients and typical non-ASD controls from 17 research and clinical institutes. We employed this publicly available database to test nine supervised machine learning models. We implemented a cross-validation strategy to train and test those machine learning models for classification between typical non-ASD controls and ASD patients. We assessed classification performance using accuracy, sensitivity, specificity, and area under the receiver operating characteristic curve (AUC). Of the nine models we tested using six personal characteristics, the neural network model performed the best with a mean AUC (SD) of 0.646 (0.005), followed by k-nearest neighbor with a mean AUC (SD) of 0.641 (0.004). This study established an optimal ASD classification performance with PCD as features. With additional discriminative features (e.g., neuroimaging), machine learning models may ultimately enable automated clinical diagnosis of autism.</t>
        </is>
      </c>
      <c r="K35" s="68" t="inlineStr">
        <is>
          <t>Supervised</t>
        </is>
      </c>
      <c r="L35" s="68" t="inlineStr">
        <is>
          <t>MLP</t>
        </is>
      </c>
      <c r="M35" s="68" t="inlineStr">
        <is>
          <t>Classification (ASD vs control / multi-class)</t>
        </is>
      </c>
      <c r="N35" s="68" t="inlineStr">
        <is>
          <t>Diagnosis</t>
        </is>
      </c>
      <c r="O35" s="68" t="inlineStr">
        <is>
          <t>High</t>
        </is>
      </c>
      <c r="P35" s="68" t="n">
        <v>0</v>
      </c>
      <c r="Q35" s="68" t="n">
        <v>0</v>
      </c>
      <c r="R35" s="68" t="n">
        <v>0</v>
      </c>
      <c r="S35" s="68" t="n">
        <v>0</v>
      </c>
      <c r="T35" s="68" t="n">
        <v>1</v>
      </c>
      <c r="U35" s="68" t="n">
        <v>0</v>
      </c>
      <c r="V35" s="68" t="n">
        <v>0</v>
      </c>
      <c r="W35" s="68" t="n">
        <v>0</v>
      </c>
      <c r="X35" s="68" t="n">
        <v>0</v>
      </c>
      <c r="Y35" s="68" t="n">
        <v>1</v>
      </c>
      <c r="Z35" s="68" t="n">
        <v>0</v>
      </c>
      <c r="AA35" s="68" t="n">
        <v>0</v>
      </c>
      <c r="AB35" s="68" t="n">
        <v>1</v>
      </c>
      <c r="AC35" s="68" t="n">
        <v>0</v>
      </c>
      <c r="AD35" s="68" t="n">
        <v>0</v>
      </c>
      <c r="AE35" s="68" t="n">
        <v>0</v>
      </c>
      <c r="AF35" s="68" t="n">
        <v>0</v>
      </c>
      <c r="AG35" s="68" t="n">
        <v>0</v>
      </c>
      <c r="AH35" s="68" t="n">
        <v>1</v>
      </c>
      <c r="AI35" s="67" t="n"/>
      <c r="AJ35" s="68" t="n">
        <v>0</v>
      </c>
      <c r="AK35" s="108" t="inlineStr">
        <is>
          <t>multisite_dataset_broad; internal_validation_only</t>
        </is>
      </c>
      <c r="AL35" s="67" t="inlineStr">
        <is>
          <t>Usa solo personal characteristic data de ABIDE; red neuronal fue el mejor modelo.</t>
        </is>
      </c>
      <c r="AM35" s="68" t="inlineStr">
        <is>
          <t>RA</t>
        </is>
      </c>
      <c r="AN35" s="68" t="inlineStr">
        <is>
          <t>Tomado completo desde archivo RA según asignación</t>
        </is>
      </c>
      <c r="AO35" s="68" t="n">
        <v>0</v>
      </c>
      <c r="AP35" s="68" t="n">
        <v>0</v>
      </c>
      <c r="AQ35" s="68" t="n">
        <v>1</v>
      </c>
      <c r="AR35" s="68" t="n">
        <v>1</v>
      </c>
      <c r="AS35" s="68" t="n">
        <v>0</v>
      </c>
      <c r="AT35" s="68" t="n">
        <v>0</v>
      </c>
      <c r="AU35" s="68" t="n">
        <v>0</v>
      </c>
      <c r="AV35" s="68" t="n">
        <v>0</v>
      </c>
      <c r="AW35" s="67" t="inlineStr">
        <is>
          <t>finalized_from_available_evidence</t>
        </is>
      </c>
      <c r="AX35" s="68" t="inlineStr">
        <is>
          <t>0 means no reported evidence in title/abstract/notes/coding; it is not proof of true absence.</t>
        </is>
      </c>
      <c r="AY35" s="68" t="n"/>
      <c r="AZ35" s="68" t="n"/>
      <c r="BA35" s="68" t="n"/>
      <c r="BB35" s="68" t="n"/>
    </row>
    <row r="36" ht="28" customHeight="1">
      <c r="A36" s="106" t="n">
        <v>35</v>
      </c>
      <c r="B36" s="106" t="n">
        <v>36</v>
      </c>
      <c r="C36" s="68" t="inlineStr">
        <is>
          <t>Revisor A</t>
        </is>
      </c>
      <c r="D36" s="68" t="inlineStr">
        <is>
          <t>RA</t>
        </is>
      </c>
      <c r="E36" s="106" t="n">
        <v>2024</v>
      </c>
      <c r="F36" s="68" t="inlineStr">
        <is>
          <t>No especificado</t>
        </is>
      </c>
      <c r="G36" s="68" t="inlineStr">
        <is>
          <t>Machine Learning</t>
        </is>
      </c>
      <c r="H36" s="68" t="inlineStr">
        <is>
          <t>https://doi.org/10.1016/j.prime.2024.100602</t>
        </is>
      </c>
      <c r="I36" s="67" t="inlineStr">
        <is>
          <t>Investigating multiclass autism spectrum disorder classification using machine learning techniques</t>
        </is>
      </c>
      <c r="J36" s="68" t="inlineStr">
        <is>
          <t>The diagnosis and classification of autism spectrum disorder (ASD) presents anatomical difficulty owing to the existence of a wide range of symptoms that may be organized into many categories. The present research investigates the efficacy of machine learning methods for facilitating the recognition of individuals who have been diagnosed with ASD. The primary aim of this study has been to assess the effectiveness of multiple algorithms based on machine learning in identifying intricate patterns seen in datasets related to ASD, which includes a wide range of diagnostic categories. The results indicate that the Logistic Regression approach demonstrated great levels of accuracy, with rates of 94.3 % for children and 99 % for adolescents in the binary classification system. Similarly, it has been reported that the Support Vector Machine (SVM) had superior performance compared to all other systems in the binary classification test focused on adults exclusively, with an accuracy rate of 98.5 %. Moreover, a supplementary series of experiments conducted on the combined dataset of children, adolescents, and adults has resulted in the observation that Logistic Regression and SVM exhibited notable accuracy rates of 97.2 % for binary classification and 99.55 % for multiclass classification, encompassing individuals from diverse age groups. The results provide evidence in favor of that progress has been achieved in the diagnosis and treatment of ASD as a result of the capacity to detect and categorize the disorder at an earlier developmental phase.</t>
        </is>
      </c>
      <c r="K36" s="68" t="inlineStr">
        <is>
          <t>Supervised</t>
        </is>
      </c>
      <c r="L36" s="68" t="inlineStr">
        <is>
          <t>Logistic Regression</t>
        </is>
      </c>
      <c r="M36" s="68" t="inlineStr">
        <is>
          <t>Classification (ASD vs control / multi-class)</t>
        </is>
      </c>
      <c r="N36" s="68" t="inlineStr">
        <is>
          <t>Diagnosis</t>
        </is>
      </c>
      <c r="O36" s="68" t="inlineStr">
        <is>
          <t>Medium</t>
        </is>
      </c>
      <c r="P36" s="68" t="n">
        <v>0</v>
      </c>
      <c r="Q36" s="68" t="n">
        <v>0</v>
      </c>
      <c r="R36" s="68" t="n">
        <v>0</v>
      </c>
      <c r="S36" s="68" t="n">
        <v>0</v>
      </c>
      <c r="T36" s="68" t="n">
        <v>1</v>
      </c>
      <c r="U36" s="68" t="n">
        <v>0</v>
      </c>
      <c r="V36" s="68" t="n">
        <v>0</v>
      </c>
      <c r="W36" s="68" t="n">
        <v>0</v>
      </c>
      <c r="X36" s="68" t="n">
        <v>0</v>
      </c>
      <c r="Y36" s="68" t="n">
        <v>1</v>
      </c>
      <c r="Z36" s="68" t="n">
        <v>0</v>
      </c>
      <c r="AA36" s="68" t="n">
        <v>0</v>
      </c>
      <c r="AB36" s="68" t="n">
        <v>1</v>
      </c>
      <c r="AC36" s="68" t="n">
        <v>0</v>
      </c>
      <c r="AD36" s="68" t="n">
        <v>0</v>
      </c>
      <c r="AE36" s="68" t="n">
        <v>0</v>
      </c>
      <c r="AF36" s="68" t="n">
        <v>0</v>
      </c>
      <c r="AG36" s="68" t="n">
        <v>1</v>
      </c>
      <c r="AH36" s="68" t="n">
        <v>1</v>
      </c>
      <c r="AI36" s="67" t="n"/>
      <c r="AJ36" s="68" t="n">
        <v>0</v>
      </c>
      <c r="AK36" s="108" t="inlineStr">
        <is>
          <t>none_reported</t>
        </is>
      </c>
      <c r="AL36" s="67" t="inlineStr">
        <is>
          <t>LR y SVM destacan; se selecciona LR como principal por mejor desempeño reportado en varios subconjuntos.</t>
        </is>
      </c>
      <c r="AM36" s="68" t="inlineStr">
        <is>
          <t>RA</t>
        </is>
      </c>
      <c r="AN36" s="68" t="inlineStr">
        <is>
          <t>Tomado completo desde archivo RA según asignación</t>
        </is>
      </c>
      <c r="AO36" s="68" t="n">
        <v>0</v>
      </c>
      <c r="AP36" s="68" t="n">
        <v>0</v>
      </c>
      <c r="AQ36" s="68" t="n">
        <v>0</v>
      </c>
      <c r="AR36" s="68" t="n">
        <v>0</v>
      </c>
      <c r="AS36" s="68" t="n">
        <v>0</v>
      </c>
      <c r="AT36" s="68" t="n">
        <v>0</v>
      </c>
      <c r="AU36" s="68" t="n">
        <v>0</v>
      </c>
      <c r="AV36" s="68" t="n">
        <v>0</v>
      </c>
      <c r="AW36" s="67" t="inlineStr">
        <is>
          <t>finalized_from_available_evidence</t>
        </is>
      </c>
      <c r="AX36" s="68" t="inlineStr">
        <is>
          <t>0 means no reported evidence in title/abstract/notes/coding; it is not proof of true absence.</t>
        </is>
      </c>
      <c r="AY36" s="68" t="n"/>
      <c r="AZ36" s="68" t="n"/>
      <c r="BA36" s="68" t="n"/>
      <c r="BB36" s="68" t="n"/>
    </row>
    <row r="37" ht="28" customHeight="1">
      <c r="A37" s="106" t="n">
        <v>36</v>
      </c>
      <c r="B37" s="106" t="n">
        <v>37</v>
      </c>
      <c r="C37" s="68" t="inlineStr">
        <is>
          <t>Revisor B</t>
        </is>
      </c>
      <c r="D37" s="68" t="n"/>
      <c r="E37" s="106" t="n">
        <v>2023</v>
      </c>
      <c r="F37" s="68" t="inlineStr">
        <is>
          <t>No especificado</t>
        </is>
      </c>
      <c r="G37" s="68" t="inlineStr">
        <is>
          <t>Deep Learning</t>
        </is>
      </c>
      <c r="H37" s="68" t="inlineStr">
        <is>
          <t>https://doi.org/10.32604/cmc.2023.032586</t>
        </is>
      </c>
      <c r="I37" s="67" t="inlineStr">
        <is>
          <t>Jellyfish Search Optimization with Deep Learning Driven Autism Spectrum Disorder Classification</t>
        </is>
      </c>
      <c r="J37" s="68" t="inlineStr">
        <is>
          <t>Autism spectrum disorder (ASD) is regarded as a neurological disorder well-defined by a specific set of problems associated with social skills, recurrent conduct, and communication. Identifying ASD as soon as possible is favourable due to prior identification of ASD permits prompt interferences in children with ASD. Recognition of ASD related to objective pathogenic mutation screening is the initial step against prior intervention and efficient treatment of children who were affected. Nowadays, healthcare and machine learning (ML) industries are combined for determining the existence of various diseases. This article devises a Jellyfish Search Optimization with Deep Learning Driven ASD Detection and Classification (JSODL-ASDDC) model. The goal of the JSODL-ASDDC algorithm is to identify the different stages of ASD with the help of biomedical data. The proposed JSODL-ASDDC model initially performs min-max data normalization approach to scale the data into uniform range. In addition, the JSODL-ASDDC model involves JSO based feature selection (JFSO-FS) process to choose optimal feature subsets. Moreover, Gated Recurrent Unit (GRU) based classification model is utilized for the recognition and classification of ASD. Furthermore, the Bacterial Foraging Optimization (BFO) assisted parameter tuning process gets executed to enhance the efficacy of the GRU system. The experimental assessment of the JSODL-ASDDC model is investigated against distinct datasets. The experimental outcomes highlighted the enhanced performances of the JSODL-ASDDC algorithm over recent approaches.</t>
        </is>
      </c>
      <c r="K37" s="68" t="inlineStr">
        <is>
          <t>Supervised</t>
        </is>
      </c>
      <c r="L37" s="68" t="inlineStr">
        <is>
          <t>RNN/LSTM/GRU</t>
        </is>
      </c>
      <c r="M37" s="68" t="inlineStr">
        <is>
          <t>Classification (ASD vs control / multi-class)</t>
        </is>
      </c>
      <c r="N37" s="68" t="inlineStr">
        <is>
          <t>prognosis</t>
        </is>
      </c>
      <c r="O37" s="68" t="inlineStr">
        <is>
          <t>high</t>
        </is>
      </c>
      <c r="P37" s="68" t="n">
        <v>0</v>
      </c>
      <c r="Q37" s="68" t="n">
        <v>1</v>
      </c>
      <c r="R37" s="68" t="n">
        <v>0</v>
      </c>
      <c r="S37" s="68" t="n">
        <v>0</v>
      </c>
      <c r="T37" s="68" t="n">
        <v>0</v>
      </c>
      <c r="U37" s="68" t="n">
        <v>1</v>
      </c>
      <c r="V37" s="68" t="n">
        <v>0</v>
      </c>
      <c r="W37" s="68" t="n">
        <v>0</v>
      </c>
      <c r="X37" s="68" t="n">
        <v>0</v>
      </c>
      <c r="Y37" s="68" t="n">
        <v>0</v>
      </c>
      <c r="Z37" s="68" t="n">
        <v>1</v>
      </c>
      <c r="AA37" s="68" t="n">
        <v>0</v>
      </c>
      <c r="AB37" s="68" t="n">
        <v>1</v>
      </c>
      <c r="AC37" s="68" t="n">
        <v>0</v>
      </c>
      <c r="AD37" s="68" t="n">
        <v>0</v>
      </c>
      <c r="AE37" s="68" t="n">
        <v>0</v>
      </c>
      <c r="AF37" s="68" t="n">
        <v>1</v>
      </c>
      <c r="AG37" s="68" t="n">
        <v>0</v>
      </c>
      <c r="AH37" s="68" t="n">
        <v>2</v>
      </c>
      <c r="AI37" s="67" t="n">
        <v>0</v>
      </c>
      <c r="AJ37" s="68" t="n">
        <v>0</v>
      </c>
      <c r="AK37" s="108" t="inlineStr">
        <is>
          <t>multisource_integration</t>
        </is>
      </c>
      <c r="AL37" s="67" t="n"/>
      <c r="AM37" s="68" t="inlineStr">
        <is>
          <t>RB</t>
        </is>
      </c>
      <c r="AN37" s="68" t="inlineStr">
        <is>
          <t>Tomado completo desde archivo RB según asignación</t>
        </is>
      </c>
      <c r="AO37" s="68" t="n">
        <v>0</v>
      </c>
      <c r="AP37" s="68" t="n">
        <v>0</v>
      </c>
      <c r="AQ37" s="68" t="n">
        <v>0</v>
      </c>
      <c r="AR37" s="68" t="n">
        <v>0</v>
      </c>
      <c r="AS37" s="68" t="n">
        <v>0</v>
      </c>
      <c r="AT37" s="68" t="n">
        <v>0</v>
      </c>
      <c r="AU37" s="68" t="n">
        <v>0</v>
      </c>
      <c r="AV37" s="68" t="n">
        <v>1</v>
      </c>
      <c r="AW37" s="67" t="inlineStr">
        <is>
          <t>finalized_from_available_evidence</t>
        </is>
      </c>
      <c r="AX37" s="68" t="inlineStr">
        <is>
          <t>0 means no reported evidence in title/abstract/notes/coding; it is not proof of true absence.</t>
        </is>
      </c>
      <c r="AY37" s="68" t="n"/>
      <c r="AZ37" s="68" t="n"/>
      <c r="BA37" s="68" t="n"/>
      <c r="BB37" s="68" t="n"/>
    </row>
    <row r="38" ht="28" customHeight="1">
      <c r="A38" s="106" t="n">
        <v>37</v>
      </c>
      <c r="B38" s="106" t="n">
        <v>38</v>
      </c>
      <c r="C38" s="68" t="inlineStr">
        <is>
          <t>Revisor B</t>
        </is>
      </c>
      <c r="D38" s="68" t="n"/>
      <c r="E38" s="106" t="n">
        <v>2021</v>
      </c>
      <c r="F38" s="68" t="inlineStr">
        <is>
          <t>Imagen</t>
        </is>
      </c>
      <c r="G38" s="68" t="inlineStr">
        <is>
          <t>Machine Learning</t>
        </is>
      </c>
      <c r="H38" s="68" t="inlineStr">
        <is>
          <t>https://doi.org/10.1038/s41598-021-86320-0</t>
        </is>
      </c>
      <c r="I38" s="67" t="inlineStr">
        <is>
          <t>Machine learning analysis of pregnancy data enables early identification of a subpopulation of newborns with ASD</t>
        </is>
      </c>
      <c r="J38" s="68" t="inlineStr">
        <is>
          <t>To identify newborns at risk of developing ASD and to detect ASD biomarkers early after birth, we compared retrospectively ultrasound and biological measurements of babies diagnosed later with ASD or neurotypical (NT) that are collected routinely during pregnancy and birth. We used a supervised machine learning algorithm with a cross-validation technique to classify NT and ASD babies and performed various statistical tests. With a minimization of the false positive rate, 96% of NT and 41% of ASD babies were identified with a positive predictive value of 77%. We identified the following biomarkers related to ASD: sex, maternal familial history of auto-immune diseases, maternal immunization to CMV, IgG CMV level, timing of fetal rotation on head, femur length in the 3rd trimester, white blood cell count in the 3rd trimester, fetal heart rate during labor, newborn feeding and temperature difference between birth and one day after. Furthermore, statistical models revealed that a subpopulation of 38% of babies at risk of ASD had significantly larger fetal head circumference than age-matched NT ones, suggesting an in utero origin of the reported bigger brains of toddlers with ASD. Our results suggest that pregnancy follow-up measurements might provide an early prognosis of ASD enabling pre-symptomatic behavioral interventions to attenuate efficiently ASD developmental sequels.</t>
        </is>
      </c>
      <c r="K38" s="68" t="inlineStr">
        <is>
          <t>Supervised</t>
        </is>
      </c>
      <c r="L38" s="68" t="inlineStr">
        <is>
          <t>XGBoost / GBDT</t>
        </is>
      </c>
      <c r="M38" s="68" t="inlineStr">
        <is>
          <t>Classification (ASD vs control / multi-class)</t>
        </is>
      </c>
      <c r="N38" s="68" t="inlineStr">
        <is>
          <t>diagnosis</t>
        </is>
      </c>
      <c r="O38" s="68" t="inlineStr">
        <is>
          <t>high</t>
        </is>
      </c>
      <c r="P38" s="68" t="n">
        <v>0</v>
      </c>
      <c r="Q38" s="68" t="n">
        <v>0</v>
      </c>
      <c r="R38" s="68" t="n">
        <v>0</v>
      </c>
      <c r="S38" s="68" t="n">
        <v>0</v>
      </c>
      <c r="T38" s="68" t="n">
        <v>0</v>
      </c>
      <c r="U38" s="68" t="n">
        <v>1</v>
      </c>
      <c r="V38" s="68" t="n">
        <v>0</v>
      </c>
      <c r="W38" s="68" t="n">
        <v>0</v>
      </c>
      <c r="X38" s="68" t="n">
        <v>0</v>
      </c>
      <c r="Y38" s="68" t="n">
        <v>1</v>
      </c>
      <c r="Z38" s="68" t="n">
        <v>0</v>
      </c>
      <c r="AA38" s="68" t="n">
        <v>0</v>
      </c>
      <c r="AB38" s="68" t="n">
        <v>1</v>
      </c>
      <c r="AC38" s="68" t="n">
        <v>0</v>
      </c>
      <c r="AD38" s="68" t="n">
        <v>1</v>
      </c>
      <c r="AE38" s="68" t="n">
        <v>0</v>
      </c>
      <c r="AF38" s="68" t="n">
        <v>0</v>
      </c>
      <c r="AG38" s="68" t="n">
        <v>1</v>
      </c>
      <c r="AH38" s="68" t="n">
        <v>1</v>
      </c>
      <c r="AI38" s="67" t="n">
        <v>0</v>
      </c>
      <c r="AJ38" s="68" t="n">
        <v>0</v>
      </c>
      <c r="AK38" s="108" t="inlineStr">
        <is>
          <t>explainability_or_interpretability; internal_validation_only</t>
        </is>
      </c>
      <c r="AL38" s="67" t="inlineStr">
        <is>
          <t>“Main classifier: Gradient Boosting Decision Trees implemented with XGBoost; feature selection via Lasso (automatic / semi-automatic) + SHAP interpretability; nested CV.</t>
        </is>
      </c>
      <c r="AM38" s="68" t="inlineStr">
        <is>
          <t>RB</t>
        </is>
      </c>
      <c r="AN38" s="68" t="inlineStr">
        <is>
          <t>Tomado completo desde archivo RB según asignación</t>
        </is>
      </c>
      <c r="AO38" s="68" t="n">
        <v>0</v>
      </c>
      <c r="AP38" s="68" t="n">
        <v>0</v>
      </c>
      <c r="AQ38" s="68" t="n">
        <v>0</v>
      </c>
      <c r="AR38" s="68" t="n">
        <v>1</v>
      </c>
      <c r="AS38" s="68" t="n">
        <v>0</v>
      </c>
      <c r="AT38" s="68" t="n">
        <v>1</v>
      </c>
      <c r="AU38" s="68" t="n">
        <v>0</v>
      </c>
      <c r="AV38" s="68" t="n">
        <v>0</v>
      </c>
      <c r="AW38" s="67" t="inlineStr">
        <is>
          <t>finalized_from_available_evidence</t>
        </is>
      </c>
      <c r="AX38" s="68" t="inlineStr">
        <is>
          <t>0 means no reported evidence in title/abstract/notes/coding; it is not proof of true absence.</t>
        </is>
      </c>
      <c r="AY38" s="68" t="n"/>
      <c r="AZ38" s="68" t="n"/>
      <c r="BA38" s="68" t="n"/>
      <c r="BB38" s="68" t="n"/>
    </row>
    <row r="39" ht="28" customHeight="1">
      <c r="A39" s="106" t="n">
        <v>38</v>
      </c>
      <c r="B39" s="106" t="n">
        <v>39</v>
      </c>
      <c r="C39" s="68" t="inlineStr">
        <is>
          <t>Revisor B</t>
        </is>
      </c>
      <c r="D39" s="68" t="n"/>
      <c r="E39" s="106" t="n">
        <v>2023</v>
      </c>
      <c r="F39" s="68" t="inlineStr">
        <is>
          <t>No especificado</t>
        </is>
      </c>
      <c r="G39" s="68" t="inlineStr">
        <is>
          <t>Machine Learning</t>
        </is>
      </c>
      <c r="H39" s="68" t="inlineStr">
        <is>
          <t>https://doi.org/10.3390/ijms24032082</t>
        </is>
      </c>
      <c r="I39" s="67" t="inlineStr">
        <is>
          <t>Machine Learning-Based Blood RNA Signature for Diagnosis of Autism Spectrum Disorder</t>
        </is>
      </c>
      <c r="J39" s="68" t="inlineStr">
        <is>
          <t>Early diagnosis of autism spectrum disorder (ASD) is crucial for providing appropriate treatments and parental guidance from an early age. Yet, ASD diagnosis is a lengthy process, in part due to the lack of reliable biomarkers. We recently applied RNA-sequencing of peripheral blood samples from 73 American and Israeli children with ASD and 26 neurotypically developing (NT) children to identify 10 genes with dysregulated blood expression levels in children with ASD. Machine learning (ML) analyzes data by computerized analytical model building and may be applied to building diagnostic tools based on the optimization of large datasets. Here, we present several ML-generated models, based on RNA expression datasets collected during our recently published RNA-seq study, as tentative tools for ASD diagnosis. Using the random forest classifier, two of our proposed models yield an accuracy of 82% in distinguishing children with ASD and NT children. Our proof-of-concept study requires refinement and independent validation by studies with far larger cohorts of children with ASD and NT children and should thus be perceived as starting point for building more accurate ML-based tools. Eventually, such tools may potentially provide an unbiased means to support the early diagnosis of ASD.</t>
        </is>
      </c>
      <c r="K39" s="68" t="inlineStr">
        <is>
          <t>Supervised</t>
        </is>
      </c>
      <c r="L39" s="68" t="inlineStr">
        <is>
          <t>Random Forest</t>
        </is>
      </c>
      <c r="M39" s="68" t="inlineStr">
        <is>
          <t>Classification (binary/multi-class; incl. ASD vs control)/ multi-class)</t>
        </is>
      </c>
      <c r="N39" s="68" t="inlineStr">
        <is>
          <t>diagnosis</t>
        </is>
      </c>
      <c r="O39" s="68" t="inlineStr">
        <is>
          <t>high</t>
        </is>
      </c>
      <c r="P39" s="68" t="n">
        <v>0</v>
      </c>
      <c r="Q39" s="68" t="n">
        <v>0</v>
      </c>
      <c r="R39" s="68" t="n">
        <v>0</v>
      </c>
      <c r="S39" s="68" t="n">
        <v>0</v>
      </c>
      <c r="T39" s="68" t="n">
        <v>0</v>
      </c>
      <c r="U39" s="68" t="n">
        <v>1</v>
      </c>
      <c r="V39" s="68" t="n">
        <v>0</v>
      </c>
      <c r="W39" s="68" t="n">
        <v>0</v>
      </c>
      <c r="X39" s="68" t="n">
        <v>0</v>
      </c>
      <c r="Y39" s="68" t="n">
        <v>1</v>
      </c>
      <c r="Z39" s="68" t="n">
        <v>1</v>
      </c>
      <c r="AA39" s="68" t="n">
        <v>1</v>
      </c>
      <c r="AB39" s="68" t="n">
        <v>1</v>
      </c>
      <c r="AC39" s="68" t="n">
        <v>0</v>
      </c>
      <c r="AD39" s="68" t="n">
        <v>0</v>
      </c>
      <c r="AE39" s="68" t="n">
        <v>0</v>
      </c>
      <c r="AF39" s="68" t="n">
        <v>0</v>
      </c>
      <c r="AG39" s="68" t="n">
        <v>1</v>
      </c>
      <c r="AH39" s="68" t="n">
        <v>1</v>
      </c>
      <c r="AI39" s="67" t="n">
        <v>0</v>
      </c>
      <c r="AJ39" s="68" t="n">
        <v>0</v>
      </c>
      <c r="AK39" s="108" t="inlineStr">
        <is>
          <t>none_reported</t>
        </is>
      </c>
      <c r="AL39" s="67" t="inlineStr">
        <is>
          <t>También usan Extra Trees</t>
        </is>
      </c>
      <c r="AM39" s="68" t="inlineStr">
        <is>
          <t>RB</t>
        </is>
      </c>
      <c r="AN39" s="68" t="inlineStr">
        <is>
          <t>Tomado completo desde archivo RB según asignación</t>
        </is>
      </c>
      <c r="AO39" s="68" t="n">
        <v>0</v>
      </c>
      <c r="AP39" s="68" t="n">
        <v>0</v>
      </c>
      <c r="AQ39" s="68" t="n">
        <v>0</v>
      </c>
      <c r="AR39" s="68" t="n">
        <v>0</v>
      </c>
      <c r="AS39" s="68" t="n">
        <v>0</v>
      </c>
      <c r="AT39" s="68" t="n">
        <v>0</v>
      </c>
      <c r="AU39" s="68" t="n">
        <v>0</v>
      </c>
      <c r="AV39" s="68" t="n">
        <v>0</v>
      </c>
      <c r="AW39" s="67" t="inlineStr">
        <is>
          <t>finalized_from_available_evidence</t>
        </is>
      </c>
      <c r="AX39" s="68" t="inlineStr">
        <is>
          <t>0 means no reported evidence in title/abstract/notes/coding; it is not proof of true absence.</t>
        </is>
      </c>
      <c r="AY39" s="68" t="n"/>
      <c r="AZ39" s="68" t="n"/>
      <c r="BA39" s="68" t="n"/>
      <c r="BB39" s="68" t="n"/>
    </row>
    <row r="40" ht="28" customHeight="1">
      <c r="A40" s="106" t="n">
        <v>39</v>
      </c>
      <c r="B40" s="106" t="n">
        <v>40</v>
      </c>
      <c r="C40" s="68" t="inlineStr">
        <is>
          <t>Revisor B</t>
        </is>
      </c>
      <c r="D40" s="68" t="n"/>
      <c r="E40" s="106" t="n">
        <v>2023</v>
      </c>
      <c r="F40" s="68" t="inlineStr">
        <is>
          <t>No especificado</t>
        </is>
      </c>
      <c r="G40" s="68" t="inlineStr">
        <is>
          <t>Machine Learning</t>
        </is>
      </c>
      <c r="H40" s="68" t="inlineStr">
        <is>
          <t>https://doi.org/10.1038/s41380-023-02051-w</t>
        </is>
      </c>
      <c r="I40" s="67" t="inlineStr">
        <is>
          <t>Metabolomic analysis of maternal mid-gestation plasma and cord blood in autism spectrum disorders</t>
        </is>
      </c>
      <c r="J40" s="68" t="inlineStr">
        <is>
          <t>The discovery of prenatal and neonatal molecular biomarkers has the potential to yield insights into autism spectrum disorder (ASD) and facilitate early diagnosis. We characterized metabolomic profiles in ASD using plasma samples collected in the Norwegian Autism Birth Cohort from mothers at weeks 17–21 gestation (maternal mid-gestation, MMG, n = 408) and from children on the day of birth (cord blood, CB, n = 418). We analyzed associations using sex-stratified adjusted logistic regression models with Bayesian analyses. Chemical enrichment analyses (ChemRICH) were performed to determine altered chemical clusters. We also employed machine learning algorithms to assess the utility of metabolomics as ASD biomarkers. We identified ASD associations with a variety of chemical compounds including arachidonic acid, glutamate, and glutamine, and metabolite clusters including hydroxy eicospentaenoic acids, phosphatidylcholines, and ceramides in MMG and CB plasma that are consistent with inflammation, disruption of membrane integrity, and impaired neurotransmission and neurotoxicity. Girls with ASD have disruption of ether/non-ether phospholipid balance in the MMG plasma that is similar to that found in other neurodevelopmental disorders. ASD boys in the CB analyses had the highest number of dysregulated chemical clusters. Machine learning classifiers distinguished ASD cases from controls with area under the receiver operating characteristic (AUROC) values ranging from 0.710 to 0.853. Predictive performance was better in CB analyses than in MMG. These findings may provide new insights into the sex-specific differences in ASD and have implications for discovery of biomarkers that may enable early detection and intervention.</t>
        </is>
      </c>
      <c r="K40" s="68" t="inlineStr">
        <is>
          <t>Supervised</t>
        </is>
      </c>
      <c r="L40" s="68" t="inlineStr">
        <is>
          <t>Not clear</t>
        </is>
      </c>
      <c r="M40" s="68" t="inlineStr">
        <is>
          <t>Classification (binary/multi-class; incl. ASD vs control)/ multi-class)</t>
        </is>
      </c>
      <c r="N40" s="68" t="inlineStr">
        <is>
          <t>diagnosis</t>
        </is>
      </c>
      <c r="O40" s="68" t="inlineStr">
        <is>
          <t>high</t>
        </is>
      </c>
      <c r="P40" s="68" t="n">
        <v>0</v>
      </c>
      <c r="Q40" s="68" t="n">
        <v>0</v>
      </c>
      <c r="R40" s="68" t="n">
        <v>0</v>
      </c>
      <c r="S40" s="68" t="n">
        <v>0</v>
      </c>
      <c r="T40" s="68" t="n">
        <v>1</v>
      </c>
      <c r="U40" s="68" t="n">
        <v>0</v>
      </c>
      <c r="V40" s="68" t="n">
        <v>0</v>
      </c>
      <c r="W40" s="68" t="n">
        <v>0</v>
      </c>
      <c r="X40" s="68" t="n">
        <v>0</v>
      </c>
      <c r="Y40" s="68" t="n">
        <v>1</v>
      </c>
      <c r="Z40" s="68" t="n">
        <v>1</v>
      </c>
      <c r="AA40" s="68" t="n">
        <v>0</v>
      </c>
      <c r="AB40" s="68" t="n">
        <v>1</v>
      </c>
      <c r="AC40" s="68" t="n">
        <v>0</v>
      </c>
      <c r="AD40" s="68" t="n">
        <v>0</v>
      </c>
      <c r="AE40" s="68" t="n">
        <v>0</v>
      </c>
      <c r="AF40" s="68" t="n">
        <v>0</v>
      </c>
      <c r="AG40" s="68" t="n">
        <v>1</v>
      </c>
      <c r="AH40" s="68" t="n">
        <v>1</v>
      </c>
      <c r="AI40" s="67" t="n">
        <v>0</v>
      </c>
      <c r="AJ40" s="68" t="n">
        <v>1</v>
      </c>
      <c r="AK40" s="108" t="inlineStr">
        <is>
          <t>none_reported</t>
        </is>
      </c>
      <c r="AL40" s="67" t="n"/>
      <c r="AM40" s="68" t="inlineStr">
        <is>
          <t>RB</t>
        </is>
      </c>
      <c r="AN40" s="68" t="inlineStr">
        <is>
          <t>Tomado completo desde archivo RB según asignación</t>
        </is>
      </c>
      <c r="AO40" s="68" t="n">
        <v>0</v>
      </c>
      <c r="AP40" s="68" t="n">
        <v>0</v>
      </c>
      <c r="AQ40" s="68" t="n">
        <v>0</v>
      </c>
      <c r="AR40" s="68" t="n">
        <v>0</v>
      </c>
      <c r="AS40" s="68" t="n">
        <v>0</v>
      </c>
      <c r="AT40" s="68" t="n">
        <v>0</v>
      </c>
      <c r="AU40" s="68" t="n">
        <v>0</v>
      </c>
      <c r="AV40" s="68" t="n">
        <v>0</v>
      </c>
      <c r="AW40" s="67" t="inlineStr">
        <is>
          <t>finalized_from_available_evidence</t>
        </is>
      </c>
      <c r="AX40" s="68" t="inlineStr">
        <is>
          <t>0 means no reported evidence in title/abstract/notes/coding; it is not proof of true absence.</t>
        </is>
      </c>
      <c r="AY40" s="68" t="n"/>
      <c r="AZ40" s="68" t="n"/>
      <c r="BA40" s="68" t="n"/>
      <c r="BB40" s="68" t="n"/>
    </row>
    <row r="41" ht="28" customHeight="1">
      <c r="A41" s="106" t="n">
        <v>40</v>
      </c>
      <c r="B41" s="106" t="n">
        <v>41</v>
      </c>
      <c r="C41" s="68" t="inlineStr">
        <is>
          <t>Revisor A</t>
        </is>
      </c>
      <c r="D41" s="68" t="inlineStr">
        <is>
          <t>RA</t>
        </is>
      </c>
      <c r="E41" s="106" t="n">
        <v>2023</v>
      </c>
      <c r="F41" s="68" t="inlineStr">
        <is>
          <t>No especificado</t>
        </is>
      </c>
      <c r="G41" s="68" t="inlineStr">
        <is>
          <t>No especificado</t>
        </is>
      </c>
      <c r="H41" s="68" t="inlineStr">
        <is>
          <t>https://doi.org/10.1007/s00787-023-02189-6</t>
        </is>
      </c>
      <c r="I41" s="67" t="inlineStr">
        <is>
          <t>Predictors of age at diagnosis in autism spectrum disorders: the use of multiple regression analyses and a classification tree on a clinical sample</t>
        </is>
      </c>
      <c r="J41" s="68" t="inlineStr">
        <is>
          <t>The increasing prevalence of autism spectrum disorders (ASD) has led to worldwide interest in factors influencing the age of ASD diagnosis. Parents or caregivers of 237 ASD children (193 boys, 44 girls) diagnosed using the Autism Diagnostic Observation Schedule (ADOS) completed a simple descriptive questionnaire. The data were analyzed using the variable-centered multiple regression analysis and the person-centered classification tree method. We believed that the concurrent use of these two methods could produce robust results. The mean age at diagnosis was 5.8 ± 2.2 years (median 5.3 years). Younger ages for ASD diagnosis were predicted (using multiple regression analysis) by higher scores in the ADOS social domain, higher scores in ADOS restrictive and repetitive behaviors and interest domain, higher maternal education, and the shared household of parents. Using the classification tree method, the subgroup with the lowest mean age at diagnosis were children, in whom the summation of ADOS communication and social domain scores was ≥ 17, and paternal age at the delivery was ≥ 29 years. In contrast, the subgroup with the oldest mean age at diagnosis included children with summed ADOS communication and social domain scores &lt; 17 and maternal education at the elementary school level. The severity of autism and maternal education played a significant role in both types of data analysis focused on age at diagnosis.</t>
        </is>
      </c>
      <c r="K41" s="68" t="inlineStr">
        <is>
          <t>Supervised</t>
        </is>
      </c>
      <c r="L41" s="68" t="inlineStr">
        <is>
          <t>Decision Tree</t>
        </is>
      </c>
      <c r="M41" s="68" t="inlineStr">
        <is>
          <t>Regression (score / severity / risk)</t>
        </is>
      </c>
      <c r="N41" s="68" t="inlineStr">
        <is>
          <t>Not clear</t>
        </is>
      </c>
      <c r="O41" s="68" t="inlineStr">
        <is>
          <t>High</t>
        </is>
      </c>
      <c r="P41" s="68" t="n">
        <v>0</v>
      </c>
      <c r="Q41" s="68" t="n">
        <v>0</v>
      </c>
      <c r="R41" s="68" t="n">
        <v>0</v>
      </c>
      <c r="S41" s="68" t="n">
        <v>0</v>
      </c>
      <c r="T41" s="68" t="n">
        <v>1</v>
      </c>
      <c r="U41" s="68" t="n">
        <v>0</v>
      </c>
      <c r="V41" s="68" t="n">
        <v>0</v>
      </c>
      <c r="W41" s="68" t="n">
        <v>0</v>
      </c>
      <c r="X41" s="68" t="n">
        <v>0</v>
      </c>
      <c r="Y41" s="68" t="n">
        <v>0</v>
      </c>
      <c r="Z41" s="68" t="n">
        <v>0</v>
      </c>
      <c r="AA41" s="68" t="n">
        <v>0</v>
      </c>
      <c r="AB41" s="68" t="n">
        <v>0</v>
      </c>
      <c r="AC41" s="68" t="n">
        <v>0</v>
      </c>
      <c r="AD41" s="68" t="n">
        <v>0</v>
      </c>
      <c r="AE41" s="68" t="n">
        <v>0</v>
      </c>
      <c r="AF41" s="68" t="n">
        <v>0</v>
      </c>
      <c r="AG41" s="68" t="n">
        <v>1</v>
      </c>
      <c r="AH41" s="68" t="n">
        <v>1</v>
      </c>
      <c r="AI41" s="67" t="n"/>
      <c r="AJ41" s="68" t="n">
        <v>0</v>
      </c>
      <c r="AK41" s="108" t="inlineStr">
        <is>
          <t>none_reported</t>
        </is>
      </c>
      <c r="AL41" s="67" t="inlineStr">
        <is>
          <t>Análisis de predictores de edad al diagnóstico (regresión + árbol); no encaja claramente en una etapa clínica RQ1.</t>
        </is>
      </c>
      <c r="AM41" s="68" t="inlineStr">
        <is>
          <t>RA</t>
        </is>
      </c>
      <c r="AN41" s="68" t="inlineStr">
        <is>
          <t>Tomado completo desde archivo RA según asignación</t>
        </is>
      </c>
      <c r="AO41" s="68" t="n">
        <v>0</v>
      </c>
      <c r="AP41" s="68" t="n">
        <v>0</v>
      </c>
      <c r="AQ41" s="68" t="n">
        <v>0</v>
      </c>
      <c r="AR41" s="68" t="n">
        <v>0</v>
      </c>
      <c r="AS41" s="68" t="n">
        <v>0</v>
      </c>
      <c r="AT41" s="68" t="n">
        <v>0</v>
      </c>
      <c r="AU41" s="68" t="n">
        <v>0</v>
      </c>
      <c r="AV41" s="68" t="n">
        <v>0</v>
      </c>
      <c r="AW41" s="67" t="inlineStr">
        <is>
          <t>finalized_from_available_evidence</t>
        </is>
      </c>
      <c r="AX41" s="68" t="inlineStr">
        <is>
          <t>0 means no reported evidence in title/abstract/notes/coding; it is not proof of true absence.</t>
        </is>
      </c>
      <c r="AY41" s="68" t="n"/>
      <c r="AZ41" s="68" t="n"/>
      <c r="BA41" s="68" t="n"/>
      <c r="BB41" s="68" t="n"/>
    </row>
    <row r="42" ht="28" customHeight="1">
      <c r="A42" s="106" t="n">
        <v>41</v>
      </c>
      <c r="B42" s="106" t="n">
        <v>42</v>
      </c>
      <c r="C42" s="68" t="inlineStr">
        <is>
          <t>Ambos (piloto)</t>
        </is>
      </c>
      <c r="D42" s="68" t="inlineStr">
        <is>
          <t>RA</t>
        </is>
      </c>
      <c r="E42" s="106" t="n">
        <v>2024</v>
      </c>
      <c r="F42" s="68" t="inlineStr">
        <is>
          <t>Señales fisiológicas</t>
        </is>
      </c>
      <c r="G42" s="68" t="inlineStr">
        <is>
          <t>Híbrido</t>
        </is>
      </c>
      <c r="H42" s="68" t="inlineStr">
        <is>
          <t>https://doi.org/10.1016/j.ridd.2024.104688</t>
        </is>
      </c>
      <c r="I42" s="67" t="inlineStr">
        <is>
          <t>Promoting emotional and behavioral interventions in ASD treatment: Evidence from EPIGRAM, A naturalistic, prospective and longitudinal study</t>
        </is>
      </c>
      <c r="J42" s="68" t="inlineStr">
        <is>
          <t>Background: Prognostic factors from naturalistic treatment studies of children with Autism Spectrum Disorder (ASD) remain largely unknown. We aimed to identify baseline and treatment-related prognostic predictors at 1-year follow-up after Integrative Care Practices (ICPs). Methods: Eighty-nine preschool children with severe ASD were given ICP combining nine therapeutic workshops based on children's needs. Participants were assessed at baseline and during 12 months follow-up with the Psycho-educational Profile-3-R, Children Autism Rating Scale, Parental Global Impression, and the Autistic Behaviors Scale. We assessed prognostic predictors using multivariable regression models and explored treatment ingredients influencing outcome using Classification and Regression Trees (CART). Results: Multivariable models showed that being a child from first generation immigrant parents predicted increased maladaptive behaviors, whereas play activities had an opposite effect; severity of ASD symptoms and impaired cognitive functions predicted worse autism severity at follow-up; and lower play activities predicted worse parent impression. Regarding treatment effects, more emotion/behavioral interventions predicted better outcomes, and more communication interventions predicted lower autism severity, whereas more education and cognitive interventions had an opposite effect. CART confirmed that more hours of intervention in the emotion/behavioral domain helped classifying cases with better outcomes. More parental support was associated with decreased maladaptive behaviors. Sensorimotor and education interventions also significantly contributed to classifying cases according to outcomes but defined subgroups with opposite prognosis. Conclusion: Children who exhibited the best prognosis following ICPs had less autism severity, better cognition, and non-immigrant parents at baseline. Emotion/behavior interventions appeared key across all outcomes and should be promoted.</t>
        </is>
      </c>
      <c r="K42" s="68" t="inlineStr">
        <is>
          <t>Supervised</t>
        </is>
      </c>
      <c r="L42" s="68" t="inlineStr">
        <is>
          <t>Decision Tree</t>
        </is>
      </c>
      <c r="M42" s="68" t="inlineStr">
        <is>
          <t>Prediction (time-to-event / prognosis)</t>
        </is>
      </c>
      <c r="N42" s="68" t="inlineStr">
        <is>
          <t>Monitoring/intervention</t>
        </is>
      </c>
      <c r="O42" s="68" t="inlineStr">
        <is>
          <t>High</t>
        </is>
      </c>
      <c r="P42" s="68" t="n">
        <v>0</v>
      </c>
      <c r="Q42" s="68" t="n">
        <v>0</v>
      </c>
      <c r="R42" s="68" t="n">
        <v>0</v>
      </c>
      <c r="S42" s="68" t="n">
        <v>0</v>
      </c>
      <c r="T42" s="68" t="n">
        <v>1</v>
      </c>
      <c r="U42" s="68" t="n">
        <v>0</v>
      </c>
      <c r="V42" s="68" t="n">
        <v>0</v>
      </c>
      <c r="W42" s="68" t="n">
        <v>0</v>
      </c>
      <c r="X42" s="68" t="n">
        <v>0</v>
      </c>
      <c r="Y42" s="68" t="n">
        <v>0</v>
      </c>
      <c r="Z42" s="68" t="n">
        <v>1</v>
      </c>
      <c r="AA42" s="68" t="n">
        <v>1</v>
      </c>
      <c r="AB42" s="68" t="n">
        <v>1</v>
      </c>
      <c r="AC42" s="68" t="n">
        <v>0</v>
      </c>
      <c r="AD42" s="68" t="n">
        <v>0</v>
      </c>
      <c r="AE42" s="68" t="n">
        <v>0</v>
      </c>
      <c r="AF42" s="68" t="n">
        <v>0</v>
      </c>
      <c r="AG42" s="68" t="n">
        <v>0</v>
      </c>
      <c r="AH42" s="68" t="n">
        <v>1</v>
      </c>
      <c r="AI42" s="67" t="n"/>
      <c r="AJ42" s="68" t="n">
        <v>0</v>
      </c>
      <c r="AK42" s="108" t="inlineStr">
        <is>
          <t>none_reported</t>
        </is>
      </c>
      <c r="AL42" s="67" t="n"/>
      <c r="AM42" s="68" t="inlineStr">
        <is>
          <t>RA</t>
        </is>
      </c>
      <c r="AN42" s="68" t="inlineStr">
        <is>
          <t>Tomado completo desde archivo RA según asignación</t>
        </is>
      </c>
      <c r="AO42" s="68" t="n">
        <v>0</v>
      </c>
      <c r="AP42" s="68" t="n">
        <v>0</v>
      </c>
      <c r="AQ42" s="68" t="n">
        <v>0</v>
      </c>
      <c r="AR42" s="68" t="n">
        <v>0</v>
      </c>
      <c r="AS42" s="68" t="n">
        <v>0</v>
      </c>
      <c r="AT42" s="68" t="n">
        <v>0</v>
      </c>
      <c r="AU42" s="68" t="n">
        <v>0</v>
      </c>
      <c r="AV42" s="68" t="n">
        <v>0</v>
      </c>
      <c r="AW42" s="67" t="inlineStr">
        <is>
          <t>finalized_from_available_evidence</t>
        </is>
      </c>
      <c r="AX42" s="68" t="inlineStr">
        <is>
          <t>0 means no reported evidence in title/abstract/notes/coding; it is not proof of true absence.</t>
        </is>
      </c>
      <c r="AY42" s="68" t="n"/>
      <c r="AZ42" s="68" t="n"/>
      <c r="BA42" s="68" t="n"/>
      <c r="BB42" s="68" t="n"/>
    </row>
    <row r="43" ht="28" customHeight="1">
      <c r="A43" s="106" t="n">
        <v>42</v>
      </c>
      <c r="B43" s="106" t="n">
        <v>43</v>
      </c>
      <c r="C43" s="68" t="inlineStr">
        <is>
          <t>Revisor B</t>
        </is>
      </c>
      <c r="D43" s="68" t="n"/>
      <c r="E43" s="106" t="n">
        <v>2025</v>
      </c>
      <c r="F43" s="68" t="inlineStr">
        <is>
          <t>Multimodal</t>
        </is>
      </c>
      <c r="G43" s="68" t="inlineStr">
        <is>
          <t>Deep Learning</t>
        </is>
      </c>
      <c r="H43" s="68" t="inlineStr">
        <is>
          <t>https://doi.org/10.1093/cercor/bhaf022</t>
        </is>
      </c>
      <c r="I43" s="67" t="inlineStr">
        <is>
          <t>The role of the dopamine system in autism spectrum disorder revealed using machine learning: an ABIDE database–based study</t>
        </is>
      </c>
      <c r="J43" s="68" t="inlineStr">
        <is>
          <t>This study explores the diagnostic value of dopamine system imaging characteristics in children with autism spectrum disorder. Functional magnetic resonance data from 551 children in the Autism Brain Imaging Data Exchange database were analyzed, focusing on six dopamine-related brain regions as regions of interest. Functional connectivity between these ROIs and across the whole brain was assessed. Machine learning techniques then evaluated the ability of the dopamine system’s imaging features to predict autism spectrum disorder. Functional connectivity was significantly higher in autism spectrum disorder children between the ventral tegmental area and substantia nigra, prefrontal cortex, nucleus accumbens, and between the substantia nigra and hypothalamus compared to typically developing children. Additionally, clustering methods identified two autism spectrum disorder subtypes, achieving over 0.8 accuracy. Subtype 1 showed higher stereotyped behavior scores than subtype 2 in both genders, with subtype-specific functional connectivity differences between male and female autism spectrum disorder groups. These findings suggest that abnormal functional connectivity in the dopamine system serves as a diagnostic biomarker for autism spectrum disorder and can support clinical decision-making and personalized treatment optimization.</t>
        </is>
      </c>
      <c r="K43" s="68" t="n"/>
      <c r="L43" s="68" t="n"/>
      <c r="M43" s="68" t="inlineStr">
        <is>
          <t>Imaging-based diagnostic prediction</t>
        </is>
      </c>
      <c r="N43" s="68" t="inlineStr">
        <is>
          <t>Diagnosis</t>
        </is>
      </c>
      <c r="O43" s="68" t="n"/>
      <c r="P43" s="68" t="n"/>
      <c r="Q43" s="68" t="n"/>
      <c r="R43" s="68" t="n"/>
      <c r="S43" s="68" t="n"/>
      <c r="T43" s="68" t="n"/>
      <c r="U43" s="68" t="n"/>
      <c r="V43" s="68" t="n"/>
      <c r="W43" s="68" t="n">
        <v>0</v>
      </c>
      <c r="X43" s="68" t="n">
        <v>0</v>
      </c>
      <c r="Y43" s="68" t="n">
        <v>1</v>
      </c>
      <c r="Z43" s="68" t="n">
        <v>0</v>
      </c>
      <c r="AA43" s="68" t="n">
        <v>0</v>
      </c>
      <c r="AB43" s="68" t="n">
        <v>1</v>
      </c>
      <c r="AC43" s="68" t="n">
        <v>0</v>
      </c>
      <c r="AD43" s="68" t="n">
        <v>0</v>
      </c>
      <c r="AE43" s="68" t="n">
        <v>0</v>
      </c>
      <c r="AF43" s="68" t="n">
        <v>1</v>
      </c>
      <c r="AG43" s="68" t="n"/>
      <c r="AH43" s="68" t="n"/>
      <c r="AI43" s="67" t="n"/>
      <c r="AJ43" s="68" t="n">
        <v>1</v>
      </c>
      <c r="AK43" s="108" t="inlineStr">
        <is>
          <t>multisource_integration; multisite_dataset_broad</t>
        </is>
      </c>
      <c r="AL43" s="67" t="inlineStr">
        <is>
          <t>Usa ABIDE; marcar señal multisitio.</t>
        </is>
      </c>
      <c r="AM43" s="68" t="inlineStr">
        <is>
          <t>RA_fallback</t>
        </is>
      </c>
      <c r="AN43" s="68" t="inlineStr">
        <is>
          <t>Fallback a RA porque el ID no está en RB</t>
        </is>
      </c>
      <c r="AO43" s="68" t="n">
        <v>1</v>
      </c>
      <c r="AP43" s="68" t="n">
        <v>0</v>
      </c>
      <c r="AQ43" s="68" t="n">
        <v>1</v>
      </c>
      <c r="AR43" s="68" t="n">
        <v>0</v>
      </c>
      <c r="AS43" s="68" t="n">
        <v>0</v>
      </c>
      <c r="AT43" s="68" t="n">
        <v>0</v>
      </c>
      <c r="AU43" s="68" t="n">
        <v>0</v>
      </c>
      <c r="AV43" s="68" t="n">
        <v>1</v>
      </c>
      <c r="AW43" s="67" t="inlineStr">
        <is>
          <t>finalized_from_available_evidence</t>
        </is>
      </c>
      <c r="AX43" s="68" t="inlineStr">
        <is>
          <t>0 means no reported evidence in title/abstract/notes/coding; it is not proof of true absence.</t>
        </is>
      </c>
      <c r="AY43" s="68" t="n"/>
      <c r="AZ43" s="68" t="n"/>
      <c r="BA43" s="68" t="n"/>
      <c r="BB43" s="68" t="n"/>
    </row>
    <row r="44" ht="28" customHeight="1">
      <c r="A44" s="106" t="n">
        <v>43</v>
      </c>
      <c r="B44" s="106" t="n">
        <v>44</v>
      </c>
      <c r="C44" s="68" t="inlineStr">
        <is>
          <t>Revisor A</t>
        </is>
      </c>
      <c r="D44" s="68" t="inlineStr">
        <is>
          <t>RA</t>
        </is>
      </c>
      <c r="E44" s="106" t="n">
        <v>2019</v>
      </c>
      <c r="F44" s="68" t="inlineStr">
        <is>
          <t>No especificado</t>
        </is>
      </c>
      <c r="G44" s="68" t="inlineStr">
        <is>
          <t>Machine Learning</t>
        </is>
      </c>
      <c r="H44" s="68" t="inlineStr">
        <is>
          <t>https://doi.org/10.1055/s-0039-1685525</t>
        </is>
      </c>
      <c r="I44" s="67" t="inlineStr">
        <is>
          <t>Using Artificial Intelligence to Identify Factors Associated with Autism Spectrum Disorder in Adolescents with Cerebral Palsy</t>
        </is>
      </c>
      <c r="J44" s="68" t="inlineStr">
        <is>
          <t>Autism spectrum disorder (ASD) is common in adolescents with cerebral palsy (CP) and there is a lack of studies applying artificial intelligence to investigate this field and this population in particular. The aim of this study is to develop and test a predictive learning model to identify factors associated with ASD in adolescents with CP. This was a multicenter controlled cohort study of 102 adolescents with CP (61 males, 41 females; mean age ± SD [standard deviation] = 16.6 ± 1.2 years; range: 12-18 years). Data on etiology, diagnosis, spasticity, epilepsy, clinical history, communication abilities, behaviors, intellectual disability, motor skills, and eating and drinking abilities were collected between 2005 and 2015. Statistical analysis included Fisher's exact test and multiple logistic regressions to identify factors associated with ASD. A predictive learning model was implemented to identify factors associated with ASD. The guidelines of the transparent reporting of a multivariable prediction model for individual prognosis or diagnosis (TRIPOD) statement were followed. Type of spasticity (hemiplegia &gt; diplegia &gt; tri/quadriplegia; OR [odds ratio] = 1.76, SE [standard error] = 0.2785, p = 0.04), communication disorders (OR = 7.442, SE = 0.59, p &lt; 0.001), intellectual disability (OR = 2.27, SE = 0.43, p = 0.05), feeding abilities (OR = 0.35, SE = 0.35, p = 0.002), and motor function (OR = 0.59, SE = 0.22, p = 0.01) were significantly associated with ASD. The best average prediction model score for accuracy, specificity, and sensitivity was 75%. Motor skills, feeding abilities, type of spasticity, intellectual disability, and communication disorders were associated with ASD. The prediction model was able to adequately identify adolescents at risk of ASD.</t>
        </is>
      </c>
      <c r="K44" s="68" t="inlineStr">
        <is>
          <t>Supervised</t>
        </is>
      </c>
      <c r="L44" s="68" t="inlineStr">
        <is>
          <t>Logistic Regression</t>
        </is>
      </c>
      <c r="M44" s="68" t="inlineStr">
        <is>
          <t>Classification (ASD vs control / multi-class)</t>
        </is>
      </c>
      <c r="N44" s="68" t="inlineStr">
        <is>
          <t>Diagnosis</t>
        </is>
      </c>
      <c r="O44" s="68" t="inlineStr">
        <is>
          <t>Medium</t>
        </is>
      </c>
      <c r="P44" s="68" t="n">
        <v>0</v>
      </c>
      <c r="Q44" s="68" t="n">
        <v>0</v>
      </c>
      <c r="R44" s="68" t="n">
        <v>0</v>
      </c>
      <c r="S44" s="68" t="n">
        <v>0</v>
      </c>
      <c r="T44" s="68" t="n">
        <v>1</v>
      </c>
      <c r="U44" s="68" t="n">
        <v>0</v>
      </c>
      <c r="V44" s="68" t="n">
        <v>0</v>
      </c>
      <c r="W44" s="68" t="n">
        <v>0</v>
      </c>
      <c r="X44" s="68" t="n">
        <v>0</v>
      </c>
      <c r="Y44" s="68" t="n">
        <v>1</v>
      </c>
      <c r="Z44" s="68" t="n">
        <v>0</v>
      </c>
      <c r="AA44" s="68" t="n">
        <v>0</v>
      </c>
      <c r="AB44" s="68" t="n">
        <v>1</v>
      </c>
      <c r="AC44" s="68" t="n">
        <v>0</v>
      </c>
      <c r="AD44" s="68" t="n">
        <v>0</v>
      </c>
      <c r="AE44" s="68" t="n">
        <v>0</v>
      </c>
      <c r="AF44" s="68" t="n">
        <v>0</v>
      </c>
      <c r="AG44" s="68" t="n">
        <v>1</v>
      </c>
      <c r="AH44" s="68" t="n">
        <v>1</v>
      </c>
      <c r="AI44" s="67" t="n"/>
      <c r="AJ44" s="68" t="n">
        <v>0</v>
      </c>
      <c r="AK44" s="108" t="inlineStr">
        <is>
          <t>multisite_dataset_broad</t>
        </is>
      </c>
      <c r="AL44" s="67" t="inlineStr">
        <is>
          <t>Modelo predictivo con variables clínicas para identificar adolescentes con CP en riesgo de ASD.</t>
        </is>
      </c>
      <c r="AM44" s="68" t="inlineStr">
        <is>
          <t>RA</t>
        </is>
      </c>
      <c r="AN44" s="68" t="inlineStr">
        <is>
          <t>Tomado completo desde archivo RA según asignación</t>
        </is>
      </c>
      <c r="AO44" s="68" t="n">
        <v>0</v>
      </c>
      <c r="AP44" s="68" t="n">
        <v>0</v>
      </c>
      <c r="AQ44" s="68" t="n">
        <v>1</v>
      </c>
      <c r="AR44" s="68" t="n">
        <v>0</v>
      </c>
      <c r="AS44" s="68" t="n">
        <v>0</v>
      </c>
      <c r="AT44" s="68" t="n">
        <v>0</v>
      </c>
      <c r="AU44" s="68" t="n">
        <v>0</v>
      </c>
      <c r="AV44" s="68" t="n">
        <v>0</v>
      </c>
      <c r="AW44" s="67" t="inlineStr">
        <is>
          <t>finalized_from_available_evidence</t>
        </is>
      </c>
      <c r="AX44" s="68" t="inlineStr">
        <is>
          <t>0 means no reported evidence in title/abstract/notes/coding; it is not proof of true absence.</t>
        </is>
      </c>
      <c r="AY44" s="68" t="n"/>
      <c r="AZ44" s="68" t="n"/>
      <c r="BA44" s="68" t="n"/>
      <c r="BB44" s="68" t="n"/>
    </row>
    <row r="45" ht="28" customHeight="1">
      <c r="A45" s="106" t="n">
        <v>44</v>
      </c>
      <c r="B45" s="106" t="n">
        <v>45</v>
      </c>
      <c r="C45" s="68" t="inlineStr">
        <is>
          <t>Ambos (piloto)</t>
        </is>
      </c>
      <c r="D45" s="68" t="inlineStr">
        <is>
          <t>RA</t>
        </is>
      </c>
      <c r="E45" s="106" t="n">
        <v>2018</v>
      </c>
      <c r="F45" s="68" t="inlineStr">
        <is>
          <t>Multimodal</t>
        </is>
      </c>
      <c r="G45" s="68" t="inlineStr">
        <is>
          <t>Híbrido</t>
        </is>
      </c>
      <c r="H45" s="68" t="inlineStr">
        <is>
          <t>https://doi.org/10.1371/journal.pone.0206351</t>
        </is>
      </c>
      <c r="I45" s="67" t="inlineStr">
        <is>
          <t>Using resting state functional MRI to build a personalized autism diagnosis system</t>
        </is>
      </c>
      <c r="J45" s="68" t="inlineStr">
        <is>
          <t>Autism spectrum disorder (ASD) is a neuro-developmental disorder associated with social impairments, communication difficulties, and restricted and repetitive behaviors. Yet, there is no confirmed cause identified for ASD. Studying the functional connectivity of the brain is an emerging technique used in diagnosing and understanding ASD. In this study, we obtained the resting state functional MRI data of 283 subjects from the National Database of Autism Research (NDAR). An automated autism diagnosis system was built using the data from NDAR. The proposed system is machine learning based. Power spectral densities (PSDs) of time courses corresponding to the spatial activation areas are used as input features, feeds them to a stacked autoencoder then builds a classifier using probabilistic support vector machines. Over the used dataset, around 90% of sensitivity, specificity and accuracy was achieved by our machine learning system. Moreover, the system generalization ability was checked over two different prevalence values, one for the general population and the other for the of high risk population, and the system proved to be very generalizable, especially among the population of high risk. The proposed system generates a full personalized report for each subject, along with identifying the global differences between ASD and typically developed (TD) subjects and its ability to diagnose autism. It shows the impacted areas and the severity of implications. From the clinical aspect, this report is considered very valuable as it helps in both predicting and understanding behavior of autistic subjects. Moreover, it helps in designing a plan for personalized treatment per each individual subject. The proposed work is taking a step towards achieving personalized medicine in autism which is the ultimate goal of our group's research efforts in this area.</t>
        </is>
      </c>
      <c r="K45" s="68" t="inlineStr">
        <is>
          <t>Semi-supervised</t>
        </is>
      </c>
      <c r="L45" s="68" t="inlineStr">
        <is>
          <t>Autoencoder</t>
        </is>
      </c>
      <c r="M45" s="68" t="inlineStr">
        <is>
          <t>Classification (ASD vs control / multi-class)</t>
        </is>
      </c>
      <c r="N45" s="68" t="inlineStr">
        <is>
          <t>Diagnosis</t>
        </is>
      </c>
      <c r="O45" s="68" t="inlineStr">
        <is>
          <t>Medium</t>
        </is>
      </c>
      <c r="P45" s="68" t="n">
        <v>1</v>
      </c>
      <c r="Q45" s="68" t="n">
        <v>0</v>
      </c>
      <c r="R45" s="68" t="n">
        <v>0</v>
      </c>
      <c r="S45" s="68" t="n">
        <v>0</v>
      </c>
      <c r="T45" s="68" t="n">
        <v>0</v>
      </c>
      <c r="U45" s="68" t="n">
        <v>0</v>
      </c>
      <c r="V45" s="68" t="n">
        <v>0</v>
      </c>
      <c r="W45" s="68" t="n">
        <v>0</v>
      </c>
      <c r="X45" s="68" t="n">
        <v>0</v>
      </c>
      <c r="Y45" s="68" t="n">
        <v>1</v>
      </c>
      <c r="Z45" s="68" t="n">
        <v>0</v>
      </c>
      <c r="AA45" s="68" t="n">
        <v>0</v>
      </c>
      <c r="AB45" s="68" t="n">
        <v>1</v>
      </c>
      <c r="AC45" s="68" t="n">
        <v>0</v>
      </c>
      <c r="AD45" s="68" t="n">
        <v>0</v>
      </c>
      <c r="AE45" s="68" t="n">
        <v>0</v>
      </c>
      <c r="AF45" s="68" t="n">
        <v>1</v>
      </c>
      <c r="AG45" s="68" t="n">
        <v>0</v>
      </c>
      <c r="AH45" s="68" t="n">
        <v>1</v>
      </c>
      <c r="AI45" s="67" t="n"/>
      <c r="AJ45" s="68" t="n">
        <v>0</v>
      </c>
      <c r="AK45" s="108" t="inlineStr">
        <is>
          <t>multisource_integration</t>
        </is>
      </c>
      <c r="AL45" s="67" t="n"/>
      <c r="AM45" s="68" t="inlineStr">
        <is>
          <t>RA</t>
        </is>
      </c>
      <c r="AN45" s="68" t="inlineStr">
        <is>
          <t>Tomado completo desde archivo RA según asignación</t>
        </is>
      </c>
      <c r="AO45" s="68" t="n">
        <v>0</v>
      </c>
      <c r="AP45" s="68" t="n">
        <v>0</v>
      </c>
      <c r="AQ45" s="68" t="n">
        <v>0</v>
      </c>
      <c r="AR45" s="68" t="n">
        <v>0</v>
      </c>
      <c r="AS45" s="68" t="n">
        <v>0</v>
      </c>
      <c r="AT45" s="68" t="n">
        <v>0</v>
      </c>
      <c r="AU45" s="68" t="n">
        <v>0</v>
      </c>
      <c r="AV45" s="68" t="n">
        <v>1</v>
      </c>
      <c r="AW45" s="67" t="inlineStr">
        <is>
          <t>finalized_from_available_evidence</t>
        </is>
      </c>
      <c r="AX45" s="68" t="inlineStr">
        <is>
          <t>0 means no reported evidence in title/abstract/notes/coding; it is not proof of true absence.</t>
        </is>
      </c>
      <c r="AY45" s="68" t="n"/>
      <c r="AZ45" s="68" t="n"/>
      <c r="BA45" s="68" t="n"/>
      <c r="BB45" s="68" t="n"/>
    </row>
    <row r="46" ht="28" customHeight="1">
      <c r="A46" s="106" t="n">
        <v>45</v>
      </c>
      <c r="B46" s="106" t="n">
        <v>46</v>
      </c>
      <c r="C46" s="68" t="inlineStr">
        <is>
          <t>Revisor A</t>
        </is>
      </c>
      <c r="D46" s="68" t="inlineStr">
        <is>
          <t>RA</t>
        </is>
      </c>
      <c r="E46" s="106" t="n">
        <v>2023</v>
      </c>
      <c r="F46" s="68" t="inlineStr">
        <is>
          <t>Texto · NLP</t>
        </is>
      </c>
      <c r="G46" s="68" t="inlineStr">
        <is>
          <t>Deep Learning</t>
        </is>
      </c>
      <c r="H46" s="68" t="inlineStr">
        <is>
          <t>https://doi.org/10.1007/978-3-031-48642-5_7</t>
        </is>
      </c>
      <c r="I46" s="67" t="inlineStr">
        <is>
          <t>A Model to Support the Prediction of Indicators in the Diagnosis and Intervention of Autism Spectrum Disorder</t>
        </is>
      </c>
      <c r="J46" s="68" t="inlineStr">
        <is>
          <t>Autism Spectrum Disorder (ASD) is a developmental disability primarily characterized by challenges in social interaction and communication. Due to the unknown etiology of ASD, numerous computational psychiatry research studies have been carried out to identify pertinent features and uncover hidden correlations to detect this type of disability at an early stage. The aim of this ongoing project is to present the initial tests carried out on autistic children by analysing their conversations or writings to assess their social skills in order to find indicators for the most personalised intervention possible. This model would consist of the most advanced machine learning algorithms and Natural Language Processing techniques (e.g. Transformers or ChatGPT). The paper concludes by presenting a case study that utilized autism data to verify the efficacy of our proposed model, demonstrating remarkably promising findings.</t>
        </is>
      </c>
      <c r="K46" s="68" t="inlineStr">
        <is>
          <t>Supervised</t>
        </is>
      </c>
      <c r="L46" s="68" t="inlineStr">
        <is>
          <t>Transformer</t>
        </is>
      </c>
      <c r="M46" s="68" t="inlineStr">
        <is>
          <t>Classification (ASD vs control / multi-class)</t>
        </is>
      </c>
      <c r="N46" s="68" t="inlineStr">
        <is>
          <t>Monitoring/intervention</t>
        </is>
      </c>
      <c r="O46" s="68" t="inlineStr">
        <is>
          <t>Low</t>
        </is>
      </c>
      <c r="P46" s="68" t="n">
        <v>0</v>
      </c>
      <c r="Q46" s="68" t="n">
        <v>0</v>
      </c>
      <c r="R46" s="68" t="n">
        <v>0</v>
      </c>
      <c r="S46" s="68" t="n">
        <v>1</v>
      </c>
      <c r="T46" s="68" t="n">
        <v>1</v>
      </c>
      <c r="U46" s="68" t="n">
        <v>0</v>
      </c>
      <c r="V46" s="68" t="n">
        <v>0</v>
      </c>
      <c r="W46" s="68" t="n">
        <v>0</v>
      </c>
      <c r="X46" s="68" t="n">
        <v>0</v>
      </c>
      <c r="Y46" s="68" t="n">
        <v>0</v>
      </c>
      <c r="Z46" s="68" t="n">
        <v>0</v>
      </c>
      <c r="AA46" s="68" t="n">
        <v>1</v>
      </c>
      <c r="AB46" s="68" t="n">
        <v>1</v>
      </c>
      <c r="AC46" s="68" t="n">
        <v>0</v>
      </c>
      <c r="AD46" s="68" t="n">
        <v>0</v>
      </c>
      <c r="AE46" s="68" t="n">
        <v>0</v>
      </c>
      <c r="AF46" s="68" t="n">
        <v>1</v>
      </c>
      <c r="AG46" s="68" t="n">
        <v>1</v>
      </c>
      <c r="AH46" s="68" t="n">
        <v>2</v>
      </c>
      <c r="AI46" s="67" t="inlineStr">
        <is>
          <t>text / NLP</t>
        </is>
      </c>
      <c r="AJ46" s="68" t="n">
        <v>0</v>
      </c>
      <c r="AK46" s="108" t="inlineStr">
        <is>
          <t>multisource_integration</t>
        </is>
      </c>
      <c r="AL46" s="67" t="inlineStr">
        <is>
          <t>Proyecto en curso basado en conversaciones/escritura para apoyar indicadores diagnósticos/intervención; confirmar arquitectura final.</t>
        </is>
      </c>
      <c r="AM46" s="68" t="inlineStr">
        <is>
          <t>RA</t>
        </is>
      </c>
      <c r="AN46" s="68" t="inlineStr">
        <is>
          <t>Tomado completo desde archivo RA según asignación</t>
        </is>
      </c>
      <c r="AO46" s="68" t="n">
        <v>0</v>
      </c>
      <c r="AP46" s="68" t="n">
        <v>0</v>
      </c>
      <c r="AQ46" s="68" t="n">
        <v>0</v>
      </c>
      <c r="AR46" s="68" t="n">
        <v>0</v>
      </c>
      <c r="AS46" s="68" t="n">
        <v>0</v>
      </c>
      <c r="AT46" s="68" t="n">
        <v>0</v>
      </c>
      <c r="AU46" s="68" t="n">
        <v>0</v>
      </c>
      <c r="AV46" s="68" t="n">
        <v>1</v>
      </c>
      <c r="AW46" s="67" t="inlineStr">
        <is>
          <t>finalized_from_available_evidence</t>
        </is>
      </c>
      <c r="AX46" s="68" t="inlineStr">
        <is>
          <t>0 means no reported evidence in title/abstract/notes/coding; it is not proof of true absence.</t>
        </is>
      </c>
      <c r="AY46" s="68" t="n"/>
      <c r="AZ46" s="68" t="n"/>
      <c r="BA46" s="68" t="n"/>
      <c r="BB46" s="68" t="n"/>
    </row>
    <row r="47" ht="28" customHeight="1">
      <c r="A47" s="106" t="n">
        <v>46</v>
      </c>
      <c r="B47" s="106" t="n">
        <v>47</v>
      </c>
      <c r="C47" s="68" t="inlineStr">
        <is>
          <t>Revisor B</t>
        </is>
      </c>
      <c r="D47" s="68" t="n"/>
      <c r="E47" s="106" t="n">
        <v>2024</v>
      </c>
      <c r="F47" s="68" t="inlineStr">
        <is>
          <t>Imagen</t>
        </is>
      </c>
      <c r="G47" s="68" t="inlineStr">
        <is>
          <t>No especificado</t>
        </is>
      </c>
      <c r="H47" s="68" t="inlineStr">
        <is>
          <t>https://doi.org/10.1007/s13755-024-00299-2</t>
        </is>
      </c>
      <c r="I47" s="67" t="inlineStr">
        <is>
          <t>A novel multi-modal model to assist the diagnosis of autism spectrum disorder using eye-tracking data</t>
        </is>
      </c>
      <c r="J47" s="68" t="inlineStr">
        <is>
          <t>Background and objective
Timely and accurate detection of Autism Spectrum Disorder (ASD) is essential for early intervention and improved patient outcomes. This study aims to harness the power of machine learning (ML) techniques to improve ASD detection by incorporating temporal eye-tracking data. We developed a novel ML model to leverage eye scan paths, sequences of distances of eye movement, and a sequence of fixation durations, enhancing the temporal aspect of the analysis for more effective ASD identification.
Methods
We utilized a dataset of eye-tracking data without augmentation to train our ML model, which consists of a CNN-GRU-ANN architecture. The model was trained using gaze maps, the sequences of distances between eye fixations, and durations of fixations and saccades. Additionally, we employed a validation dataset to assess the model’s performance and compare it with other works.
Results
Our ML model demonstrated superior performance in ASD detection compared to the VGG-16 model. By incorporating temporal information from eye-tracking data, our model achieved higher accuracy, precision, and recall. The novel addition of sequence-based features allowed our model to effectively distinguish between ASD and typically developing individuals, achieving an impressive precision value of 93.10% on the validation dataset.
Conclusion
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K47" s="68" t="inlineStr">
        <is>
          <t>Supervised</t>
        </is>
      </c>
      <c r="L47" s="68" t="inlineStr">
        <is>
          <t>RNN/LSTM/GRU</t>
        </is>
      </c>
      <c r="M47" s="68" t="inlineStr">
        <is>
          <t>Classification (binary/multi-class; incl. ASD vs control)/ multi-class)</t>
        </is>
      </c>
      <c r="N47" s="68" t="inlineStr">
        <is>
          <t>diagnosis</t>
        </is>
      </c>
      <c r="O47" s="68" t="inlineStr">
        <is>
          <t>high</t>
        </is>
      </c>
      <c r="P47" s="68" t="n">
        <v>0</v>
      </c>
      <c r="Q47" s="68" t="n">
        <v>0</v>
      </c>
      <c r="R47" s="68" t="n">
        <v>1</v>
      </c>
      <c r="S47" s="68" t="n">
        <v>0</v>
      </c>
      <c r="T47" s="68" t="n">
        <v>0</v>
      </c>
      <c r="U47" s="68" t="n">
        <v>0</v>
      </c>
      <c r="V47" s="68" t="n">
        <v>0</v>
      </c>
      <c r="W47" s="68" t="n">
        <v>0</v>
      </c>
      <c r="X47" s="68" t="n">
        <v>0</v>
      </c>
      <c r="Y47" s="68" t="n">
        <v>1</v>
      </c>
      <c r="Z47" s="68" t="n">
        <v>0</v>
      </c>
      <c r="AA47" s="68" t="n">
        <v>1</v>
      </c>
      <c r="AB47" s="68" t="n">
        <v>1</v>
      </c>
      <c r="AC47" s="68" t="n">
        <v>0</v>
      </c>
      <c r="AD47" s="68" t="n">
        <v>0</v>
      </c>
      <c r="AE47" s="68" t="n">
        <v>0</v>
      </c>
      <c r="AF47" s="68" t="n">
        <v>1</v>
      </c>
      <c r="AG47" s="68" t="n">
        <v>1</v>
      </c>
      <c r="AH47" s="68" t="n">
        <v>1</v>
      </c>
      <c r="AI47" s="67" t="n">
        <v>0</v>
      </c>
      <c r="AJ47" s="68" t="n">
        <v>1</v>
      </c>
      <c r="AK47" s="108" t="inlineStr">
        <is>
          <t>multisource_integration</t>
        </is>
      </c>
      <c r="AL47" s="67" t="inlineStr">
        <is>
          <t>Hybrid CNN-GRU-ANN; mapped to RNN/LSTM/GRU as main due to temporal sequence modeling</t>
        </is>
      </c>
      <c r="AM47" s="68" t="inlineStr">
        <is>
          <t>RB</t>
        </is>
      </c>
      <c r="AN47" s="68" t="inlineStr">
        <is>
          <t>Tomado completo desde archivo RB según asignación</t>
        </is>
      </c>
      <c r="AO47" s="68" t="n">
        <v>0</v>
      </c>
      <c r="AP47" s="68" t="n">
        <v>0</v>
      </c>
      <c r="AQ47" s="68" t="n">
        <v>0</v>
      </c>
      <c r="AR47" s="68" t="n">
        <v>0</v>
      </c>
      <c r="AS47" s="68" t="n">
        <v>0</v>
      </c>
      <c r="AT47" s="68" t="n">
        <v>0</v>
      </c>
      <c r="AU47" s="68" t="n">
        <v>0</v>
      </c>
      <c r="AV47" s="68" t="n">
        <v>1</v>
      </c>
      <c r="AW47" s="67" t="inlineStr">
        <is>
          <t>finalized_from_available_evidence</t>
        </is>
      </c>
      <c r="AX47" s="68" t="inlineStr">
        <is>
          <t>0 means no reported evidence in title/abstract/notes/coding; it is not proof of true absence.</t>
        </is>
      </c>
      <c r="AY47" s="68" t="n"/>
      <c r="AZ47" s="68" t="n"/>
      <c r="BA47" s="68" t="n"/>
      <c r="BB47" s="68" t="n"/>
    </row>
    <row r="48" ht="28" customHeight="1">
      <c r="A48" s="106" t="n">
        <v>47</v>
      </c>
      <c r="B48" s="106" t="n">
        <v>48</v>
      </c>
      <c r="C48" s="68" t="inlineStr">
        <is>
          <t>Revisor A</t>
        </is>
      </c>
      <c r="D48" s="68" t="inlineStr">
        <is>
          <t>RA</t>
        </is>
      </c>
      <c r="E48" s="106" t="n">
        <v>2020</v>
      </c>
      <c r="F48" s="68" t="inlineStr">
        <is>
          <t>No especificado</t>
        </is>
      </c>
      <c r="G48" s="68" t="inlineStr">
        <is>
          <t>Machine Learning</t>
        </is>
      </c>
      <c r="H48" s="68" t="inlineStr">
        <is>
          <t>https://doi.org/10.1016/j.psychres.2020.113377</t>
        </is>
      </c>
      <c r="I48" s="67" t="inlineStr">
        <is>
          <t>A randomized controlled trial of 25 sessions comparing music therapy and music listening for children with autism spectrum disorder</t>
        </is>
      </c>
      <c r="J48" s="68" t="inlineStr">
        <is>
          <t>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K48" s="68" t="inlineStr">
        <is>
          <t>Supervised</t>
        </is>
      </c>
      <c r="L48" s="68" t="inlineStr">
        <is>
          <t>Other / Not clear</t>
        </is>
      </c>
      <c r="M48" s="68" t="inlineStr">
        <is>
          <t>Classification (ASD vs control / multi-class)</t>
        </is>
      </c>
      <c r="N48" s="68" t="inlineStr">
        <is>
          <t>Screening</t>
        </is>
      </c>
      <c r="O48" s="68" t="inlineStr">
        <is>
          <t>Low</t>
        </is>
      </c>
      <c r="P48" s="68" t="n">
        <v>0</v>
      </c>
      <c r="Q48" s="68" t="n">
        <v>0</v>
      </c>
      <c r="R48" s="68" t="n">
        <v>1</v>
      </c>
      <c r="S48" s="68" t="n">
        <v>0</v>
      </c>
      <c r="T48" s="68" t="n">
        <v>0</v>
      </c>
      <c r="U48" s="68" t="n">
        <v>0</v>
      </c>
      <c r="V48" s="68" t="n">
        <v>0</v>
      </c>
      <c r="W48" s="68" t="n">
        <v>0</v>
      </c>
      <c r="X48" s="68" t="n">
        <v>1</v>
      </c>
      <c r="Y48" s="68" t="n">
        <v>0</v>
      </c>
      <c r="Z48" s="68" t="n">
        <v>0</v>
      </c>
      <c r="AA48" s="68" t="n">
        <v>0</v>
      </c>
      <c r="AB48" s="68" t="n">
        <v>0</v>
      </c>
      <c r="AC48" s="68" t="n">
        <v>0</v>
      </c>
      <c r="AD48" s="68" t="n">
        <v>0</v>
      </c>
      <c r="AE48" s="68" t="n">
        <v>0</v>
      </c>
      <c r="AF48" s="68" t="n">
        <v>0</v>
      </c>
      <c r="AG48" s="68" t="n">
        <v>1</v>
      </c>
      <c r="AH48" s="68" t="n">
        <v>1</v>
      </c>
      <c r="AI48" s="67" t="n"/>
      <c r="AJ48" s="68" t="n">
        <v>0</v>
      </c>
      <c r="AK48" s="108" t="inlineStr">
        <is>
          <t>none_reported</t>
        </is>
      </c>
      <c r="AL48" s="67" t="inlineStr">
        <is>
          <t>Posible desajuste título-abstract; el abstract describe detección por eye-tracking temporal.</t>
        </is>
      </c>
      <c r="AM48" s="68" t="inlineStr">
        <is>
          <t>RA</t>
        </is>
      </c>
      <c r="AN48" s="68" t="inlineStr">
        <is>
          <t>Tomado completo desde archivo RA según asignación</t>
        </is>
      </c>
      <c r="AO48" s="68" t="n">
        <v>0</v>
      </c>
      <c r="AP48" s="68" t="n">
        <v>0</v>
      </c>
      <c r="AQ48" s="68" t="n">
        <v>0</v>
      </c>
      <c r="AR48" s="68" t="n">
        <v>0</v>
      </c>
      <c r="AS48" s="68" t="n">
        <v>0</v>
      </c>
      <c r="AT48" s="68" t="n">
        <v>0</v>
      </c>
      <c r="AU48" s="68" t="n">
        <v>0</v>
      </c>
      <c r="AV48" s="68" t="n">
        <v>0</v>
      </c>
      <c r="AW48" s="67" t="inlineStr">
        <is>
          <t>finalized_from_available_evidence</t>
        </is>
      </c>
      <c r="AX48" s="68" t="inlineStr">
        <is>
          <t>0 means no reported evidence in title/abstract/notes/coding; it is not proof of true absence.</t>
        </is>
      </c>
      <c r="AY48" s="68" t="n"/>
      <c r="AZ48" s="68" t="n"/>
      <c r="BA48" s="68" t="n"/>
      <c r="BB48" s="68" t="n"/>
    </row>
    <row r="49" ht="28" customHeight="1">
      <c r="A49" s="106" t="n">
        <v>48</v>
      </c>
      <c r="B49" s="106" t="n">
        <v>49</v>
      </c>
      <c r="C49" s="68" t="inlineStr">
        <is>
          <t>Revisor B</t>
        </is>
      </c>
      <c r="D49" s="68" t="n"/>
      <c r="E49" s="106" t="n">
        <v>2021</v>
      </c>
      <c r="F49" s="68" t="inlineStr">
        <is>
          <t>Señales fisiológicas</t>
        </is>
      </c>
      <c r="G49" s="68" t="inlineStr">
        <is>
          <t>Deep Learning</t>
        </is>
      </c>
      <c r="H49" s="68" t="inlineStr">
        <is>
          <t>https://doi.org/10.1007/978-3-030-93049-3_30</t>
        </is>
      </c>
      <c r="I49" s="67" t="inlineStr">
        <is>
          <t>A Triple-Pooling Graph Neural Network for\&amp;#xa0;Multi-scale Topological Learning of\&amp;#xa0;Brain Functional Connectivity: Application to\&amp;#xa0;ASD Diagnosis</t>
        </is>
      </c>
      <c r="J49" s="68" t="inlineStr">
        <is>
          <t>Brain functional connectivity (BFC) built from resting-state functional magnetic resonance imaging (rs-fMRI) has shown promising results in revealing the pathological basis of neurological disorders. However, a major problem is that existing approaches tend to limit analysis to a single scale, which unmatches the truth that modern neuroscience highlights BFC as a multi-scale topological architecture. Such a narrow view does lose representation of the inherent BFC topology and would weaken its performance. To solve this issue, we propose a novel triple-pooling graph neural network (TPGNN) to learn different scales of BFC topological knowledge in a task-adaptive way. Specifically, a pooling architecture with triple branches is designed to automate BFC analysis on the global scale, community scale, and region of interest (ROI) scale, respectively. We validate the diagnostic performance of TPGNN on an open autism spectrum disorder (ASD) dataset. Experimental results demonstrate that TPGNN outperforms the alternative state-of-the-art BFC analysis methods and provides potential biomarkers of different scales to benefit neuroscience.</t>
        </is>
      </c>
      <c r="K49" s="68" t="inlineStr">
        <is>
          <t>Supervised</t>
        </is>
      </c>
      <c r="L49" s="68" t="inlineStr">
        <is>
          <t>Other</t>
        </is>
      </c>
      <c r="M49" s="68" t="inlineStr">
        <is>
          <t>Classification (binary/multi-class; incl. ASD vs control)/ multi-class)</t>
        </is>
      </c>
      <c r="N49" s="68" t="inlineStr">
        <is>
          <t>Diagnosis</t>
        </is>
      </c>
      <c r="O49" s="68" t="inlineStr">
        <is>
          <t>medium</t>
        </is>
      </c>
      <c r="P49" s="68" t="n">
        <v>1</v>
      </c>
      <c r="Q49" s="68" t="n">
        <v>0</v>
      </c>
      <c r="R49" s="68" t="n">
        <v>0</v>
      </c>
      <c r="S49" s="68" t="n">
        <v>0</v>
      </c>
      <c r="T49" s="68" t="n">
        <v>0</v>
      </c>
      <c r="U49" s="68" t="n">
        <v>0</v>
      </c>
      <c r="V49" s="68" t="n">
        <v>0</v>
      </c>
      <c r="W49" s="68" t="n">
        <v>0</v>
      </c>
      <c r="X49" s="68" t="n">
        <v>0</v>
      </c>
      <c r="Y49" s="68" t="n">
        <v>0</v>
      </c>
      <c r="Z49" s="68" t="n">
        <v>0</v>
      </c>
      <c r="AA49" s="68" t="n">
        <v>0</v>
      </c>
      <c r="AB49" s="68" t="n">
        <v>1</v>
      </c>
      <c r="AC49" s="68" t="n">
        <v>0</v>
      </c>
      <c r="AD49" s="68" t="n">
        <v>0</v>
      </c>
      <c r="AE49" s="68" t="n">
        <v>0</v>
      </c>
      <c r="AF49" s="68" t="n">
        <v>0</v>
      </c>
      <c r="AG49" s="68" t="n">
        <v>0</v>
      </c>
      <c r="AH49" s="68" t="n">
        <v>1</v>
      </c>
      <c r="AI49" s="67" t="n">
        <v>0</v>
      </c>
      <c r="AJ49" s="68" t="n">
        <v>1</v>
      </c>
      <c r="AK49" s="108" t="inlineStr">
        <is>
          <t>none_reported</t>
        </is>
      </c>
      <c r="AL49" s="67" t="inlineStr">
        <is>
          <t>Graph Neural Network (TPGNN) for rs-fMRI functional connectivity; mapped to Other (GNN not in list)</t>
        </is>
      </c>
      <c r="AM49" s="68" t="inlineStr">
        <is>
          <t>RB</t>
        </is>
      </c>
      <c r="AN49" s="68" t="inlineStr">
        <is>
          <t>Tomado completo desde archivo RB según asignación</t>
        </is>
      </c>
      <c r="AO49" s="68" t="n">
        <v>0</v>
      </c>
      <c r="AP49" s="68" t="n">
        <v>0</v>
      </c>
      <c r="AQ49" s="68" t="n">
        <v>0</v>
      </c>
      <c r="AR49" s="68" t="n">
        <v>0</v>
      </c>
      <c r="AS49" s="68" t="n">
        <v>0</v>
      </c>
      <c r="AT49" s="68" t="n">
        <v>0</v>
      </c>
      <c r="AU49" s="68" t="n">
        <v>0</v>
      </c>
      <c r="AV49" s="68" t="n">
        <v>0</v>
      </c>
      <c r="AW49" s="67" t="inlineStr">
        <is>
          <t>finalized_from_available_evidence</t>
        </is>
      </c>
      <c r="AX49" s="68" t="inlineStr">
        <is>
          <t>0 means no reported evidence in title/abstract/notes/coding; it is not proof of true absence.</t>
        </is>
      </c>
      <c r="AY49" s="68" t="n"/>
      <c r="AZ49" s="68" t="n"/>
      <c r="BA49" s="68" t="n"/>
      <c r="BB49" s="68" t="n"/>
    </row>
    <row r="50" ht="28" customHeight="1">
      <c r="A50" s="106" t="n">
        <v>49</v>
      </c>
      <c r="B50" s="106" t="n">
        <v>51</v>
      </c>
      <c r="C50" s="68" t="inlineStr">
        <is>
          <t>Revisor A</t>
        </is>
      </c>
      <c r="D50" s="68" t="inlineStr">
        <is>
          <t>RA</t>
        </is>
      </c>
      <c r="E50" s="106" t="n">
        <v>2024</v>
      </c>
      <c r="F50" s="68" t="inlineStr">
        <is>
          <t>Multimodal</t>
        </is>
      </c>
      <c r="G50" s="68" t="inlineStr">
        <is>
          <t>No especificado</t>
        </is>
      </c>
      <c r="H50" s="68" t="inlineStr">
        <is>
          <t>https://doi.org/10.1007/s12539-024-00651-w</t>
        </is>
      </c>
      <c r="I50" s="67" t="inlineStr">
        <is>
          <t>Bilinear Perceptual Fusion Algorithm Based on Brain Functional and Structural Data for ASD Diagnosis and Regions of Interest Identification</t>
        </is>
      </c>
      <c r="J50" s="68" t="inlineStr">
        <is>
          <t>Autism spectrum disorder (ASD) is a serious mental disorder with a complex pathogenesis mechanism and variable presentation among individuals. Although many deep learning algorithms have been used to diagnose ASD, most of them focus on a single modality of data, resulting in limited information extraction and poor stability. In this paper, we propose a bilinear perceptual fusion (BPF) algorithm that leverages data from multiple modalities. In our algorithm, different schemes are used to extract features according to the characteristics of functional and structural data. Through bilinear operations, the associations between the functional and structural features of each region of interest (ROI) are captured. Then the associations are used to integrate the feature representation. Graph convolutional neural networks (GCNs) can effectively utilize topology and node features in brain network analysis. Therefore, we design a deep learning framework called BPF-GCN and conduct experiments on publicly available ASD dataset. The results show that the classification accuracy of BPF-GCN reached 82.35%, surpassing existing methods. This demonstrates the superiority of its classification performance, and the framework can extract ROIs related to ASD. Our work provides a valuable reference for the timely diagnosis and treatment of ASD. Graphical Abstract: Based on the extracted functional and structural features, we design a generic framework called BPF-GCN. It can not only diagnose ASD, but also identify pathogenic ROIs. BPF-GCN consists of four parts. They are extraction of brain functional features, extraction of brain structural features, feature fusion and classification. (Figure presented.)</t>
        </is>
      </c>
      <c r="K50" s="68" t="inlineStr">
        <is>
          <t>Supervised</t>
        </is>
      </c>
      <c r="L50" s="68" t="inlineStr">
        <is>
          <t>CNN</t>
        </is>
      </c>
      <c r="M50" s="68" t="inlineStr">
        <is>
          <t>Classification (ASD vs control / multi-class)</t>
        </is>
      </c>
      <c r="N50" s="68" t="inlineStr">
        <is>
          <t>Diagnosis</t>
        </is>
      </c>
      <c r="O50" s="68" t="inlineStr">
        <is>
          <t>High</t>
        </is>
      </c>
      <c r="P50" s="68" t="n">
        <v>1</v>
      </c>
      <c r="Q50" s="68" t="n">
        <v>0</v>
      </c>
      <c r="R50" s="68" t="n">
        <v>0</v>
      </c>
      <c r="S50" s="68" t="n">
        <v>0</v>
      </c>
      <c r="T50" s="68" t="n">
        <v>0</v>
      </c>
      <c r="U50" s="68" t="n">
        <v>0</v>
      </c>
      <c r="V50" s="68" t="n">
        <v>0</v>
      </c>
      <c r="W50" s="68" t="n">
        <v>0</v>
      </c>
      <c r="X50" s="68" t="n">
        <v>0</v>
      </c>
      <c r="Y50" s="68" t="n">
        <v>1</v>
      </c>
      <c r="Z50" s="68" t="n">
        <v>0</v>
      </c>
      <c r="AA50" s="68" t="n">
        <v>0</v>
      </c>
      <c r="AB50" s="68" t="n">
        <v>1</v>
      </c>
      <c r="AC50" s="68" t="n">
        <v>0</v>
      </c>
      <c r="AD50" s="68" t="n">
        <v>0</v>
      </c>
      <c r="AE50" s="68" t="n">
        <v>0</v>
      </c>
      <c r="AF50" s="68" t="n">
        <v>1</v>
      </c>
      <c r="AG50" s="68" t="n">
        <v>1</v>
      </c>
      <c r="AH50" s="68" t="n">
        <v>1</v>
      </c>
      <c r="AI50" s="67" t="n"/>
      <c r="AJ50" s="68" t="n">
        <v>0</v>
      </c>
      <c r="AK50" s="108" t="inlineStr">
        <is>
          <t>multisource_integration</t>
        </is>
      </c>
      <c r="AL50" s="67" t="inlineStr">
        <is>
          <t>Fusión multimodal de datos cerebrales estructurales/funcionales; arquitectura GCN fuera del codebook.</t>
        </is>
      </c>
      <c r="AM50" s="68" t="inlineStr">
        <is>
          <t>RA</t>
        </is>
      </c>
      <c r="AN50" s="68" t="inlineStr">
        <is>
          <t>Tomado completo desde archivo RA según asignación</t>
        </is>
      </c>
      <c r="AO50" s="68" t="n">
        <v>0</v>
      </c>
      <c r="AP50" s="68" t="n">
        <v>0</v>
      </c>
      <c r="AQ50" s="68" t="n">
        <v>0</v>
      </c>
      <c r="AR50" s="68" t="n">
        <v>0</v>
      </c>
      <c r="AS50" s="68" t="n">
        <v>0</v>
      </c>
      <c r="AT50" s="68" t="n">
        <v>0</v>
      </c>
      <c r="AU50" s="68" t="n">
        <v>0</v>
      </c>
      <c r="AV50" s="68" t="n">
        <v>1</v>
      </c>
      <c r="AW50" s="67" t="inlineStr">
        <is>
          <t>finalized_from_available_evidence</t>
        </is>
      </c>
      <c r="AX50" s="68" t="inlineStr">
        <is>
          <t>0 means no reported evidence in title/abstract/notes/coding; it is not proof of true absence.</t>
        </is>
      </c>
      <c r="AY50" s="68" t="n"/>
      <c r="AZ50" s="68" t="n"/>
      <c r="BA50" s="68" t="n"/>
      <c r="BB50" s="68" t="n"/>
    </row>
    <row r="51" ht="28" customHeight="1">
      <c r="A51" s="106" t="n">
        <v>50</v>
      </c>
      <c r="B51" s="106" t="n">
        <v>52</v>
      </c>
      <c r="C51" s="68" t="inlineStr">
        <is>
          <t>Revisor A</t>
        </is>
      </c>
      <c r="D51" s="68" t="inlineStr">
        <is>
          <t>RA</t>
        </is>
      </c>
      <c r="E51" s="106" t="n">
        <v>2023</v>
      </c>
      <c r="F51" s="68" t="inlineStr">
        <is>
          <t>Señales fisiológicas</t>
        </is>
      </c>
      <c r="G51" s="68" t="inlineStr">
        <is>
          <t>Híbrido</t>
        </is>
      </c>
      <c r="H51" s="68" t="inlineStr">
        <is>
          <t>https://doi.org/10.1177/09544119221141751</t>
        </is>
      </c>
      <c r="I51" s="67" t="inlineStr">
        <is>
          <t>Computer-aided diagnosis of autism spectrum disorder from EEG signals using deep learning with FAWT and multiscale permutation entropy features</t>
        </is>
      </c>
      <c r="J51" s="68" t="inlineStr">
        <is>
          <t>Autism spectrum disorder (ASD), a neurodevelopment disorder, is characterized by significant difficulties in social interaction and emerges as a major threat to children. Its computer-aided diagnosis used by neurologists improves the detection process and has a favorable impact on patients’ health. Currently, a biomarker termed electroencephalography (EEG) is considered as vital tool to detect abnormal electrical activity in the brain. In this context, the present paper brings forth a novel approach for automated diagnosis of ASD from multichannel EEG signals using flexible analytic wavelet transform (FAWT). Firstly, this approach processes the acquired EEG signals with filtering and segmentation into short-duration EEG segments in the range of 5–20 s. These segmented EEG signals are decomposed into five levels using FAWT technique to obtain various sub-bands. Further, multiscale permutation entropy values are extracted from decomposed sub-bands which are used as feature vectors in the present work. Afterwards, these feature vectors are evaluated by traditional machine learning algorithms viz., k-nearest neighbor, logistic regression, support vector machine, and random forest, as well as convolutional neural network (CNN) as deep learning algorithm with different segment durations. The analysis of results reveals that CNN provides maximum accuracy, sensitivity, specificity, and area under the curve of 99.19%, 99.34%, 99.21%, and 0.9997, respectively, for 10 s duration EEG segment to identify ASD patients among healthy individuals. Thus, the proposed CNN architecture would be extremely helpful during diagnostic process of autism disease for neurologists.</t>
        </is>
      </c>
      <c r="K51" s="68" t="inlineStr">
        <is>
          <t>Supervised</t>
        </is>
      </c>
      <c r="L51" s="68" t="inlineStr">
        <is>
          <t>CNN</t>
        </is>
      </c>
      <c r="M51" s="68" t="inlineStr">
        <is>
          <t>Classification (ASD vs control / multi-class)</t>
        </is>
      </c>
      <c r="N51" s="68" t="inlineStr">
        <is>
          <t>Diagnosis</t>
        </is>
      </c>
      <c r="O51" s="68" t="inlineStr">
        <is>
          <t>High</t>
        </is>
      </c>
      <c r="P51" s="68" t="n">
        <v>0</v>
      </c>
      <c r="Q51" s="68" t="n">
        <v>1</v>
      </c>
      <c r="R51" s="68" t="n">
        <v>0</v>
      </c>
      <c r="S51" s="68" t="n">
        <v>0</v>
      </c>
      <c r="T51" s="68" t="n">
        <v>0</v>
      </c>
      <c r="U51" s="68" t="n">
        <v>0</v>
      </c>
      <c r="V51" s="68" t="n">
        <v>0</v>
      </c>
      <c r="W51" s="68" t="n">
        <v>0</v>
      </c>
      <c r="X51" s="68" t="n">
        <v>0</v>
      </c>
      <c r="Y51" s="68" t="n">
        <v>1</v>
      </c>
      <c r="Z51" s="68" t="n">
        <v>0</v>
      </c>
      <c r="AA51" s="68" t="n">
        <v>0</v>
      </c>
      <c r="AB51" s="68" t="n">
        <v>1</v>
      </c>
      <c r="AC51" s="68" t="n">
        <v>0</v>
      </c>
      <c r="AD51" s="68" t="n">
        <v>0</v>
      </c>
      <c r="AE51" s="68" t="n">
        <v>0</v>
      </c>
      <c r="AF51" s="68" t="n">
        <v>0</v>
      </c>
      <c r="AG51" s="68" t="n">
        <v>0</v>
      </c>
      <c r="AH51" s="68" t="n">
        <v>1</v>
      </c>
      <c r="AI51" s="67" t="n"/>
      <c r="AJ51" s="68" t="n">
        <v>0</v>
      </c>
      <c r="AK51" s="108" t="inlineStr">
        <is>
          <t>none_reported</t>
        </is>
      </c>
      <c r="AL51" s="67" t="n"/>
      <c r="AM51" s="68" t="inlineStr">
        <is>
          <t>RA</t>
        </is>
      </c>
      <c r="AN51" s="68" t="inlineStr">
        <is>
          <t>Tomado completo desde archivo RA según asignación</t>
        </is>
      </c>
      <c r="AO51" s="68" t="n">
        <v>0</v>
      </c>
      <c r="AP51" s="68" t="n">
        <v>0</v>
      </c>
      <c r="AQ51" s="68" t="n">
        <v>0</v>
      </c>
      <c r="AR51" s="68" t="n">
        <v>0</v>
      </c>
      <c r="AS51" s="68" t="n">
        <v>0</v>
      </c>
      <c r="AT51" s="68" t="n">
        <v>0</v>
      </c>
      <c r="AU51" s="68" t="n">
        <v>0</v>
      </c>
      <c r="AV51" s="68" t="n">
        <v>0</v>
      </c>
      <c r="AW51" s="67" t="inlineStr">
        <is>
          <t>finalized_from_available_evidence</t>
        </is>
      </c>
      <c r="AX51" s="68" t="inlineStr">
        <is>
          <t>0 means no reported evidence in title/abstract/notes/coding; it is not proof of true absence.</t>
        </is>
      </c>
      <c r="AY51" s="68" t="n"/>
      <c r="AZ51" s="68" t="n"/>
      <c r="BA51" s="68" t="n"/>
      <c r="BB51" s="68" t="n"/>
    </row>
    <row r="52" ht="28" customHeight="1">
      <c r="A52" s="106" t="n">
        <v>51</v>
      </c>
      <c r="B52" s="106" t="n">
        <v>53</v>
      </c>
      <c r="C52" s="68" t="inlineStr">
        <is>
          <t>Revisor B</t>
        </is>
      </c>
      <c r="D52" s="68" t="n"/>
      <c r="E52" s="106" t="n">
        <v>2023</v>
      </c>
      <c r="F52" s="68" t="inlineStr">
        <is>
          <t>No especificado</t>
        </is>
      </c>
      <c r="G52" s="68" t="inlineStr">
        <is>
          <t>Machine Learning</t>
        </is>
      </c>
      <c r="H52" s="68" t="inlineStr">
        <is>
          <t>https://doi.org/10.1002/AUR.2912</t>
        </is>
      </c>
      <c r="I52" s="67" t="inlineStr">
        <is>
          <t>Development and validation of a machine learning-based tool to predict autism among children</t>
        </is>
      </c>
      <c r="J52" s="68" t="inlineStr">
        <is>
          <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is>
      </c>
      <c r="K52" s="68" t="inlineStr">
        <is>
          <t>Supervised</t>
        </is>
      </c>
      <c r="L52" s="68" t="inlineStr">
        <is>
          <t>Logistic Regression</t>
        </is>
      </c>
      <c r="M52" s="68" t="inlineStr">
        <is>
          <t>Prediction (time-to-event / prognosis)</t>
        </is>
      </c>
      <c r="N52" s="68" t="inlineStr">
        <is>
          <t>diagnosis</t>
        </is>
      </c>
      <c r="O52" s="68" t="inlineStr">
        <is>
          <t>high</t>
        </is>
      </c>
      <c r="P52" s="68" t="n">
        <v>1</v>
      </c>
      <c r="Q52" s="68" t="n">
        <v>0</v>
      </c>
      <c r="R52" s="68" t="n">
        <v>0</v>
      </c>
      <c r="S52" s="68" t="n">
        <v>0</v>
      </c>
      <c r="T52" s="68" t="n">
        <v>0</v>
      </c>
      <c r="U52" s="68" t="n">
        <v>0</v>
      </c>
      <c r="V52" s="68" t="n">
        <v>0</v>
      </c>
      <c r="W52" s="68" t="n">
        <v>0</v>
      </c>
      <c r="X52" s="68" t="n">
        <v>0</v>
      </c>
      <c r="Y52" s="68" t="n">
        <v>1</v>
      </c>
      <c r="Z52" s="68" t="n">
        <v>0</v>
      </c>
      <c r="AA52" s="68" t="n">
        <v>0</v>
      </c>
      <c r="AB52" s="68" t="n">
        <v>1</v>
      </c>
      <c r="AC52" s="68" t="n">
        <v>0</v>
      </c>
      <c r="AD52" s="68" t="n">
        <v>0</v>
      </c>
      <c r="AE52" s="68" t="n">
        <v>0</v>
      </c>
      <c r="AF52" s="68" t="n">
        <v>0</v>
      </c>
      <c r="AG52" s="68" t="n">
        <v>0</v>
      </c>
      <c r="AH52" s="68" t="n">
        <v>1</v>
      </c>
      <c r="AI52" s="67" t="n">
        <v>0</v>
      </c>
      <c r="AJ52" s="68" t="n">
        <v>1</v>
      </c>
      <c r="AK52" s="108" t="inlineStr">
        <is>
          <t>none_reported</t>
        </is>
      </c>
      <c r="AL52" s="67" t="inlineStr">
        <is>
          <t>También entrenan Gradient Boosted Trees (XGBoost/GBDT) y reportan desempeño comparable en validación.</t>
        </is>
      </c>
      <c r="AM52" s="68" t="inlineStr">
        <is>
          <t>RB</t>
        </is>
      </c>
      <c r="AN52" s="68" t="inlineStr">
        <is>
          <t>Tomado completo desde archivo RB según asignación</t>
        </is>
      </c>
      <c r="AO52" s="68" t="n">
        <v>0</v>
      </c>
      <c r="AP52" s="68" t="n">
        <v>0</v>
      </c>
      <c r="AQ52" s="68" t="n">
        <v>0</v>
      </c>
      <c r="AR52" s="68" t="n">
        <v>0</v>
      </c>
      <c r="AS52" s="68" t="n">
        <v>0</v>
      </c>
      <c r="AT52" s="68" t="n">
        <v>0</v>
      </c>
      <c r="AU52" s="68" t="n">
        <v>0</v>
      </c>
      <c r="AV52" s="68" t="n">
        <v>0</v>
      </c>
      <c r="AW52" s="67" t="inlineStr">
        <is>
          <t>finalized_from_available_evidence</t>
        </is>
      </c>
      <c r="AX52" s="68" t="inlineStr">
        <is>
          <t>0 means no reported evidence in title/abstract/notes/coding; it is not proof of true absence.</t>
        </is>
      </c>
      <c r="AY52" s="68" t="n"/>
      <c r="AZ52" s="68" t="n"/>
      <c r="BA52" s="68" t="n"/>
      <c r="BB52" s="68" t="n"/>
    </row>
    <row r="53" ht="28" customHeight="1">
      <c r="A53" s="106" t="n">
        <v>52</v>
      </c>
      <c r="B53" s="106" t="n">
        <v>54</v>
      </c>
      <c r="C53" s="68" t="inlineStr">
        <is>
          <t>Revisor B</t>
        </is>
      </c>
      <c r="D53" s="68" t="n"/>
      <c r="E53" s="106" t="n">
        <v>2015</v>
      </c>
      <c r="F53" s="68" t="inlineStr">
        <is>
          <t>Señales fisiológicas</t>
        </is>
      </c>
      <c r="G53" s="68" t="inlineStr">
        <is>
          <t>Machine Learning</t>
        </is>
      </c>
      <c r="H53" s="68" t="inlineStr">
        <is>
          <t>https://doi.org/10.1016/j.nicl.2015.04.002</t>
        </is>
      </c>
      <c r="I53" s="67" t="inlineStr">
        <is>
          <t>Diagnostic classification of intrinsic functional connectivity highlights somatosensory, default mode, and visual regions in autism</t>
        </is>
      </c>
      <c r="J53" s="68" t="inlineStr">
        <is>
          <t>Despite consensus on the neurological nature of autism spectrum disorders (ASD), brain biomarkers remain unknown and diagnosis continues to be based on behavioral criteria. Growing evidence suggests that brain abnormalities in ASD occur at the level of interconnected networks; however, previous attempts using functional connectivity data for diagnostic classification have reached only moderate accuracy. We selected 252 low-motion resting-state functional MRI (rs-fMRI) scans from the Autism Brain Imaging Data Exchange (ABIDE) including typically developing (TD) and ASD participants (n = 126 each), matched for age, non-verbal IQ, and head motion. A matrix of functional connectivities between 220 functionally defined regions of interest was used for diagnostic classification, implementing several machine learning tools. While support vector machines in combination with particle swarm optimization and recursive feature elimination performed modestly (with accuracies for validation datasets &lt;70%), diagnostic classification reached a high accuracy of 91% with random forest (RF), a nonparametric ensemble learning method. Among the 100 most informative features (connectivities), for which this peak accuracy was achieved, participation of somatosensory, default mode, visual, and subcortical regions stood out. Whereas some of these findings were expected, given previous findings of default mode abnormalities and atypical visual functioning in ASD, the prominent role of somatosensory regions was remarkable. The finding of peak accuracy for 100 interregional functional connectivities further suggests that brain biomarkers of ASD may be regionally complex and distributed, rather than localized.</t>
        </is>
      </c>
      <c r="K53" s="68" t="inlineStr">
        <is>
          <t>Supervised</t>
        </is>
      </c>
      <c r="L53" s="68" t="inlineStr">
        <is>
          <t>Random Forest</t>
        </is>
      </c>
      <c r="M53" s="68" t="inlineStr">
        <is>
          <t>Classification (binary/multi-class; incl. ASD vs control)/ multi-class)</t>
        </is>
      </c>
      <c r="N53" s="68" t="inlineStr">
        <is>
          <t>diagnosis</t>
        </is>
      </c>
      <c r="O53" s="68" t="inlineStr">
        <is>
          <t>high</t>
        </is>
      </c>
      <c r="P53" s="68" t="n">
        <v>0</v>
      </c>
      <c r="Q53" s="68" t="n">
        <v>0</v>
      </c>
      <c r="R53" s="68" t="n">
        <v>1</v>
      </c>
      <c r="S53" s="68" t="n">
        <v>0</v>
      </c>
      <c r="T53" s="68" t="n">
        <v>0</v>
      </c>
      <c r="U53" s="68" t="n">
        <v>0</v>
      </c>
      <c r="V53" s="68" t="n">
        <v>0</v>
      </c>
      <c r="W53" s="68" t="n">
        <v>0</v>
      </c>
      <c r="X53" s="68" t="n">
        <v>0</v>
      </c>
      <c r="Y53" s="68" t="n">
        <v>1</v>
      </c>
      <c r="Z53" s="68" t="n">
        <v>1</v>
      </c>
      <c r="AA53" s="68" t="n">
        <v>1</v>
      </c>
      <c r="AB53" s="68" t="n">
        <v>1</v>
      </c>
      <c r="AC53" s="68" t="n">
        <v>0</v>
      </c>
      <c r="AD53" s="68" t="n">
        <v>0</v>
      </c>
      <c r="AE53" s="68" t="n">
        <v>0</v>
      </c>
      <c r="AF53" s="68" t="n">
        <v>0</v>
      </c>
      <c r="AG53" s="68" t="n">
        <v>0</v>
      </c>
      <c r="AH53" s="68" t="n">
        <v>1</v>
      </c>
      <c r="AI53" s="67" t="n">
        <v>0</v>
      </c>
      <c r="AJ53" s="68" t="n">
        <v>0</v>
      </c>
      <c r="AK53" s="108" t="inlineStr">
        <is>
          <t>multisite_dataset_broad</t>
        </is>
      </c>
      <c r="AL53" s="67" t="n"/>
      <c r="AM53" s="68" t="inlineStr">
        <is>
          <t>RB</t>
        </is>
      </c>
      <c r="AN53" s="68" t="inlineStr">
        <is>
          <t>Tomado completo desde archivo RB según asignación</t>
        </is>
      </c>
      <c r="AO53" s="68" t="n">
        <v>0</v>
      </c>
      <c r="AP53" s="68" t="n">
        <v>0</v>
      </c>
      <c r="AQ53" s="68" t="n">
        <v>1</v>
      </c>
      <c r="AR53" s="68" t="n">
        <v>0</v>
      </c>
      <c r="AS53" s="68" t="n">
        <v>0</v>
      </c>
      <c r="AT53" s="68" t="n">
        <v>0</v>
      </c>
      <c r="AU53" s="68" t="n">
        <v>0</v>
      </c>
      <c r="AV53" s="68" t="n">
        <v>0</v>
      </c>
      <c r="AW53" s="67" t="inlineStr">
        <is>
          <t>finalized_from_available_evidence</t>
        </is>
      </c>
      <c r="AX53" s="68" t="inlineStr">
        <is>
          <t>0 means no reported evidence in title/abstract/notes/coding; it is not proof of true absence.</t>
        </is>
      </c>
      <c r="AY53" s="68" t="n"/>
      <c r="AZ53" s="68" t="n"/>
      <c r="BA53" s="68" t="n"/>
      <c r="BB53" s="68" t="n"/>
    </row>
    <row r="54" ht="28" customHeight="1">
      <c r="A54" s="106" t="n">
        <v>53</v>
      </c>
      <c r="B54" s="106" t="n">
        <v>56</v>
      </c>
      <c r="C54" s="68" t="inlineStr">
        <is>
          <t>Revisor B</t>
        </is>
      </c>
      <c r="D54" s="68" t="n"/>
      <c r="E54" s="106" t="n">
        <v>2023</v>
      </c>
      <c r="F54" s="68" t="inlineStr">
        <is>
          <t>Imagen</t>
        </is>
      </c>
      <c r="G54" s="68" t="inlineStr">
        <is>
          <t>Deep Learning</t>
        </is>
      </c>
      <c r="H54" s="68" t="inlineStr">
        <is>
          <t>https://doi.org/10.1038/s41380-022-01917-9</t>
        </is>
      </c>
      <c r="I54" s="67" t="inlineStr">
        <is>
          <t>Epigenomic signatures reveal mechanistic clues and predictive markers for autism spectrum disorder</t>
        </is>
      </c>
      <c r="J54" s="68" t="inlineStr">
        <is>
          <t>Autism spectrum disorder (ASD) comprises a heterogeneous group of neurodevelopmental outcomes in children with a commonality in deficits in social communication and language combined with repetitive behaviors and interests. The etiology of ASD is heterogeneous, as several hundred genes have been implicated as well as multiple in utero environmental exposures. Over the past two decades, epigenetic investigations, including DNA methylation, have emerged as a novel way to capture the complex interface of multivariate ASD etiologies. More recently, epigenome-wide association studies using human brain and surrogate accessible tissues have revealed some convergent genes that are epigenetically altered in ASD, many of which overlap with known genetic risk factors. Unlike transcriptomes, epigenomic signatures defined by DNA methylation from surrogate tissues such as placenta and cord blood can reflect past differences in fetal brain gene transcription, transcription factor binding, and chromatin. For example, the discovery of NHIP (neuronal hypoxia inducible, placenta associated) through an epigenome-wide association in placenta, identified a common genetic risk for ASD that was modified by prenatal vitamin use. While epigenomic signatures are distinct between different genetic syndromic causes of ASD, bivalent chromatin and some convergent gene pathways are consistently epigenetically altered in both syndromic and idiopathic ASD, as well as some environmental exposures. Together, these epigenomic signatures hold promising clues towards improved early prediction and prevention of ASD as well genes and gene pathways to target for pharmacological interventions. Future advancements in single cell and multi-omic technologies, machine learning, as well as non-invasive screening of epigenomic signatures during pregnancy or newborn periods are expected to continue to impact the translatability of the recent discoveries in epigenomics to precision public health.</t>
        </is>
      </c>
      <c r="K54" s="68" t="n"/>
      <c r="L54" s="68" t="n"/>
      <c r="M54" s="68" t="n"/>
      <c r="N54" s="68" t="n"/>
      <c r="O54" s="68" t="n"/>
      <c r="P54" s="68" t="n"/>
      <c r="Q54" s="68" t="n"/>
      <c r="R54" s="68" t="n"/>
      <c r="S54" s="68" t="n"/>
      <c r="T54" s="68" t="n"/>
      <c r="U54" s="68" t="n"/>
      <c r="V54" s="68" t="n"/>
      <c r="W54" s="68" t="n">
        <v>0</v>
      </c>
      <c r="X54" s="68" t="n">
        <v>0</v>
      </c>
      <c r="Y54" s="68" t="n">
        <v>0</v>
      </c>
      <c r="Z54" s="68" t="n">
        <v>0</v>
      </c>
      <c r="AA54" s="68" t="n">
        <v>0</v>
      </c>
      <c r="AB54" s="68" t="n">
        <v>0</v>
      </c>
      <c r="AC54" s="68" t="n">
        <v>0</v>
      </c>
      <c r="AD54" s="68" t="n">
        <v>0</v>
      </c>
      <c r="AE54" s="68" t="n">
        <v>0</v>
      </c>
      <c r="AF54" s="68" t="n">
        <v>0</v>
      </c>
      <c r="AG54" s="68" t="n"/>
      <c r="AH54" s="68" t="n"/>
      <c r="AI54" s="67" t="n"/>
      <c r="AJ54" s="68" t="n">
        <v>0</v>
      </c>
      <c r="AK54" s="108" t="inlineStr">
        <is>
          <t>none_reported</t>
        </is>
      </c>
      <c r="AL54" s="67" t="inlineStr">
        <is>
          <t>Sin señal explícita Q3 en título/abstract.</t>
        </is>
      </c>
      <c r="AM54" s="68" t="inlineStr">
        <is>
          <t>RA_fallback</t>
        </is>
      </c>
      <c r="AN54" s="68" t="inlineStr">
        <is>
          <t>Fallback a RA porque el ID no está en RB</t>
        </is>
      </c>
      <c r="AO54" s="68" t="n">
        <v>1</v>
      </c>
      <c r="AP54" s="68" t="n">
        <v>0</v>
      </c>
      <c r="AQ54" s="68" t="n">
        <v>0</v>
      </c>
      <c r="AR54" s="68" t="n">
        <v>0</v>
      </c>
      <c r="AS54" s="68" t="n">
        <v>0</v>
      </c>
      <c r="AT54" s="68" t="n">
        <v>0</v>
      </c>
      <c r="AU54" s="68" t="n">
        <v>0</v>
      </c>
      <c r="AV54" s="68" t="n">
        <v>0</v>
      </c>
      <c r="AW54" s="67" t="inlineStr">
        <is>
          <t>finalized_from_available_evidence</t>
        </is>
      </c>
      <c r="AX54" s="68" t="inlineStr">
        <is>
          <t>0 means no reported evidence in title/abstract/notes/coding; it is not proof of true absence.</t>
        </is>
      </c>
      <c r="AY54" s="68" t="n"/>
      <c r="AZ54" s="68" t="n"/>
      <c r="BA54" s="68" t="n"/>
      <c r="BB54" s="68" t="n"/>
    </row>
    <row r="55" ht="28" customHeight="1">
      <c r="A55" s="106" t="n">
        <v>54</v>
      </c>
      <c r="B55" s="106" t="n">
        <v>57</v>
      </c>
      <c r="C55" s="68" t="inlineStr">
        <is>
          <t>Revisor A</t>
        </is>
      </c>
      <c r="D55" s="68" t="inlineStr">
        <is>
          <t>RA</t>
        </is>
      </c>
      <c r="E55" s="106" t="n">
        <v>2024</v>
      </c>
      <c r="F55" s="68" t="inlineStr">
        <is>
          <t>Texto · NLP</t>
        </is>
      </c>
      <c r="G55" s="68" t="inlineStr">
        <is>
          <t>Machine Learning</t>
        </is>
      </c>
      <c r="H55" s="68" t="inlineStr">
        <is>
          <t>https://doi.org/10.1007/s00521-024-09905-6</t>
        </is>
      </c>
      <c r="I55" s="67" t="inlineStr">
        <is>
          <t>Evaluation and benchmarking of hybrid machine learning models for autism spectrum disorder diagnosis using a 2-tuple linguistic neutrosophic fuzzy sets-based decision-making model</t>
        </is>
      </c>
      <c r="J55" s="68" t="inlineStr">
        <is>
          <t>Autism spectrum disorder (ASD) presents challenges for accurate diagnosis, prompting researchers to search for an optimal diagnostic process. Feature selection (FS) approaches and classification methods considering medical tests and socio-demographic characteristics are crucial for diagnosing autism. However, evaluating and benchmarking hybrid diagnosis machine learning (ML) models in the presence of multiple evaluation performance metrics, criteria trade-offs, and varying criteria importance present complex multi-criteria decision-making (MCDM) problems. This study proposes a three-phase methodology integrating FS, ML, and fuzzy MCDM to develop and evaluate diagnosis models. Firstly, an ASD dataset combining medical tests and socio-demographic characteristics is identified and preprocessed. Secondly, 72 hybrid diagnosis models are developed by combining eight FS techniques and nine ML algorithms using an intersection process. Thirdly, the following steps are performed: (i) A decision matrix is formulated based on nine evaluation metrics, including classification accuracy (CA), specificity, precision, F1 score, recall, test time, train time, log loss, and area under the curve (AUC); (ii) a new extension of fuzzy-weighted zero inconsistency is developed using 2-tuple linguistic neutrosophic fuzzy sets (2TLNFSs) to assign weights to the evaluation metrics criteria and address related issues; (iii) a new extension of the fuzzy decision-by-opinion score method is developed using 2TLNFSs as well to benchmark the 72 models. Results indicate that the selected FS techniques vary in the number of features chosen, with the sets ranging from 19 to 46 out of the 48 available features. Socio-demographic features were predominantly selected over medical tests. Regarding the evaluation and benchmarking results, the weights constructed by three experts suggest that CA holds high importance, precision and recall are assigned equal weights, and AUC and test time carry moderate weights. At the same time, F1 and log loss are considered less crucial in the decision-making process. Specificity and train time are assigned relatively lower weights, indicating their lower importance. The best-performing hybrid model identified was sequential feature selection/logistic regression (SFS/LR)-decision tree, with a score value of 4.3964. Decision trees and gradient boosting consistently achieved high rankings, demonstrating their effectiveness in diagnosing ASD, while SVM, random forest, and logistic regression showed mixed results across different hybrid models. The sensitivity analysis assessments were conducted to verify the efficiency of the proposed evaluation and benchmarking methodology. We benchmarked the proposed framework against three other benchmark studies and achieved a score of 100% across five key areas. The developed methodology can potentially advance and accelerate the selection of diagnostic tools for ASD therapy, benefiting individuals with ASD.</t>
        </is>
      </c>
      <c r="K55" s="68" t="inlineStr">
        <is>
          <t>Supervised</t>
        </is>
      </c>
      <c r="L55" s="68" t="inlineStr">
        <is>
          <t>Decision Tree</t>
        </is>
      </c>
      <c r="M55" s="68" t="inlineStr">
        <is>
          <t>Classification (ASD vs control / multi-class)</t>
        </is>
      </c>
      <c r="N55" s="68" t="inlineStr">
        <is>
          <t>Diagnosis</t>
        </is>
      </c>
      <c r="O55" s="68" t="inlineStr">
        <is>
          <t>Medium</t>
        </is>
      </c>
      <c r="P55" s="68" t="n">
        <v>0</v>
      </c>
      <c r="Q55" s="68" t="n">
        <v>0</v>
      </c>
      <c r="R55" s="68" t="n">
        <v>0</v>
      </c>
      <c r="S55" s="68" t="n">
        <v>0</v>
      </c>
      <c r="T55" s="68" t="n">
        <v>1</v>
      </c>
      <c r="U55" s="68" t="n">
        <v>0</v>
      </c>
      <c r="V55" s="68" t="n">
        <v>0</v>
      </c>
      <c r="W55" s="68" t="n">
        <v>0</v>
      </c>
      <c r="X55" s="68" t="n">
        <v>0</v>
      </c>
      <c r="Y55" s="68" t="n">
        <v>1</v>
      </c>
      <c r="Z55" s="68" t="n">
        <v>0</v>
      </c>
      <c r="AA55" s="68" t="n">
        <v>0</v>
      </c>
      <c r="AB55" s="68" t="n">
        <v>1</v>
      </c>
      <c r="AC55" s="68" t="n">
        <v>0</v>
      </c>
      <c r="AD55" s="68" t="n">
        <v>0</v>
      </c>
      <c r="AE55" s="68" t="n">
        <v>0</v>
      </c>
      <c r="AF55" s="68" t="n">
        <v>0</v>
      </c>
      <c r="AG55" s="68" t="n">
        <v>1</v>
      </c>
      <c r="AH55" s="68" t="n">
        <v>1</v>
      </c>
      <c r="AI55" s="67" t="n"/>
      <c r="AJ55" s="68" t="n">
        <v>0</v>
      </c>
      <c r="AK55" s="108" t="inlineStr">
        <is>
          <t>none_reported</t>
        </is>
      </c>
      <c r="AL55" s="67" t="inlineStr">
        <is>
          <t>Algoritmo principal no explícito o fuera del codebook; Confirmar algoritmo principal en full-text; Se comparan varios modelos; se eligió el principal/mejor reportado</t>
        </is>
      </c>
      <c r="AM55" s="68" t="inlineStr">
        <is>
          <t>RA</t>
        </is>
      </c>
      <c r="AN55" s="68" t="inlineStr">
        <is>
          <t>Tomado completo desde archivo RA según asignación</t>
        </is>
      </c>
      <c r="AO55" s="68" t="n">
        <v>0</v>
      </c>
      <c r="AP55" s="68" t="n">
        <v>0</v>
      </c>
      <c r="AQ55" s="68" t="n">
        <v>0</v>
      </c>
      <c r="AR55" s="68" t="n">
        <v>0</v>
      </c>
      <c r="AS55" s="68" t="n">
        <v>0</v>
      </c>
      <c r="AT55" s="68" t="n">
        <v>0</v>
      </c>
      <c r="AU55" s="68" t="n">
        <v>0</v>
      </c>
      <c r="AV55" s="68" t="n">
        <v>0</v>
      </c>
      <c r="AW55" s="67" t="inlineStr">
        <is>
          <t>finalized_from_available_evidence</t>
        </is>
      </c>
      <c r="AX55" s="68" t="inlineStr">
        <is>
          <t>0 means no reported evidence in title/abstract/notes/coding; it is not proof of true absence.</t>
        </is>
      </c>
      <c r="AY55" s="68" t="n"/>
      <c r="AZ55" s="68" t="n"/>
      <c r="BA55" s="68" t="n"/>
      <c r="BB55" s="68" t="n"/>
    </row>
    <row r="56" ht="28" customHeight="1">
      <c r="A56" s="106" t="n">
        <v>55</v>
      </c>
      <c r="B56" s="106" t="n">
        <v>58</v>
      </c>
      <c r="C56" s="68" t="inlineStr">
        <is>
          <t>Revisor B</t>
        </is>
      </c>
      <c r="D56" s="68" t="n"/>
      <c r="E56" s="106" t="n">
        <v>2021</v>
      </c>
      <c r="F56" s="68" t="inlineStr">
        <is>
          <t>No especificado</t>
        </is>
      </c>
      <c r="G56" s="68" t="inlineStr">
        <is>
          <t>Machine Learning</t>
        </is>
      </c>
      <c r="H56" s="68" t="inlineStr">
        <is>
          <t>https://doi.org/10.1007/978-3-030-88163-4_7</t>
        </is>
      </c>
      <c r="I56" s="67" t="inlineStr">
        <is>
          <t>Event Related Potential Analysis Using Machine Learning to Predict Diagnostic Outcome of Autism Spectrum Disorder</t>
        </is>
      </c>
      <c r="J56" s="68" t="inlineStr">
        <is>
          <t>dentifying diagnostic biomarkers for autism spectrum disorder (ASD) is one of the challenges in autism research today. Recent studies using visual Event Related Potentials (ERPs) have identified abnormal patterns of brain activity in high-risk infants who go onto ASD diagnosis. In this study, we used well-established ERP components related to face processing. Features of these ERPs were used to explore the performance of machine learning algorithms in classifying ASD diagnostic outcomes. Data were used from the EEG Integrated Platform (EEG-IP). ERPs were recorded from six-months infants in response to static faces that dynamically changed between direct and averted eye gaze. Amplitude and latency measures of prominent ERP peaks including P100, N290 and P400 were derived across five scalp regions. Difference Scores between stimulus conditions (direct versus indirect eye gaze, toward versus away and face versus noise) were considered. Features were selected by weight correlation and used as inputs to three classifiers: k-Nearest Neighbor, Support Vector machines and Decision tree. Performance of these classifiers was compared. The results showed that the Decision tree classifier had the greatest average accuracy rate of 78.09% in classifying ASD diagnosis in high-risk infants.</t>
        </is>
      </c>
      <c r="K56" s="68" t="inlineStr">
        <is>
          <t>Supervised</t>
        </is>
      </c>
      <c r="L56" s="68" t="inlineStr">
        <is>
          <t>Decision Tree</t>
        </is>
      </c>
      <c r="M56" s="68" t="inlineStr">
        <is>
          <t>Prediction (time-to-event / prognosis)</t>
        </is>
      </c>
      <c r="N56" s="68" t="inlineStr">
        <is>
          <t>diagnosis</t>
        </is>
      </c>
      <c r="O56" s="68" t="inlineStr">
        <is>
          <t>high</t>
        </is>
      </c>
      <c r="P56" s="68" t="n">
        <v>1</v>
      </c>
      <c r="Q56" s="68" t="n">
        <v>0</v>
      </c>
      <c r="R56" s="68" t="n">
        <v>0</v>
      </c>
      <c r="S56" s="68" t="n">
        <v>0</v>
      </c>
      <c r="T56" s="68" t="n">
        <v>0</v>
      </c>
      <c r="U56" s="68" t="n">
        <v>0</v>
      </c>
      <c r="V56" s="68" t="n">
        <v>0</v>
      </c>
      <c r="W56" s="68" t="n">
        <v>0</v>
      </c>
      <c r="X56" s="68" t="n">
        <v>0</v>
      </c>
      <c r="Y56" s="68" t="n">
        <v>1</v>
      </c>
      <c r="Z56" s="68" t="n">
        <v>0</v>
      </c>
      <c r="AA56" s="68" t="n">
        <v>0</v>
      </c>
      <c r="AB56" s="68" t="n">
        <v>1</v>
      </c>
      <c r="AC56" s="68" t="n">
        <v>0</v>
      </c>
      <c r="AD56" s="68" t="n">
        <v>0</v>
      </c>
      <c r="AE56" s="68" t="n">
        <v>0</v>
      </c>
      <c r="AF56" s="68" t="n">
        <v>0</v>
      </c>
      <c r="AG56" s="68" t="n">
        <v>0</v>
      </c>
      <c r="AH56" s="68" t="n">
        <v>1</v>
      </c>
      <c r="AI56" s="67" t="n">
        <v>0</v>
      </c>
      <c r="AJ56" s="68" t="n">
        <v>1</v>
      </c>
      <c r="AK56" s="108" t="inlineStr">
        <is>
          <t>none_reported</t>
        </is>
      </c>
      <c r="AL56" s="67" t="n"/>
      <c r="AM56" s="68" t="inlineStr">
        <is>
          <t>RB</t>
        </is>
      </c>
      <c r="AN56" s="68" t="inlineStr">
        <is>
          <t>Tomado completo desde archivo RB según asignación</t>
        </is>
      </c>
      <c r="AO56" s="68" t="n">
        <v>0</v>
      </c>
      <c r="AP56" s="68" t="n">
        <v>0</v>
      </c>
      <c r="AQ56" s="68" t="n">
        <v>0</v>
      </c>
      <c r="AR56" s="68" t="n">
        <v>0</v>
      </c>
      <c r="AS56" s="68" t="n">
        <v>0</v>
      </c>
      <c r="AT56" s="68" t="n">
        <v>0</v>
      </c>
      <c r="AU56" s="68" t="n">
        <v>0</v>
      </c>
      <c r="AV56" s="68" t="n">
        <v>0</v>
      </c>
      <c r="AW56" s="67" t="inlineStr">
        <is>
          <t>finalized_from_available_evidence</t>
        </is>
      </c>
      <c r="AX56" s="68" t="inlineStr">
        <is>
          <t>0 means no reported evidence in title/abstract/notes/coding; it is not proof of true absence.</t>
        </is>
      </c>
      <c r="AY56" s="68" t="n"/>
      <c r="AZ56" s="68" t="n"/>
      <c r="BA56" s="68" t="n"/>
      <c r="BB56" s="68" t="n"/>
    </row>
    <row r="57" ht="28" customHeight="1">
      <c r="A57" s="106" t="n">
        <v>56</v>
      </c>
      <c r="B57" s="106" t="n">
        <v>59</v>
      </c>
      <c r="C57" s="68" t="inlineStr">
        <is>
          <t>Revisor B</t>
        </is>
      </c>
      <c r="D57" s="68" t="n"/>
      <c r="E57" s="106" t="n">
        <v>2019</v>
      </c>
      <c r="F57" s="68" t="inlineStr">
        <is>
          <t>Multimodal</t>
        </is>
      </c>
      <c r="G57" s="68" t="inlineStr">
        <is>
          <t>Machine Learning</t>
        </is>
      </c>
      <c r="H57" s="68" t="inlineStr">
        <is>
          <t>https://doi.org/10.1089/brain.2019.0689</t>
        </is>
      </c>
      <c r="I57" s="67" t="inlineStr">
        <is>
          <t>Functional Connectivities Are More Informative Than Anatomical Variables in Diagnostic Classification of Autism</t>
        </is>
      </c>
      <c r="J57" s="68" t="inlineStr">
        <is>
          <t>Machine learning techniques have been implemented to reveal brain features that distinguish people with autism spectrum disorders (ASDs) from typically developing (TD) peers. However, it remains unknown whether different neuroimaging modalities are equally informative for diagnostic classification. We combined anatomical magnetic resonance imaging (aMRI), diffusion weighted imaging (DWI), and functional connectivity MRI (fcMRI) using conditional random forest (CRF) for supervised learning to compare how informative each modality was in diagnostic classification. In-house data (N = 93) included 47 TD and 46 ASD participants, matched on age, motion, and nonverbal IQ. Four main analyses consistently indicated that fcMRI variables were significantly more informative than anatomical variables from aMRI and DWI. This was found (1) when the top 100 variables from CRF (run separately in each modality) were combined for multimodal CRF; (2) when only 19 top variables reaching &gt;67% accuracy in each modality were combined in multimodal CRF; and (3) when the large number of initial variables (before dimension reduction) potentially biasing comparisons in favor of fcMRI was reduced using a less granular region of interest scheme. Consistent superiority of fcMRI was even found (4) when 100 variables per modality were randomly selected, removing any such potential bias. Greater informative value of functional than anatomical modalities may relate to the nature of fcMRI data, reflecting more closely behavioral condition, which is also the basis of diagnosis, whereas brain anatomy may be more reflective of neurodevelopmental history.</t>
        </is>
      </c>
      <c r="K57" s="68" t="inlineStr">
        <is>
          <t>Supervised</t>
        </is>
      </c>
      <c r="L57" s="68" t="inlineStr">
        <is>
          <t>Random Forest</t>
        </is>
      </c>
      <c r="M57" s="68" t="inlineStr">
        <is>
          <t>Classification (binary/multi-class; incl. ASD vs control)/ multi-class)</t>
        </is>
      </c>
      <c r="N57" s="68" t="inlineStr">
        <is>
          <t>monitoring_intervention</t>
        </is>
      </c>
      <c r="O57" s="68" t="inlineStr">
        <is>
          <t>high</t>
        </is>
      </c>
      <c r="P57" s="68" t="n">
        <v>0</v>
      </c>
      <c r="Q57" s="68" t="n">
        <v>0</v>
      </c>
      <c r="R57" s="68" t="n">
        <v>0</v>
      </c>
      <c r="S57" s="68" t="n">
        <v>0</v>
      </c>
      <c r="T57" s="68" t="n">
        <v>0</v>
      </c>
      <c r="U57" s="68" t="n">
        <v>1</v>
      </c>
      <c r="V57" s="68" t="n">
        <v>0</v>
      </c>
      <c r="W57" s="68" t="n">
        <v>0</v>
      </c>
      <c r="X57" s="68" t="n">
        <v>0</v>
      </c>
      <c r="Y57" s="68" t="n">
        <v>0</v>
      </c>
      <c r="Z57" s="68" t="n">
        <v>0</v>
      </c>
      <c r="AA57" s="68" t="n">
        <v>1</v>
      </c>
      <c r="AB57" s="68" t="n">
        <v>1</v>
      </c>
      <c r="AC57" s="68" t="n">
        <v>0</v>
      </c>
      <c r="AD57" s="68" t="n">
        <v>0</v>
      </c>
      <c r="AE57" s="68" t="n">
        <v>0</v>
      </c>
      <c r="AF57" s="68" t="n">
        <v>1</v>
      </c>
      <c r="AG57" s="68" t="n">
        <v>1</v>
      </c>
      <c r="AH57" s="68" t="n">
        <v>1</v>
      </c>
      <c r="AI57" s="67" t="n">
        <v>0</v>
      </c>
      <c r="AJ57" s="68" t="n">
        <v>1</v>
      </c>
      <c r="AK57" s="108" t="inlineStr">
        <is>
          <t>multisource_integration</t>
        </is>
      </c>
      <c r="AL57" s="67" t="n"/>
      <c r="AM57" s="68" t="inlineStr">
        <is>
          <t>RB</t>
        </is>
      </c>
      <c r="AN57" s="68" t="inlineStr">
        <is>
          <t>Tomado completo desde archivo RB según asignación</t>
        </is>
      </c>
      <c r="AO57" s="68" t="n">
        <v>0</v>
      </c>
      <c r="AP57" s="68" t="n">
        <v>0</v>
      </c>
      <c r="AQ57" s="68" t="n">
        <v>0</v>
      </c>
      <c r="AR57" s="68" t="n">
        <v>0</v>
      </c>
      <c r="AS57" s="68" t="n">
        <v>0</v>
      </c>
      <c r="AT57" s="68" t="n">
        <v>0</v>
      </c>
      <c r="AU57" s="68" t="n">
        <v>0</v>
      </c>
      <c r="AV57" s="68" t="n">
        <v>1</v>
      </c>
      <c r="AW57" s="67" t="inlineStr">
        <is>
          <t>finalized_from_available_evidence</t>
        </is>
      </c>
      <c r="AX57" s="68" t="inlineStr">
        <is>
          <t>0 means no reported evidence in title/abstract/notes/coding; it is not proof of true absence.</t>
        </is>
      </c>
      <c r="AY57" s="68" t="n"/>
      <c r="AZ57" s="68" t="n"/>
      <c r="BA57" s="68" t="n"/>
      <c r="BB57" s="68" t="n"/>
    </row>
    <row r="58" ht="28" customHeight="1">
      <c r="A58" s="106" t="n">
        <v>57</v>
      </c>
      <c r="B58" s="106" t="n">
        <v>60</v>
      </c>
      <c r="C58" s="68" t="inlineStr">
        <is>
          <t>Revisor A</t>
        </is>
      </c>
      <c r="D58" s="68" t="inlineStr">
        <is>
          <t>RA</t>
        </is>
      </c>
      <c r="E58" s="106" t="n">
        <v>2017</v>
      </c>
      <c r="F58" s="68" t="inlineStr">
        <is>
          <t>No especificado</t>
        </is>
      </c>
      <c r="G58" s="68" t="inlineStr">
        <is>
          <t>Deep Learning</t>
        </is>
      </c>
      <c r="H58" s="68" t="inlineStr">
        <is>
          <t>https://doi.org/10.1016/j.eurpsy.2017.02.198</t>
        </is>
      </c>
      <c r="I58" s="67" t="inlineStr">
        <is>
          <t>Hyperuricemia and Metabolic Adverse Effect in Children and Adolescents with Autism Spectrum Disorder Treated with Risperidone</t>
        </is>
      </c>
      <c r="J58" s="68" t="inlineStr">
        <is>
          <t>Background
Atypical anti-psychotics have been found to be associated with hyperuricemia. The aims of this study were to determine the prevalence of hyperuricemia and metabolic adverse events in children and adolescents with ASD treated with risperidone.
Methods
In this cross-sectional study, we recruited 127 Thai ASD children and adolescents aged 3–20years receiving risperidone for more than 4 weeks. The clinical data and laboratory data were obtained and analyzed. Hyperuricemia was defined as serum uric acid&gt;5.5mg/dL.
Results
Hyperuricemia was present in 57.48% of total ASD patients treated with risperidone. Uric acid levels were significantly higher in adolescents as compared to children. Uric acid levels correlated with risperidone dose (P=0.01), duration of treatment (P&lt;0.0001), BMI (P&lt;0.0001), waist circumference (P=0.003), triglyceride (TG; P&lt;0.0001), triglycerides/high-density lipoprotein cholesterol ratio (TG/HDL-C; P&lt;0.0001), insulin (P=0.04), homeostatic model assessment index (HOMA-IR; P=0.03), high-sensitivity CRP (hs-CRP; P&lt;0.0001), and leptin levels (P&lt;0.0001). HDL-C and adiponectin levels were negatively correlated with uric acid levels (P&lt;0.0001). In multiple regressions analysis, age, BMI, TG/HDL-C, and adiponectin level remained significantly associated with uric acid levels (P&lt;0.0001).
Conclusion
Hyperuricemia may play a role in metabolic adverse effects in children and adolescents with ASD receiving high dose and/or long-term treatment with risperidone.</t>
        </is>
      </c>
      <c r="K58" s="68" t="inlineStr">
        <is>
          <t>Supervised</t>
        </is>
      </c>
      <c r="L58" s="68" t="inlineStr">
        <is>
          <t>Other / Not clear</t>
        </is>
      </c>
      <c r="M58" s="68" t="inlineStr">
        <is>
          <t>Regression (score / severity / risk)</t>
        </is>
      </c>
      <c r="N58" s="68" t="inlineStr">
        <is>
          <t>Monitoring/intervention</t>
        </is>
      </c>
      <c r="O58" s="68" t="inlineStr">
        <is>
          <t>High</t>
        </is>
      </c>
      <c r="P58" s="68" t="n">
        <v>0</v>
      </c>
      <c r="Q58" s="68" t="n">
        <v>0</v>
      </c>
      <c r="R58" s="68" t="n">
        <v>0</v>
      </c>
      <c r="S58" s="68" t="n">
        <v>0</v>
      </c>
      <c r="T58" s="68" t="n">
        <v>1</v>
      </c>
      <c r="U58" s="68" t="n">
        <v>1</v>
      </c>
      <c r="V58" s="68" t="n">
        <v>0</v>
      </c>
      <c r="W58" s="68" t="n">
        <v>0</v>
      </c>
      <c r="X58" s="68" t="n">
        <v>0</v>
      </c>
      <c r="Y58" s="68" t="n">
        <v>0</v>
      </c>
      <c r="Z58" s="68" t="n">
        <v>0</v>
      </c>
      <c r="AA58" s="68" t="n">
        <v>1</v>
      </c>
      <c r="AB58" s="68" t="n">
        <v>0</v>
      </c>
      <c r="AC58" s="68" t="n">
        <v>0</v>
      </c>
      <c r="AD58" s="68" t="n">
        <v>0</v>
      </c>
      <c r="AE58" s="68" t="n">
        <v>0</v>
      </c>
      <c r="AF58" s="68" t="n">
        <v>1</v>
      </c>
      <c r="AG58" s="68" t="n">
        <v>1</v>
      </c>
      <c r="AH58" s="68" t="n">
        <v>2</v>
      </c>
      <c r="AI58" s="67" t="n"/>
      <c r="AJ58" s="68" t="n">
        <v>0</v>
      </c>
      <c r="AK58" s="108" t="inlineStr">
        <is>
          <t>multisource_integration</t>
        </is>
      </c>
      <c r="AL58" s="67" t="inlineStr">
        <is>
          <t>Estudio principalmente clínico/estadístico sobre efectos metabólicos de risperidona; relevancia de IA ambigua.</t>
        </is>
      </c>
      <c r="AM58" s="68" t="inlineStr">
        <is>
          <t>RA</t>
        </is>
      </c>
      <c r="AN58" s="68" t="inlineStr">
        <is>
          <t>Tomado completo desde archivo RA según asignación</t>
        </is>
      </c>
      <c r="AO58" s="68" t="n">
        <v>0</v>
      </c>
      <c r="AP58" s="68" t="n">
        <v>0</v>
      </c>
      <c r="AQ58" s="68" t="n">
        <v>0</v>
      </c>
      <c r="AR58" s="68" t="n">
        <v>0</v>
      </c>
      <c r="AS58" s="68" t="n">
        <v>0</v>
      </c>
      <c r="AT58" s="68" t="n">
        <v>0</v>
      </c>
      <c r="AU58" s="68" t="n">
        <v>0</v>
      </c>
      <c r="AV58" s="68" t="n">
        <v>1</v>
      </c>
      <c r="AW58" s="67" t="inlineStr">
        <is>
          <t>finalized_from_available_evidence</t>
        </is>
      </c>
      <c r="AX58" s="68" t="inlineStr">
        <is>
          <t>0 means no reported evidence in title/abstract/notes/coding; it is not proof of true absence.</t>
        </is>
      </c>
      <c r="AY58" s="68" t="n"/>
      <c r="AZ58" s="68" t="n"/>
      <c r="BA58" s="68" t="n"/>
      <c r="BB58" s="68" t="n"/>
    </row>
    <row r="59" ht="28" customHeight="1">
      <c r="A59" s="106" t="n">
        <v>58</v>
      </c>
      <c r="B59" s="106" t="n">
        <v>61</v>
      </c>
      <c r="C59" s="68" t="inlineStr">
        <is>
          <t>Revisor B</t>
        </is>
      </c>
      <c r="D59" s="68" t="n"/>
      <c r="E59" s="106" t="n">
        <v>2022</v>
      </c>
      <c r="F59" s="68" t="inlineStr">
        <is>
          <t>Imagen</t>
        </is>
      </c>
      <c r="G59" s="68" t="inlineStr">
        <is>
          <t>Deep Learning</t>
        </is>
      </c>
      <c r="H59" s="68" t="inlineStr">
        <is>
          <t>https://doi.org/10.1007/s12539-022-00510-6</t>
        </is>
      </c>
      <c r="I59" s="67" t="inlineStr">
        <is>
          <t>Identifying Visual Attention Features Accurately Discerning Between Autism and Typically Developing: a Deep Learning Framework</t>
        </is>
      </c>
      <c r="J59" s="68" t="inlineStr">
        <is>
          <t>Atypical visual attention is a hallmark of autism spectrum disorder (ASD). Identifying the attention features accurately discerning between people with ASD and typically developing (TD) at the individual level remains a challenge. In this study, we developed a new systematic framework combining high accuracy deep learning classification, deep learning segmentation, image ablation and a direct measurement of classification ability to identify the discriminative features for autism identification. Our two-stream model achieved the state-of-the-art performance with a classification accuracy of 0.95. Using this framework, two new categories of features, Food &amp; drink and Outdoor-objects, were identified as discriminative attention features, in addition to the previously reported features including Center-object and Human-faces, etc. Altered attention to the new categories helps to understand related atypical behaviors in ASD. Importantly, the area under curve (AUC) based on the combined top-9 features identified in this study was 0.92, allowing an accurate classification at the individual level. We also obtained a small but informative dataset of 12 images with an AUC of 0.86, suggesting a potentially efficient approach for the clinical diagnosis of ASD. Together, our deep learning framework based on VGG-16 provides a novel and powerful tool to recognize and understand abnormal visual attention in ASD, which will, in turn, facilitate the identification of biomarkers for ASD. Graphical abstract: [Figure not available: see fulltext.].</t>
        </is>
      </c>
      <c r="K59" s="68" t="inlineStr">
        <is>
          <t>Supervised</t>
        </is>
      </c>
      <c r="L59" s="68" t="inlineStr">
        <is>
          <t>CNN</t>
        </is>
      </c>
      <c r="M59" s="68" t="inlineStr">
        <is>
          <t>Classification (binary/multi-class; incl. ASD vs control)/ multi-class)</t>
        </is>
      </c>
      <c r="N59" s="68" t="inlineStr">
        <is>
          <t>monitoring_intervention</t>
        </is>
      </c>
      <c r="O59" s="68" t="inlineStr">
        <is>
          <t>medium</t>
        </is>
      </c>
      <c r="P59" s="68" t="n">
        <v>0</v>
      </c>
      <c r="Q59" s="68" t="n">
        <v>0</v>
      </c>
      <c r="R59" s="68" t="n">
        <v>0</v>
      </c>
      <c r="S59" s="68" t="n">
        <v>0</v>
      </c>
      <c r="T59" s="68" t="n">
        <v>0</v>
      </c>
      <c r="U59" s="68" t="n">
        <v>0</v>
      </c>
      <c r="V59" s="68" t="n">
        <v>0</v>
      </c>
      <c r="W59" s="68" t="n">
        <v>0</v>
      </c>
      <c r="X59" s="68" t="n">
        <v>0</v>
      </c>
      <c r="Y59" s="68" t="n">
        <v>0</v>
      </c>
      <c r="Z59" s="68" t="n">
        <v>0</v>
      </c>
      <c r="AA59" s="68" t="n">
        <v>1</v>
      </c>
      <c r="AB59" s="68" t="n">
        <v>1</v>
      </c>
      <c r="AC59" s="68" t="n">
        <v>0</v>
      </c>
      <c r="AD59" s="68" t="n">
        <v>0</v>
      </c>
      <c r="AE59" s="68" t="n">
        <v>0</v>
      </c>
      <c r="AF59" s="68" t="n">
        <v>0</v>
      </c>
      <c r="AG59" s="68" t="n">
        <v>1</v>
      </c>
      <c r="AH59" s="68" t="n">
        <v>0</v>
      </c>
      <c r="AI59" s="67" t="n">
        <v>0</v>
      </c>
      <c r="AJ59" s="68" t="n">
        <v>1</v>
      </c>
      <c r="AK59" s="108" t="inlineStr">
        <is>
          <t>none_reported</t>
        </is>
      </c>
      <c r="AL59" s="67" t="n"/>
      <c r="AM59" s="68" t="inlineStr">
        <is>
          <t>RB</t>
        </is>
      </c>
      <c r="AN59" s="68" t="inlineStr">
        <is>
          <t>Tomado completo desde archivo RB según asignación</t>
        </is>
      </c>
      <c r="AO59" s="68" t="n">
        <v>0</v>
      </c>
      <c r="AP59" s="68" t="n">
        <v>0</v>
      </c>
      <c r="AQ59" s="68" t="n">
        <v>0</v>
      </c>
      <c r="AR59" s="68" t="n">
        <v>0</v>
      </c>
      <c r="AS59" s="68" t="n">
        <v>0</v>
      </c>
      <c r="AT59" s="68" t="n">
        <v>0</v>
      </c>
      <c r="AU59" s="68" t="n">
        <v>0</v>
      </c>
      <c r="AV59" s="68" t="n">
        <v>0</v>
      </c>
      <c r="AW59" s="67" t="inlineStr">
        <is>
          <t>finalized_from_available_evidence</t>
        </is>
      </c>
      <c r="AX59" s="68" t="inlineStr">
        <is>
          <t>0 means no reported evidence in title/abstract/notes/coding; it is not proof of true absence.</t>
        </is>
      </c>
      <c r="AY59" s="68" t="n"/>
      <c r="AZ59" s="68" t="n"/>
      <c r="BA59" s="68" t="n"/>
      <c r="BB59" s="68" t="n"/>
    </row>
    <row r="60" ht="28" customHeight="1">
      <c r="A60" s="106" t="n">
        <v>59</v>
      </c>
      <c r="B60" s="106" t="n">
        <v>62</v>
      </c>
      <c r="C60" s="68" t="inlineStr">
        <is>
          <t>Revisor A</t>
        </is>
      </c>
      <c r="D60" s="68" t="inlineStr">
        <is>
          <t>RA</t>
        </is>
      </c>
      <c r="E60" s="106" t="n">
        <v>2016</v>
      </c>
      <c r="F60" s="68" t="inlineStr">
        <is>
          <t>No especificado</t>
        </is>
      </c>
      <c r="G60" s="68" t="inlineStr">
        <is>
          <t>Machine Learning</t>
        </is>
      </c>
      <c r="H60" s="68" t="inlineStr">
        <is>
          <t>https://doi.org/10.1016/j.eurpsy.2016.01.060</t>
        </is>
      </c>
      <c r="I60" s="67" t="inlineStr">
        <is>
          <t>Impact of DRD2 polymorphisms on prolactin level in risperidone-treated Thai children and adolescent with autism spectrum disorders</t>
        </is>
      </c>
      <c r="J60" s="68" t="inlineStr">
        <is>
          <t>Introduction A large number of studies have reported that the prolactin concentration was significantly increased in the Taq1A A1 allele carriers because several reports revealed that individuals with the DRD2 Taq1A A1 allele have a reduced density of brain D2 receptors. Objective The main aim of this study was to identify the impact of pharmacogenetic markers associated with prolactin concentration in risperidone-treated children and adolescents with autism spectrum disorders. Methods One hundred and forty-seven children and adolescents with autism, aged 3 to 19, received risperidone. The clinical data of patients were recorded from medical records. Prolactin levels were measured by chemiluminescence immunoassay. Three CYP2D6 single nucleotide polymorphisms (SNPs), CYP2D6∗4 (1846G&gt;A), ∗10 (100C&gt;T), and ∗41 (2988G&gt;A), one gene deletion (∗5), and DRD2 Taq1A (rs1800497) polymorphism were genotyped by TaqMan real-time PCR. Results The three common allelic frequencies were CYP2D6∗10 (55.10%), ∗1 (32.65%) and ∗5 (6.12%), respectively. Patients were grouped according to their CYP2D6 genotypes. The DRD2 genotype frequencies were Taq1A A2A2 (38.77%), A1A2 (41.50%), and A1A1 (19.73%), respectively. There were statistically significant differences in prolactin level of patients among the three groups (P = 0.033). The median prolactin level in patients with DRD2 Taq1A A2A2 (17.80 ng/mL) was significantly higher than A1A2 (17.10 ng/mL) and A1A1 (12.70 ng/mL). Conclusion DRD2 Taq1A A2A2 polymorphisms may be a critical role in an influence prolactin elevation during risperidone treatment in ASD.</t>
        </is>
      </c>
      <c r="K60" s="68" t="inlineStr">
        <is>
          <t>Other / Not clear</t>
        </is>
      </c>
      <c r="L60" s="68" t="inlineStr">
        <is>
          <t>Other / Not clear</t>
        </is>
      </c>
      <c r="M60" s="68" t="inlineStr">
        <is>
          <t>Other / Not clear</t>
        </is>
      </c>
      <c r="N60" s="68" t="inlineStr">
        <is>
          <t>Monitoring/intervention</t>
        </is>
      </c>
      <c r="O60" s="68" t="inlineStr">
        <is>
          <t>High</t>
        </is>
      </c>
      <c r="P60" s="68" t="n">
        <v>0</v>
      </c>
      <c r="Q60" s="68" t="n">
        <v>0</v>
      </c>
      <c r="R60" s="68" t="n">
        <v>0</v>
      </c>
      <c r="S60" s="68" t="n">
        <v>0</v>
      </c>
      <c r="T60" s="68" t="n">
        <v>1</v>
      </c>
      <c r="U60" s="68" t="n">
        <v>1</v>
      </c>
      <c r="V60" s="68" t="n">
        <v>0</v>
      </c>
      <c r="W60" s="68" t="n">
        <v>0</v>
      </c>
      <c r="X60" s="68" t="n">
        <v>0</v>
      </c>
      <c r="Y60" s="68" t="n">
        <v>0</v>
      </c>
      <c r="Z60" s="68" t="n">
        <v>0</v>
      </c>
      <c r="AA60" s="68" t="n">
        <v>1</v>
      </c>
      <c r="AB60" s="68" t="n">
        <v>1</v>
      </c>
      <c r="AC60" s="68" t="n">
        <v>0</v>
      </c>
      <c r="AD60" s="68" t="n">
        <v>0</v>
      </c>
      <c r="AE60" s="68" t="n">
        <v>0</v>
      </c>
      <c r="AF60" s="68" t="n">
        <v>1</v>
      </c>
      <c r="AG60" s="68" t="n">
        <v>1</v>
      </c>
      <c r="AH60" s="68" t="n">
        <v>2</v>
      </c>
      <c r="AI60" s="67" t="n"/>
      <c r="AJ60" s="68" t="n">
        <v>0</v>
      </c>
      <c r="AK60" s="108" t="inlineStr">
        <is>
          <t>multisource_integration</t>
        </is>
      </c>
      <c r="AL60" s="67" t="inlineStr">
        <is>
          <t>Estudio farmacogenético de prolactina en tratamiento con risperidona; uso de IA/ML no claramente descrito.</t>
        </is>
      </c>
      <c r="AM60" s="68" t="inlineStr">
        <is>
          <t>RA</t>
        </is>
      </c>
      <c r="AN60" s="68" t="inlineStr">
        <is>
          <t>Tomado completo desde archivo RA según asignación</t>
        </is>
      </c>
      <c r="AO60" s="68" t="n">
        <v>0</v>
      </c>
      <c r="AP60" s="68" t="n">
        <v>0</v>
      </c>
      <c r="AQ60" s="68" t="n">
        <v>0</v>
      </c>
      <c r="AR60" s="68" t="n">
        <v>0</v>
      </c>
      <c r="AS60" s="68" t="n">
        <v>0</v>
      </c>
      <c r="AT60" s="68" t="n">
        <v>0</v>
      </c>
      <c r="AU60" s="68" t="n">
        <v>0</v>
      </c>
      <c r="AV60" s="68" t="n">
        <v>1</v>
      </c>
      <c r="AW60" s="67" t="inlineStr">
        <is>
          <t>finalized_from_available_evidence</t>
        </is>
      </c>
      <c r="AX60" s="68" t="inlineStr">
        <is>
          <t>0 means no reported evidence in title/abstract/notes/coding; it is not proof of true absence.</t>
        </is>
      </c>
      <c r="AY60" s="68" t="n"/>
      <c r="AZ60" s="68" t="n"/>
      <c r="BA60" s="68" t="n"/>
      <c r="BB60" s="68" t="n"/>
    </row>
    <row r="61" ht="28" customHeight="1">
      <c r="A61" s="106" t="n">
        <v>60</v>
      </c>
      <c r="B61" s="106" t="n">
        <v>63</v>
      </c>
      <c r="C61" s="68" t="inlineStr">
        <is>
          <t>Revisor A</t>
        </is>
      </c>
      <c r="D61" s="68" t="inlineStr">
        <is>
          <t>RA</t>
        </is>
      </c>
      <c r="E61" s="106" t="n">
        <v>2025</v>
      </c>
      <c r="F61" s="68" t="inlineStr">
        <is>
          <t>Imagen</t>
        </is>
      </c>
      <c r="G61" s="68" t="inlineStr">
        <is>
          <t>Machine Learning</t>
        </is>
      </c>
      <c r="H61" s="68" t="inlineStr">
        <is>
          <t>https://doi.org/10.1109/TNSRE.2024.3516216</t>
        </is>
      </c>
      <c r="I61" s="67" t="inlineStr">
        <is>
          <t>Improving fMRI-Based Autism Severity Identification via Brain Network Distance and Adaptive Label Distribution Learning</t>
        </is>
      </c>
      <c r="J61" s="68" t="inlineStr">
        <is>
          <t>Machine learning methodologies have been profoundly researched in the realm of autism spectrum disorder (ASD) diagnosis. Nonetheless, owing to the ambiguity of ASD severity labels and individual differences in ASD severity, current fMRI-based methods for identifying ASD severity still do not achieve satisfactory performance. Besides, the potential association between brain functional networks(BFN) and ASD symptom severity remains under investigation. To address these problems, we propose a low&amp;high-level BFN distance method and an adaptive multi-label distribution(HBFND-AMLD) technique for ASD severity identification. First, a low-level and high-level BFN distance(HBFND) is proposed to construct BFN that reflects differences in ASD severity. This method can measure the distance between the ASD and the health control(HC) on the low-order and high-order BFN respectively, which can distinguish the severity of ASD. After that, a multi-task network is proposed for ASD severity identification which considers the individual differences of ASD severity in communication and society, which considers the individual differences in language and social skills of ASD patients. Finally, a novel adaptive label distribution(ALD) technique is employed to train the ASD severity identification model, effectively preventing network overfitting by restricting label probability distribution. We evaluate the proposed framework on the public ABIDE I dataset. The promising results obtained by our framework outperform the state-of-the-art methods with an increase in identification performance, indicating that it has a potential clinical prospect for practical ASD severity diagnosis.</t>
        </is>
      </c>
      <c r="K61" s="68" t="inlineStr">
        <is>
          <t>Supervised</t>
        </is>
      </c>
      <c r="L61" s="68" t="inlineStr">
        <is>
          <t>MLP</t>
        </is>
      </c>
      <c r="M61" s="68" t="inlineStr">
        <is>
          <t>Regression (score / severity / risk)</t>
        </is>
      </c>
      <c r="N61" s="68" t="inlineStr">
        <is>
          <t>Diagnosis</t>
        </is>
      </c>
      <c r="O61" s="68" t="inlineStr">
        <is>
          <t>Medium</t>
        </is>
      </c>
      <c r="P61" s="68" t="n">
        <v>1</v>
      </c>
      <c r="Q61" s="68" t="n">
        <v>0</v>
      </c>
      <c r="R61" s="68" t="n">
        <v>0</v>
      </c>
      <c r="S61" s="68" t="n">
        <v>0</v>
      </c>
      <c r="T61" s="68" t="n">
        <v>0</v>
      </c>
      <c r="U61" s="68" t="n">
        <v>0</v>
      </c>
      <c r="V61" s="68" t="n">
        <v>0</v>
      </c>
      <c r="W61" s="68" t="n">
        <v>0</v>
      </c>
      <c r="X61" s="68" t="n">
        <v>0</v>
      </c>
      <c r="Y61" s="68" t="n">
        <v>1</v>
      </c>
      <c r="Z61" s="68" t="n">
        <v>0</v>
      </c>
      <c r="AA61" s="68" t="n">
        <v>0</v>
      </c>
      <c r="AB61" s="68" t="n">
        <v>1</v>
      </c>
      <c r="AC61" s="68" t="n">
        <v>0</v>
      </c>
      <c r="AD61" s="68" t="n">
        <v>0</v>
      </c>
      <c r="AE61" s="68" t="n">
        <v>0</v>
      </c>
      <c r="AF61" s="68" t="n">
        <v>0</v>
      </c>
      <c r="AG61" s="68" t="n">
        <v>1</v>
      </c>
      <c r="AH61" s="68" t="n">
        <v>1</v>
      </c>
      <c r="AI61" s="67" t="n"/>
      <c r="AJ61" s="68" t="n">
        <v>0</v>
      </c>
      <c r="AK61" s="108" t="inlineStr">
        <is>
          <t>multisite_dataset_broad</t>
        </is>
      </c>
      <c r="AL61" s="67" t="inlineStr">
        <is>
          <t>Algoritmo principal no explícito o fuera del codebook; Confirmar algoritmo principal en full-text</t>
        </is>
      </c>
      <c r="AM61" s="68" t="inlineStr">
        <is>
          <t>RA</t>
        </is>
      </c>
      <c r="AN61" s="68" t="inlineStr">
        <is>
          <t>Tomado completo desde archivo RA según asignación</t>
        </is>
      </c>
      <c r="AO61" s="68" t="n">
        <v>0</v>
      </c>
      <c r="AP61" s="68" t="n">
        <v>0</v>
      </c>
      <c r="AQ61" s="68" t="n">
        <v>1</v>
      </c>
      <c r="AR61" s="68" t="n">
        <v>0</v>
      </c>
      <c r="AS61" s="68" t="n">
        <v>0</v>
      </c>
      <c r="AT61" s="68" t="n">
        <v>0</v>
      </c>
      <c r="AU61" s="68" t="n">
        <v>0</v>
      </c>
      <c r="AV61" s="68" t="n">
        <v>0</v>
      </c>
      <c r="AW61" s="67" t="inlineStr">
        <is>
          <t>finalized_from_available_evidence</t>
        </is>
      </c>
      <c r="AX61" s="68" t="inlineStr">
        <is>
          <t>0 means no reported evidence in title/abstract/notes/coding; it is not proof of true absence.</t>
        </is>
      </c>
      <c r="AY61" s="68" t="n"/>
      <c r="AZ61" s="68" t="n"/>
      <c r="BA61" s="68" t="n"/>
      <c r="BB61" s="68" t="n"/>
    </row>
    <row r="62" ht="28" customHeight="1">
      <c r="A62" s="106" t="n">
        <v>61</v>
      </c>
      <c r="B62" s="106" t="n">
        <v>64</v>
      </c>
      <c r="C62" s="68" t="inlineStr">
        <is>
          <t>Revisor B</t>
        </is>
      </c>
      <c r="D62" s="68" t="n"/>
      <c r="E62" s="106" t="n">
        <v>2025</v>
      </c>
      <c r="F62" s="68" t="inlineStr">
        <is>
          <t>Imagen</t>
        </is>
      </c>
      <c r="G62" s="68" t="inlineStr">
        <is>
          <t>Híbrido</t>
        </is>
      </c>
      <c r="H62" s="68" t="inlineStr">
        <is>
          <t>https://doi.org/10.1016/j.mex.2025.103166</t>
        </is>
      </c>
      <c r="I62" s="67" t="inlineStr">
        <is>
          <t>Leveraging hybrid model of ConvNextBase and LightGBM for early ASD detection via eye-gaze analysis</t>
        </is>
      </c>
      <c r="J62" s="68" t="inlineStr">
        <is>
          <t>ASD is a mental developmental disorder that significantly impacts the behavioural and communicational abilities of the child. ASD is affecting the world hard, and its global presence continuously increases. One of the reasons for this trend may be a pandemic, which increases screen time for children and decreases communication with peers or family. A lengthy and subjective non-clinical procedure is currently placed for detecting ASD, which is followed by a series of therapy sessions to cure it. This research introduces a novel method for eye gaze analysis to identify autistic traits in children. This proposed work offers • A novel method of ConvNextBase and LightGBM leveraging eye position as a feature for early detection of autistic traits. • A new ConvNextBase architecture proposed with few unfreezed layers and extra dense layers with units of 512 and 128, respectively, and dropout layers with a rate of 0.5 that extract rich, high-level, and more complex features from the images to improve generalization and mitigate overfitting. • A LightGBM model performed classification using 3-fold cross-validation and found the best parameters for bagging_function, feature_fraction, max_depth, Number_of_leaves and learning_rate with values of 0.8, 0.8, −1, 31 and 0.1 respectively, to improve the model's robustness on unseen data.This proposed method is trained and tested on the publicly available Kaggle dataset, and results are benchmarked with other state-of-the-art methods. The experimentation finding shows that the proposed systems outperform other cutting-edge techniques in accuracy and specificity by 95 % and 98 %, respectively. Furthermore, the model achieved a precision of 93 %, showing that the model effectively reduces false positives and identifies false positives correctly. The classification process yielded 91 % under the AUC-ROC curve, showing the model's strong classification capability.</t>
        </is>
      </c>
      <c r="K62" s="68" t="inlineStr">
        <is>
          <t>Supervised</t>
        </is>
      </c>
      <c r="L62" s="68" t="inlineStr">
        <is>
          <t>XGBoost / GBDT</t>
        </is>
      </c>
      <c r="M62" s="68" t="inlineStr">
        <is>
          <t>Classification (binary/multi-class; incl. ASD vs control)/ multi-class)</t>
        </is>
      </c>
      <c r="N62" s="68" t="inlineStr">
        <is>
          <t>screening</t>
        </is>
      </c>
      <c r="O62" s="68" t="inlineStr">
        <is>
          <t>high</t>
        </is>
      </c>
      <c r="P62" s="68" t="n">
        <v>0</v>
      </c>
      <c r="Q62" s="68" t="n">
        <v>0</v>
      </c>
      <c r="R62" s="68" t="n">
        <v>0</v>
      </c>
      <c r="S62" s="68" t="n">
        <v>0</v>
      </c>
      <c r="T62" s="68" t="n">
        <v>0</v>
      </c>
      <c r="U62" s="68" t="n">
        <v>0</v>
      </c>
      <c r="V62" s="68" t="n">
        <v>0</v>
      </c>
      <c r="W62" s="68" t="n">
        <v>0</v>
      </c>
      <c r="X62" s="68" t="n">
        <v>1</v>
      </c>
      <c r="Y62" s="68" t="n">
        <v>1</v>
      </c>
      <c r="Z62" s="68" t="n">
        <v>1</v>
      </c>
      <c r="AA62" s="68" t="n">
        <v>0</v>
      </c>
      <c r="AB62" s="68" t="n">
        <v>1</v>
      </c>
      <c r="AC62" s="68" t="n">
        <v>0</v>
      </c>
      <c r="AD62" s="68" t="n">
        <v>0</v>
      </c>
      <c r="AE62" s="68" t="n">
        <v>0</v>
      </c>
      <c r="AF62" s="68" t="n">
        <v>0</v>
      </c>
      <c r="AG62" s="68" t="n">
        <v>1</v>
      </c>
      <c r="AH62" s="68" t="n">
        <v>0</v>
      </c>
      <c r="AI62" s="67" t="n">
        <v>0</v>
      </c>
      <c r="AJ62" s="68" t="n">
        <v>0</v>
      </c>
      <c r="AK62" s="108" t="inlineStr">
        <is>
          <t>internal_validation_only</t>
        </is>
      </c>
      <c r="AL62" s="67" t="inlineStr">
        <is>
          <t>Es un híbrido: ConvNeXtBase (CNN) como extractor de características + LightGBM (GBDT) como clasificador.</t>
        </is>
      </c>
      <c r="AM62" s="68" t="inlineStr">
        <is>
          <t>RB</t>
        </is>
      </c>
      <c r="AN62" s="68" t="inlineStr">
        <is>
          <t>Tomado completo desde archivo RB según asignación</t>
        </is>
      </c>
      <c r="AO62" s="68" t="n">
        <v>0</v>
      </c>
      <c r="AP62" s="68" t="n">
        <v>0</v>
      </c>
      <c r="AQ62" s="68" t="n">
        <v>0</v>
      </c>
      <c r="AR62" s="68" t="n">
        <v>1</v>
      </c>
      <c r="AS62" s="68" t="n">
        <v>0</v>
      </c>
      <c r="AT62" s="68" t="n">
        <v>0</v>
      </c>
      <c r="AU62" s="68" t="n">
        <v>0</v>
      </c>
      <c r="AV62" s="68" t="n">
        <v>0</v>
      </c>
      <c r="AW62" s="67" t="inlineStr">
        <is>
          <t>finalized_from_available_evidence</t>
        </is>
      </c>
      <c r="AX62" s="68" t="inlineStr">
        <is>
          <t>0 means no reported evidence in title/abstract/notes/coding; it is not proof of true absence.</t>
        </is>
      </c>
      <c r="AY62" s="68" t="n"/>
      <c r="AZ62" s="68" t="n"/>
      <c r="BA62" s="68" t="n"/>
      <c r="BB62" s="68" t="n"/>
    </row>
    <row r="63" ht="28" customHeight="1">
      <c r="A63" s="106" t="n">
        <v>62</v>
      </c>
      <c r="B63" s="106" t="n">
        <v>65</v>
      </c>
      <c r="C63" s="68" t="inlineStr">
        <is>
          <t>Revisor A</t>
        </is>
      </c>
      <c r="D63" s="68" t="inlineStr">
        <is>
          <t>RA</t>
        </is>
      </c>
      <c r="E63" s="106" t="n">
        <v>2020</v>
      </c>
      <c r="F63" s="68" t="inlineStr">
        <is>
          <t>No especificado</t>
        </is>
      </c>
      <c r="G63" s="68" t="inlineStr">
        <is>
          <t>Machine Learning</t>
        </is>
      </c>
      <c r="H63" s="68" t="inlineStr">
        <is>
          <t>https://doi.org/10.1016/j.phycom.2020.101115</t>
        </is>
      </c>
      <c r="I63" s="67" t="inlineStr">
        <is>
          <t>Modified Grasshopper Optimization Algorithm for detection of Autism Spectrum Disorder</t>
        </is>
      </c>
      <c r="J63" s="68" t="inlineStr">
        <is>
          <t>Autism Spectrum Disorder (ASD) is a disorder of neurodevelopment whose delayed diagnosis has been posing a barrier in alleviating the severity of the conditions of the sufferers. ASD patients experience difficulties with social communication and interaction. They also show restricted and repetitive patterns of behavior. Approximately 62 million people are diagnosed with ASD globally. Males are about 3–4 times more likely to suffer from ASD than females. Statistically, ASD can be detected between the age of one to two, but some cases may remain undetected for a substantial period. It is crucial to detect ASD precisely and at the nascent stage to remediate the disease. The presented paper proposes an algorithm, namely Modified Grasshopper Optimization Algorithm (MGOA), capable of detecting Autism Spectrum Disorder at all stages of life. GOA is a nature-inspired algorithm that has the potential to explore and exploit the search space effectively. Through this paper, we have attempted to overcome the shortcomings of the traditional GOA, resulting in early diagnosis of the disease. The algorithm is used on the three ASD screening datasets targeting different age groups, namely children, adolescents, and adults, are used for numerical experimentation, and the results are contrasted with the state-of-the-art algorithms. The proposed algorithm with the Random Forest classifier predicted ASD with an approximate accuracy of 100% with specificity and sensitivity as 100% at all stages of life.</t>
        </is>
      </c>
      <c r="K63" s="68" t="inlineStr">
        <is>
          <t>Supervised</t>
        </is>
      </c>
      <c r="L63" s="68" t="inlineStr">
        <is>
          <t>Random Forest</t>
        </is>
      </c>
      <c r="M63" s="68" t="inlineStr">
        <is>
          <t>Other / Not clear</t>
        </is>
      </c>
      <c r="N63" s="68" t="inlineStr">
        <is>
          <t>Screening</t>
        </is>
      </c>
      <c r="O63" s="68" t="inlineStr">
        <is>
          <t>High</t>
        </is>
      </c>
      <c r="P63" s="68" t="n">
        <v>0</v>
      </c>
      <c r="Q63" s="68" t="n">
        <v>0</v>
      </c>
      <c r="R63" s="68" t="n">
        <v>0</v>
      </c>
      <c r="S63" s="68" t="n">
        <v>0</v>
      </c>
      <c r="T63" s="68" t="n">
        <v>1</v>
      </c>
      <c r="U63" s="68" t="n">
        <v>0</v>
      </c>
      <c r="V63" s="68" t="n">
        <v>0</v>
      </c>
      <c r="W63" s="68" t="n">
        <v>0</v>
      </c>
      <c r="X63" s="68" t="n">
        <v>1</v>
      </c>
      <c r="Y63" s="68" t="n">
        <v>0</v>
      </c>
      <c r="Z63" s="68" t="n">
        <v>0</v>
      </c>
      <c r="AA63" s="68" t="n">
        <v>0</v>
      </c>
      <c r="AB63" s="68" t="n">
        <v>1</v>
      </c>
      <c r="AC63" s="68" t="n">
        <v>0</v>
      </c>
      <c r="AD63" s="68" t="n">
        <v>0</v>
      </c>
      <c r="AE63" s="68" t="n">
        <v>0</v>
      </c>
      <c r="AF63" s="68" t="n">
        <v>0</v>
      </c>
      <c r="AG63" s="68" t="n">
        <v>1</v>
      </c>
      <c r="AH63" s="68" t="n">
        <v>1</v>
      </c>
      <c r="AI63" s="67" t="n"/>
      <c r="AJ63" s="68" t="n">
        <v>0</v>
      </c>
      <c r="AK63" s="108" t="inlineStr">
        <is>
          <t>none_reported</t>
        </is>
      </c>
      <c r="AL63" s="67" t="inlineStr">
        <is>
          <t>Algoritmo principal no explícito o fuera del codebook; Confirmar algoritmo principal en full-text</t>
        </is>
      </c>
      <c r="AM63" s="68" t="inlineStr">
        <is>
          <t>RA</t>
        </is>
      </c>
      <c r="AN63" s="68" t="inlineStr">
        <is>
          <t>Tomado completo desde archivo RA según asignación</t>
        </is>
      </c>
      <c r="AO63" s="68" t="n">
        <v>0</v>
      </c>
      <c r="AP63" s="68" t="n">
        <v>0</v>
      </c>
      <c r="AQ63" s="68" t="n">
        <v>0</v>
      </c>
      <c r="AR63" s="68" t="n">
        <v>0</v>
      </c>
      <c r="AS63" s="68" t="n">
        <v>0</v>
      </c>
      <c r="AT63" s="68" t="n">
        <v>0</v>
      </c>
      <c r="AU63" s="68" t="n">
        <v>0</v>
      </c>
      <c r="AV63" s="68" t="n">
        <v>0</v>
      </c>
      <c r="AW63" s="67" t="inlineStr">
        <is>
          <t>finalized_from_available_evidence</t>
        </is>
      </c>
      <c r="AX63" s="68" t="inlineStr">
        <is>
          <t>0 means no reported evidence in title/abstract/notes/coding; it is not proof of true absence.</t>
        </is>
      </c>
      <c r="AY63" s="68" t="n"/>
      <c r="AZ63" s="68" t="n"/>
      <c r="BA63" s="68" t="n"/>
      <c r="BB63" s="68" t="n"/>
    </row>
    <row r="64" ht="28" customHeight="1">
      <c r="A64" s="106" t="n">
        <v>63</v>
      </c>
      <c r="B64" s="106" t="n">
        <v>66</v>
      </c>
      <c r="C64" s="68" t="inlineStr">
        <is>
          <t>Revisor A</t>
        </is>
      </c>
      <c r="D64" s="68" t="inlineStr">
        <is>
          <t>RA</t>
        </is>
      </c>
      <c r="E64" s="106" t="n">
        <v>2023</v>
      </c>
      <c r="F64" s="68" t="inlineStr">
        <is>
          <t>Imagen</t>
        </is>
      </c>
      <c r="G64" s="68" t="inlineStr">
        <is>
          <t>Deep Learning</t>
        </is>
      </c>
      <c r="H64" s="68" t="inlineStr">
        <is>
          <t>https://doi.org/10.1007/s10803-023-06171-8</t>
        </is>
      </c>
      <c r="I64" s="67" t="inlineStr">
        <is>
          <t>Motor Signature Differences Between Autism Spectrum Disorder and Developmental Coordination Disorder, and Their Neural Mechanisms</t>
        </is>
      </c>
      <c r="J64" s="68" t="inlineStr">
        <is>
          <t>Autism spectrum disorder (ASD) and Developmental Coordination Disorder (DCD) are distinct clinical groups with overlapping motor features. We attempted to (1) differentiate children with ASD from those with DCD, and from those typically developing (TD) (ages 8–17; 18 ASD, 16 DCD, 20 TD) using a 5-min coloring game on a smart tablet and (2) identify neural correlates of these differences. We utilized standardized behavioral motor assessments (e.g. fine motor, gross motor, and balance skills) and video recordings of a smart tablet task to capture any visible motor, behavioral, posture, or engagement differences. We employed machine learning analytics of motor kinematics during a 5-min coloring game on a smart tablet. Imaging data was captured using functional magnetic resonance imaging (fMRI) during action production tasks. While subject-rated motor assessments could not differentiate the two clinical groups, machine learning computational analysis provided good predictive discrimination: between TD and ASD (76% accuracy), TD and DCD (78% accuracy), and ASD and DCD (71% accuracy). Two kinematic markers which strongly drove categorization were significantly correlated with cerebellar activity. Findings demonstrate unique neuromotor patterns between ASD and DCD relate to cerebellar function and present a promising route for computational techniques in early identification. These are promising preliminary results that warrant replication with larger samples.</t>
        </is>
      </c>
      <c r="K64" s="68" t="inlineStr">
        <is>
          <t>Supervised</t>
        </is>
      </c>
      <c r="L64" s="68" t="inlineStr">
        <is>
          <t>Other / Not clear</t>
        </is>
      </c>
      <c r="M64" s="68" t="inlineStr">
        <is>
          <t>Classification (ASD vs control / multi-class)</t>
        </is>
      </c>
      <c r="N64" s="68" t="inlineStr">
        <is>
          <t>Diagnosis</t>
        </is>
      </c>
      <c r="O64" s="68" t="inlineStr">
        <is>
          <t>Medium</t>
        </is>
      </c>
      <c r="P64" s="68" t="n">
        <v>1</v>
      </c>
      <c r="Q64" s="68" t="n">
        <v>0</v>
      </c>
      <c r="R64" s="68" t="n">
        <v>1</v>
      </c>
      <c r="S64" s="68" t="n">
        <v>0</v>
      </c>
      <c r="T64" s="68" t="n">
        <v>0</v>
      </c>
      <c r="U64" s="68" t="n">
        <v>0</v>
      </c>
      <c r="V64" s="68" t="n">
        <v>0</v>
      </c>
      <c r="W64" s="68" t="n">
        <v>0</v>
      </c>
      <c r="X64" s="68" t="n">
        <v>0</v>
      </c>
      <c r="Y64" s="68" t="n">
        <v>1</v>
      </c>
      <c r="Z64" s="68" t="n">
        <v>0</v>
      </c>
      <c r="AA64" s="68" t="n">
        <v>0</v>
      </c>
      <c r="AB64" s="68" t="n">
        <v>1</v>
      </c>
      <c r="AC64" s="68" t="n">
        <v>0</v>
      </c>
      <c r="AD64" s="68" t="n">
        <v>0</v>
      </c>
      <c r="AE64" s="68" t="n">
        <v>0</v>
      </c>
      <c r="AF64" s="68" t="n">
        <v>1</v>
      </c>
      <c r="AG64" s="68" t="n">
        <v>1</v>
      </c>
      <c r="AH64" s="68" t="n">
        <v>2</v>
      </c>
      <c r="AI64" s="67" t="n"/>
      <c r="AJ64" s="68" t="n">
        <v>0</v>
      </c>
      <c r="AK64" s="108" t="inlineStr">
        <is>
          <t>multisource_integration</t>
        </is>
      </c>
      <c r="AL64" s="67" t="inlineStr">
        <is>
          <t>Combina kinemática de tablet/video y fMRI para diferenciar ASD, DCD y TD; algoritmo principal no explícito.</t>
        </is>
      </c>
      <c r="AM64" s="68" t="inlineStr">
        <is>
          <t>RA</t>
        </is>
      </c>
      <c r="AN64" s="68" t="inlineStr">
        <is>
          <t>Tomado completo desde archivo RA según asignación</t>
        </is>
      </c>
      <c r="AO64" s="68" t="n">
        <v>0</v>
      </c>
      <c r="AP64" s="68" t="n">
        <v>0</v>
      </c>
      <c r="AQ64" s="68" t="n">
        <v>0</v>
      </c>
      <c r="AR64" s="68" t="n">
        <v>0</v>
      </c>
      <c r="AS64" s="68" t="n">
        <v>0</v>
      </c>
      <c r="AT64" s="68" t="n">
        <v>0</v>
      </c>
      <c r="AU64" s="68" t="n">
        <v>0</v>
      </c>
      <c r="AV64" s="68" t="n">
        <v>1</v>
      </c>
      <c r="AW64" s="67" t="inlineStr">
        <is>
          <t>finalized_from_available_evidence</t>
        </is>
      </c>
      <c r="AX64" s="68" t="inlineStr">
        <is>
          <t>0 means no reported evidence in title/abstract/notes/coding; it is not proof of true absence.</t>
        </is>
      </c>
      <c r="AY64" s="68" t="n"/>
      <c r="AZ64" s="68" t="n"/>
      <c r="BA64" s="68" t="n"/>
      <c r="BB64" s="68" t="n"/>
    </row>
    <row r="65" ht="28" customHeight="1">
      <c r="A65" s="106" t="n">
        <v>64</v>
      </c>
      <c r="B65" s="106" t="n">
        <v>67</v>
      </c>
      <c r="C65" s="68" t="inlineStr">
        <is>
          <t>Revisor A</t>
        </is>
      </c>
      <c r="D65" s="68" t="inlineStr">
        <is>
          <t>RA</t>
        </is>
      </c>
      <c r="E65" s="106" t="n">
        <v>2018</v>
      </c>
      <c r="F65" s="68" t="inlineStr">
        <is>
          <t>Señales fisiológicas</t>
        </is>
      </c>
      <c r="G65" s="68" t="inlineStr">
        <is>
          <t>Híbrido</t>
        </is>
      </c>
      <c r="H65" s="68" t="inlineStr">
        <is>
          <t>https://doi.org/10.3390/s18103533</t>
        </is>
      </c>
      <c r="I65" s="67" t="inlineStr">
        <is>
          <t>Novelty detection using deep normative modeling for imu-based abnormal movement monitoring in parkinson’s disease and autism spectrum disorders</t>
        </is>
      </c>
      <c r="J65" s="68" t="inlineStr">
        <is>
          <t>Detecting and monitoring of abnormal movement behaviors in patients with Parkinson’s Disease (PD) and individuals with Autism Spectrum Disorders (ASD) are beneficial for adjusting care and medical treatment in order to improve the patient’s quality of life. Supervised methods commonly used in the literature need annotation of data, which is a time-consuming and costly process. In this paper, we propose deep normative modeling as a probabilistic novelty detection method, in which we model the distribution of normal human movements recorded by wearable sensors and try to detect abnormal movements in patients with PD and ASD in a novelty detection framework. In the proposed deep normative model, a movement disorder behavior is treated as an extreme of the normal range or, equivalently, as a deviation from the normal movements. Our experiments on three benchmark datasets indicate the effectiveness of the proposed method, which outperforms one-class SVM and the reconstruction-based novelty detection approaches. Our contribution opens the door toward modeling normal human movements during daily activities using wearable sensors and eventually real-time abnormal movement detection in neuro-developmental and neuro-degenerative disorders.</t>
        </is>
      </c>
      <c r="K65" s="68" t="inlineStr">
        <is>
          <t>Unsupervised</t>
        </is>
      </c>
      <c r="L65" s="68" t="inlineStr">
        <is>
          <t>Autoencoder</t>
        </is>
      </c>
      <c r="M65" s="68" t="inlineStr">
        <is>
          <t>Detection / segmentation</t>
        </is>
      </c>
      <c r="N65" s="68" t="inlineStr">
        <is>
          <t>Monitoring/intervention</t>
        </is>
      </c>
      <c r="O65" s="68" t="inlineStr">
        <is>
          <t>High</t>
        </is>
      </c>
      <c r="P65" s="68" t="n">
        <v>0</v>
      </c>
      <c r="Q65" s="68" t="n">
        <v>1</v>
      </c>
      <c r="R65" s="68" t="n">
        <v>0</v>
      </c>
      <c r="S65" s="68" t="n">
        <v>0</v>
      </c>
      <c r="T65" s="68" t="n">
        <v>0</v>
      </c>
      <c r="U65" s="68" t="n">
        <v>0</v>
      </c>
      <c r="V65" s="68" t="n">
        <v>0</v>
      </c>
      <c r="W65" s="68" t="n">
        <v>0</v>
      </c>
      <c r="X65" s="68" t="n">
        <v>0</v>
      </c>
      <c r="Y65" s="68" t="n">
        <v>0</v>
      </c>
      <c r="Z65" s="68" t="n">
        <v>0</v>
      </c>
      <c r="AA65" s="68" t="n">
        <v>1</v>
      </c>
      <c r="AB65" s="68" t="n">
        <v>1</v>
      </c>
      <c r="AC65" s="68" t="n">
        <v>0</v>
      </c>
      <c r="AD65" s="68" t="n">
        <v>0</v>
      </c>
      <c r="AE65" s="68" t="n">
        <v>0</v>
      </c>
      <c r="AF65" s="68" t="n">
        <v>0</v>
      </c>
      <c r="AG65" s="68" t="n">
        <v>1</v>
      </c>
      <c r="AH65" s="68" t="n">
        <v>1</v>
      </c>
      <c r="AI65" s="67" t="inlineStr">
        <is>
          <t>sensor / other</t>
        </is>
      </c>
      <c r="AJ65" s="68" t="n">
        <v>0</v>
      </c>
      <c r="AK65" s="108" t="inlineStr">
        <is>
          <t>none_reported</t>
        </is>
      </c>
      <c r="AL65" s="67" t="inlineStr">
        <is>
          <t>Monitorización de movimiento anómalo con IMU mediante novelty/deep normative modeling; confirmar modelo principal.</t>
        </is>
      </c>
      <c r="AM65" s="68" t="inlineStr">
        <is>
          <t>RA</t>
        </is>
      </c>
      <c r="AN65" s="68" t="inlineStr">
        <is>
          <t>Tomado completo desde archivo RA según asignación</t>
        </is>
      </c>
      <c r="AO65" s="68" t="n">
        <v>0</v>
      </c>
      <c r="AP65" s="68" t="n">
        <v>0</v>
      </c>
      <c r="AQ65" s="68" t="n">
        <v>0</v>
      </c>
      <c r="AR65" s="68" t="n">
        <v>0</v>
      </c>
      <c r="AS65" s="68" t="n">
        <v>0</v>
      </c>
      <c r="AT65" s="68" t="n">
        <v>0</v>
      </c>
      <c r="AU65" s="68" t="n">
        <v>0</v>
      </c>
      <c r="AV65" s="68" t="n">
        <v>0</v>
      </c>
      <c r="AW65" s="67" t="inlineStr">
        <is>
          <t>finalized_from_available_evidence</t>
        </is>
      </c>
      <c r="AX65" s="68" t="inlineStr">
        <is>
          <t>0 means no reported evidence in title/abstract/notes/coding; it is not proof of true absence.</t>
        </is>
      </c>
      <c r="AY65" s="68" t="n"/>
      <c r="AZ65" s="68" t="n"/>
      <c r="BA65" s="68" t="n"/>
      <c r="BB65" s="68" t="n"/>
    </row>
    <row r="66" ht="28" customHeight="1">
      <c r="A66" s="106" t="n">
        <v>65</v>
      </c>
      <c r="B66" s="106" t="n">
        <v>68</v>
      </c>
      <c r="C66" s="68" t="inlineStr">
        <is>
          <t>Revisor B</t>
        </is>
      </c>
      <c r="D66" s="68" t="n"/>
      <c r="E66" s="106" t="n">
        <v>2017</v>
      </c>
      <c r="F66" s="68" t="inlineStr">
        <is>
          <t>Texto · NLP</t>
        </is>
      </c>
      <c r="G66" s="68" t="inlineStr">
        <is>
          <t>Machine Learning</t>
        </is>
      </c>
      <c r="H66" s="68" t="inlineStr">
        <is>
          <t>https://doi.org/10.1002/AUR.1735</t>
        </is>
      </c>
      <c r="I66" s="67" t="inlineStr">
        <is>
          <t>Perceived social support in adults with autism spectrum disorder and attention-deficit/hyperactivity disorder</t>
        </is>
      </c>
      <c r="J66" s="68" t="inlineStr">
        <is>
          <t>Perceived social support (PSS) has been related to physical and mental well-being in typically developing individuals, but systematic characterizations of PSS in autism spectrum disorder (ASD) are limited. We compared self-report ratings of the multidimensional scale of PSS (MSPSS) among age- and IQ-matched groups of adults (18–58 years) with cognitively high-functioning ASD (N = 41), or attention-deficit/hyperactivity disorder (ADHD; N = 69), and neurotypical controls (NC; N = 69). Accompanying group comparisons, we used machine learning random forest (RF) analyses to explore predictors among a range of psychopathological and socio-emotional variables. Relative to both ADHD and NC, adults with ASD showed lower MSPSS ratings, specifically for the friends subscale (MSPSS-f). Across ASD and ADHD, interindividual differences in autism severity, affective empathy, symptoms of anxiety related to social interactions, hyperactivity/impulsivity, and somatization best predicted MSPSS-f. These relationships did not differ between clinical groups. While group comparisons demonstrated greater impairment in individuals with ASD, analyzing individuals' characteristics revealed cross-diagnoses similarities in regard to their MSPSS-f relationships. This is consistent with the Research Domain Criteria framework, supporting a trans-diagnostic approach as on the path toward “precision medicine.” Autism Res 2017, 10: 866–877. © 2017 International Society for Autism Research, Wiley Periodicals, Inc.</t>
        </is>
      </c>
      <c r="K66" s="68" t="inlineStr">
        <is>
          <t>Supervised</t>
        </is>
      </c>
      <c r="L66" s="68" t="inlineStr">
        <is>
          <t>Random Forest</t>
        </is>
      </c>
      <c r="M66" s="68" t="inlineStr">
        <is>
          <t>Regression (score / severity / risk)</t>
        </is>
      </c>
      <c r="N66" s="68" t="inlineStr">
        <is>
          <t>diagnosis</t>
        </is>
      </c>
      <c r="O66" s="68" t="inlineStr">
        <is>
          <t>high</t>
        </is>
      </c>
      <c r="P66" s="68" t="n">
        <v>0</v>
      </c>
      <c r="Q66" s="68" t="n">
        <v>1</v>
      </c>
      <c r="R66" s="68" t="n">
        <v>0</v>
      </c>
      <c r="S66" s="68" t="n">
        <v>0</v>
      </c>
      <c r="T66" s="68" t="n">
        <v>0</v>
      </c>
      <c r="U66" s="68" t="n">
        <v>0</v>
      </c>
      <c r="V66" s="68" t="n">
        <v>0</v>
      </c>
      <c r="W66" s="68" t="n">
        <v>0</v>
      </c>
      <c r="X66" s="68" t="n">
        <v>0</v>
      </c>
      <c r="Y66" s="68" t="n">
        <v>1</v>
      </c>
      <c r="Z66" s="68" t="n">
        <v>0</v>
      </c>
      <c r="AA66" s="68" t="n">
        <v>0</v>
      </c>
      <c r="AB66" s="68" t="n">
        <v>1</v>
      </c>
      <c r="AC66" s="68" t="n">
        <v>0</v>
      </c>
      <c r="AD66" s="68" t="n">
        <v>0</v>
      </c>
      <c r="AE66" s="68" t="n">
        <v>0</v>
      </c>
      <c r="AF66" s="68" t="n">
        <v>0</v>
      </c>
      <c r="AG66" s="68" t="n">
        <v>0</v>
      </c>
      <c r="AH66" s="68" t="n">
        <v>1</v>
      </c>
      <c r="AI66" s="67" t="n">
        <v>0</v>
      </c>
      <c r="AJ66" s="68" t="n">
        <v>0</v>
      </c>
      <c r="AK66" s="108" t="inlineStr">
        <is>
          <t>none_reported</t>
        </is>
      </c>
      <c r="AL66" s="67" t="inlineStr">
        <is>
          <t>ste paper no es diagnóstico ASD vs control; usa ML para modelar/predicir un puntaje de apoyo social percibido (MSPSS-f) en grupos ASD/ADHD/controles.</t>
        </is>
      </c>
      <c r="AM66" s="68" t="inlineStr">
        <is>
          <t>RB</t>
        </is>
      </c>
      <c r="AN66" s="68" t="inlineStr">
        <is>
          <t>Tomado completo desde archivo RB según asignación</t>
        </is>
      </c>
      <c r="AO66" s="68" t="n">
        <v>0</v>
      </c>
      <c r="AP66" s="68" t="n">
        <v>0</v>
      </c>
      <c r="AQ66" s="68" t="n">
        <v>0</v>
      </c>
      <c r="AR66" s="68" t="n">
        <v>0</v>
      </c>
      <c r="AS66" s="68" t="n">
        <v>0</v>
      </c>
      <c r="AT66" s="68" t="n">
        <v>0</v>
      </c>
      <c r="AU66" s="68" t="n">
        <v>0</v>
      </c>
      <c r="AV66" s="68" t="n">
        <v>0</v>
      </c>
      <c r="AW66" s="67" t="inlineStr">
        <is>
          <t>finalized_from_available_evidence</t>
        </is>
      </c>
      <c r="AX66" s="68" t="inlineStr">
        <is>
          <t>0 means no reported evidence in title/abstract/notes/coding; it is not proof of true absence.</t>
        </is>
      </c>
      <c r="AY66" s="68" t="n"/>
      <c r="AZ66" s="68" t="n"/>
      <c r="BA66" s="68" t="n"/>
      <c r="BB66" s="68" t="n"/>
    </row>
    <row r="67" ht="28" customHeight="1">
      <c r="A67" s="106" t="n">
        <v>66</v>
      </c>
      <c r="B67" s="106" t="n">
        <v>69</v>
      </c>
      <c r="C67" s="68" t="inlineStr">
        <is>
          <t>Revisor A</t>
        </is>
      </c>
      <c r="D67" s="68" t="inlineStr">
        <is>
          <t>RA</t>
        </is>
      </c>
      <c r="E67" s="106" t="n">
        <v>2024</v>
      </c>
      <c r="F67" s="68" t="inlineStr">
        <is>
          <t>Señales fisiológicas</t>
        </is>
      </c>
      <c r="G67" s="68" t="inlineStr">
        <is>
          <t>Deep Learning</t>
        </is>
      </c>
      <c r="H67" s="68" t="inlineStr">
        <is>
          <t>https://doi.org/10.1109/TNSRE.2023.3347134</t>
        </is>
      </c>
      <c r="I67" s="67" t="inlineStr">
        <is>
          <t>Regional-Asymmetric Adaptive Graph Convolutional Neural Network for Diagnosis of Autism in Children with Resting-State EEG</t>
        </is>
      </c>
      <c r="J67" s="68" t="inlineStr">
        <is>
          <t>Currently, resting-state electroencephalography (rs-EEG) has become an effective and low-cost evaluation way to identify autism spectrum disorders (ASD) in children. However, it is of great challenge to extract useful features from raw rs-EEG data to improve diagnosis performance. Traditional methods mainly rely on the design of manual feature extractors and classifiers, which are separately performed and cannot be optimized simultaneously. To this end, this paper proposes a new end-To-end diagnostic method based on a recently emerged graph convolutional neural network for the diagnosis of ASD in children. Inspired by related neuroscience findings on the abnormal brain functional connectivity and hemispheric asymmetry characteristics observed in autism patients, we design a new Regional-Asymmetric Adaptive Graph Convolutional Neural Network (RAGNN). It utilizes a hierarchical feature extraction and fusion process to learn separable spatiotemporal EEG features from different brain regions, two hemispheres, and a global brain. In the temporal feature extraction section, we utilize a convolutional layer that spans from the brain area to the hemisphere. This allows for effectively capturing temporal features both within and between brain areas. To better capture spatial characteristics of multi-channel EEG signals, we employ adaptive graph convolutional learning to capture non-Euclidean features within the brain's hemispheres. Additionally, an attention layer is introduced to highlight different contributions of the left and right hemispheres, and the fused features are used for classification. We conducted a subject-independent cross-validation experiment on rs-EEG data from 45 children with ASD and 45 typically developing (TD) children. Experimental results have shown that our proposed RAGNN model outperformed several existing deep learning-based methods (ShaollowNet, EEGNet, TSception, ST-GCN, and CGRU-MDGN).</t>
        </is>
      </c>
      <c r="K67" s="68" t="inlineStr">
        <is>
          <t>Supervised</t>
        </is>
      </c>
      <c r="L67" s="68" t="inlineStr">
        <is>
          <t>CNN</t>
        </is>
      </c>
      <c r="M67" s="68" t="inlineStr">
        <is>
          <t>Classification (ASD vs control / multi-class)</t>
        </is>
      </c>
      <c r="N67" s="68" t="inlineStr">
        <is>
          <t>Diagnosis</t>
        </is>
      </c>
      <c r="O67" s="68" t="inlineStr">
        <is>
          <t>High</t>
        </is>
      </c>
      <c r="P67" s="68" t="n">
        <v>0</v>
      </c>
      <c r="Q67" s="68" t="n">
        <v>1</v>
      </c>
      <c r="R67" s="68" t="n">
        <v>0</v>
      </c>
      <c r="S67" s="68" t="n">
        <v>0</v>
      </c>
      <c r="T67" s="68" t="n">
        <v>0</v>
      </c>
      <c r="U67" s="68" t="n">
        <v>0</v>
      </c>
      <c r="V67" s="68" t="n">
        <v>0</v>
      </c>
      <c r="W67" s="68" t="n">
        <v>0</v>
      </c>
      <c r="X67" s="68" t="n">
        <v>0</v>
      </c>
      <c r="Y67" s="68" t="n">
        <v>1</v>
      </c>
      <c r="Z67" s="68" t="n">
        <v>0</v>
      </c>
      <c r="AA67" s="68" t="n">
        <v>0</v>
      </c>
      <c r="AB67" s="68" t="n">
        <v>1</v>
      </c>
      <c r="AC67" s="68" t="n">
        <v>0</v>
      </c>
      <c r="AD67" s="68" t="n">
        <v>0</v>
      </c>
      <c r="AE67" s="68" t="n">
        <v>0</v>
      </c>
      <c r="AF67" s="68" t="n">
        <v>0</v>
      </c>
      <c r="AG67" s="68" t="n">
        <v>1</v>
      </c>
      <c r="AH67" s="68" t="n">
        <v>1</v>
      </c>
      <c r="AI67" s="67" t="n"/>
      <c r="AJ67" s="68" t="n">
        <v>0</v>
      </c>
      <c r="AK67" s="108" t="inlineStr">
        <is>
          <t>internal_validation_only</t>
        </is>
      </c>
      <c r="AL67" s="67" t="inlineStr">
        <is>
          <t>Red neuronal convolucional en grafos sobre EEG; arquitectura fuera del codebook.</t>
        </is>
      </c>
      <c r="AM67" s="68" t="inlineStr">
        <is>
          <t>RA</t>
        </is>
      </c>
      <c r="AN67" s="68" t="inlineStr">
        <is>
          <t>Tomado completo desde archivo RA según asignación</t>
        </is>
      </c>
      <c r="AO67" s="68" t="n">
        <v>0</v>
      </c>
      <c r="AP67" s="68" t="n">
        <v>0</v>
      </c>
      <c r="AQ67" s="68" t="n">
        <v>0</v>
      </c>
      <c r="AR67" s="68" t="n">
        <v>1</v>
      </c>
      <c r="AS67" s="68" t="n">
        <v>0</v>
      </c>
      <c r="AT67" s="68" t="n">
        <v>0</v>
      </c>
      <c r="AU67" s="68" t="n">
        <v>0</v>
      </c>
      <c r="AV67" s="68" t="n">
        <v>0</v>
      </c>
      <c r="AW67" s="67" t="inlineStr">
        <is>
          <t>finalized_from_available_evidence</t>
        </is>
      </c>
      <c r="AX67" s="68" t="inlineStr">
        <is>
          <t>0 means no reported evidence in title/abstract/notes/coding; it is not proof of true absence.</t>
        </is>
      </c>
      <c r="AY67" s="68" t="n"/>
      <c r="AZ67" s="68" t="n"/>
      <c r="BA67" s="68" t="n"/>
      <c r="BB67" s="68" t="n"/>
    </row>
    <row r="68" ht="28" customHeight="1">
      <c r="A68" s="106" t="n">
        <v>67</v>
      </c>
      <c r="B68" s="106" t="n">
        <v>70</v>
      </c>
      <c r="C68" s="68" t="inlineStr">
        <is>
          <t>Revisor B</t>
        </is>
      </c>
      <c r="D68" s="68" t="n"/>
      <c r="E68" s="106" t="n">
        <v>2024</v>
      </c>
      <c r="F68" s="68" t="inlineStr">
        <is>
          <t>Señales fisiológicas</t>
        </is>
      </c>
      <c r="G68" s="68" t="inlineStr">
        <is>
          <t>Deep Learning</t>
        </is>
      </c>
      <c r="H68" s="68" t="inlineStr">
        <is>
          <t>https://doi.org/10.1016/j.pscychresns.2023.111762</t>
        </is>
      </c>
      <c r="I68" s="67" t="inlineStr">
        <is>
          <t>Relationship between abnormal intrinsic functional connectivity of subcortices and autism symptoms in high-functioning adults with autism spectrum disorder</t>
        </is>
      </c>
      <c r="J68" s="68" t="inlineStr">
        <is>
          <t>Purpose: This study explores subcortices and their intrinsic functional connectivity (iFC) in autism spectrum disorder (ASD) adults and investigates their relationship with clinical severity. Methods: Resting-state functional magnetic resonance imaging (rs-fMRI) data were acquired from 74 ASD patients, and 63 gender and age-matched typically developing (TD) adults. Independent component analysis (ICA) was conducted to evaluate subcortical patterns of basal ganglia (BG) and thalamus. These two brain areas were treated as regions of interest to further calculate whole-brain FC. In addition, we employed multivariate machine learning to identify subcortices-based FC brain patterns and clinical scores to classify ASD adults from those TD subjects. Results: In ASD individuals, autism diagnostic observation schedule (ADOS) was negatively correlated with the BG network. Similarly, social responsiveness scale (SRS) was negatively correlated with the thalamus network. The BG-based iFC analysis revealed adults with ASD versus TD had lower FC, and its FC with the right medial temporal lobe (MTL), was positively correlated with SRS and ADOS separately. ASD could be predicted with a balanced accuracy of around 60.0 % using brain patterns and 84.7 % using clinical variables. Conclusion: Our results revealed the abnormal subcortical iFC may be related to autism symptoms.</t>
        </is>
      </c>
      <c r="K68" s="68" t="inlineStr">
        <is>
          <t>Supervised</t>
        </is>
      </c>
      <c r="L68" s="68" t="inlineStr">
        <is>
          <t>Not clear</t>
        </is>
      </c>
      <c r="M68" s="68" t="inlineStr">
        <is>
          <t>Classification (binary/multi-class; incl. ASD vs control)/ multi-class)</t>
        </is>
      </c>
      <c r="N68" s="68" t="inlineStr">
        <is>
          <t>prognosis</t>
        </is>
      </c>
      <c r="O68" s="68" t="inlineStr">
        <is>
          <t>high</t>
        </is>
      </c>
      <c r="P68" s="68" t="n">
        <v>0</v>
      </c>
      <c r="Q68" s="68" t="n">
        <v>1</v>
      </c>
      <c r="R68" s="68" t="n">
        <v>0</v>
      </c>
      <c r="S68" s="68" t="n">
        <v>0</v>
      </c>
      <c r="T68" s="68" t="n">
        <v>0</v>
      </c>
      <c r="U68" s="68" t="n">
        <v>0</v>
      </c>
      <c r="V68" s="68" t="n">
        <v>0</v>
      </c>
      <c r="W68" s="68" t="n">
        <v>0</v>
      </c>
      <c r="X68" s="68" t="n">
        <v>0</v>
      </c>
      <c r="Y68" s="68" t="n">
        <v>0</v>
      </c>
      <c r="Z68" s="68" t="n">
        <v>1</v>
      </c>
      <c r="AA68" s="68" t="n">
        <v>1</v>
      </c>
      <c r="AB68" s="68" t="n">
        <v>1</v>
      </c>
      <c r="AC68" s="68" t="n">
        <v>0</v>
      </c>
      <c r="AD68" s="68" t="n">
        <v>0</v>
      </c>
      <c r="AE68" s="68" t="n">
        <v>0</v>
      </c>
      <c r="AF68" s="68" t="n">
        <v>0</v>
      </c>
      <c r="AG68" s="68" t="n">
        <v>0</v>
      </c>
      <c r="AH68" s="68" t="n">
        <v>1</v>
      </c>
      <c r="AI68" s="67" t="n">
        <v>0</v>
      </c>
      <c r="AJ68" s="68" t="n">
        <v>1</v>
      </c>
      <c r="AK68" s="108" t="inlineStr">
        <is>
          <t>none_reported</t>
        </is>
      </c>
      <c r="AL68" s="67" t="n"/>
      <c r="AM68" s="68" t="inlineStr">
        <is>
          <t>RB</t>
        </is>
      </c>
      <c r="AN68" s="68" t="inlineStr">
        <is>
          <t>Tomado completo desde archivo RB según asignación</t>
        </is>
      </c>
      <c r="AO68" s="68" t="n">
        <v>0</v>
      </c>
      <c r="AP68" s="68" t="n">
        <v>0</v>
      </c>
      <c r="AQ68" s="68" t="n">
        <v>0</v>
      </c>
      <c r="AR68" s="68" t="n">
        <v>0</v>
      </c>
      <c r="AS68" s="68" t="n">
        <v>0</v>
      </c>
      <c r="AT68" s="68" t="n">
        <v>0</v>
      </c>
      <c r="AU68" s="68" t="n">
        <v>0</v>
      </c>
      <c r="AV68" s="68" t="n">
        <v>0</v>
      </c>
      <c r="AW68" s="67" t="inlineStr">
        <is>
          <t>finalized_from_available_evidence</t>
        </is>
      </c>
      <c r="AX68" s="68" t="inlineStr">
        <is>
          <t>0 means no reported evidence in title/abstract/notes/coding; it is not proof of true absence.</t>
        </is>
      </c>
      <c r="AY68" s="68" t="n"/>
      <c r="AZ68" s="68" t="n"/>
      <c r="BA68" s="68" t="n"/>
      <c r="BB68" s="68" t="n"/>
    </row>
    <row r="69" ht="28" customHeight="1">
      <c r="A69" s="106" t="n">
        <v>68</v>
      </c>
      <c r="B69" s="106" t="n">
        <v>72</v>
      </c>
      <c r="C69" s="68" t="inlineStr">
        <is>
          <t>Revisor A</t>
        </is>
      </c>
      <c r="D69" s="68" t="inlineStr">
        <is>
          <t>RA</t>
        </is>
      </c>
      <c r="E69" s="106" t="n">
        <v>2022</v>
      </c>
      <c r="F69" s="68" t="inlineStr">
        <is>
          <t>Multimodal</t>
        </is>
      </c>
      <c r="G69" s="68" t="inlineStr">
        <is>
          <t>Deep Learning</t>
        </is>
      </c>
      <c r="H69" s="68" t="inlineStr">
        <is>
          <t>https://doi.org/10.1186/s12888-022-03734-4</t>
        </is>
      </c>
      <c r="I69" s="67" t="inlineStr">
        <is>
          <t>Transdiagnostic symptom subtypes across autism spectrum disorders and attention deficit hyperactivity disorder: validated by measures of neurocognition and structural connectivity</t>
        </is>
      </c>
      <c r="J69" s="68" t="inlineStr">
        <is>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is>
      </c>
      <c r="K69" s="68" t="inlineStr">
        <is>
          <t>Unsupervised</t>
        </is>
      </c>
      <c r="L69" s="68" t="inlineStr">
        <is>
          <t>Clustering (k-means / GMM / ...)</t>
        </is>
      </c>
      <c r="M69" s="68" t="inlineStr">
        <is>
          <t>Clustering / subtyping</t>
        </is>
      </c>
      <c r="N69" s="68" t="inlineStr">
        <is>
          <t>Diagnosis</t>
        </is>
      </c>
      <c r="O69" s="68" t="inlineStr">
        <is>
          <t>High</t>
        </is>
      </c>
      <c r="P69" s="68" t="n">
        <v>1</v>
      </c>
      <c r="Q69" s="68" t="n">
        <v>0</v>
      </c>
      <c r="R69" s="68" t="n">
        <v>0</v>
      </c>
      <c r="S69" s="68" t="n">
        <v>0</v>
      </c>
      <c r="T69" s="68" t="n">
        <v>1</v>
      </c>
      <c r="U69" s="68" t="n">
        <v>0</v>
      </c>
      <c r="V69" s="68" t="n">
        <v>0</v>
      </c>
      <c r="W69" s="68" t="n">
        <v>0</v>
      </c>
      <c r="X69" s="68" t="n">
        <v>0</v>
      </c>
      <c r="Y69" s="68" t="n">
        <v>1</v>
      </c>
      <c r="Z69" s="68" t="n">
        <v>0</v>
      </c>
      <c r="AA69" s="68" t="n">
        <v>0</v>
      </c>
      <c r="AB69" s="68" t="n">
        <v>0</v>
      </c>
      <c r="AC69" s="68" t="n">
        <v>0</v>
      </c>
      <c r="AD69" s="68" t="n">
        <v>0</v>
      </c>
      <c r="AE69" s="68" t="n">
        <v>0</v>
      </c>
      <c r="AF69" s="68" t="n">
        <v>1</v>
      </c>
      <c r="AG69" s="68" t="n">
        <v>0</v>
      </c>
      <c r="AH69" s="68" t="n">
        <v>2</v>
      </c>
      <c r="AI69" s="67" t="n"/>
      <c r="AJ69" s="68" t="n">
        <v>0</v>
      </c>
      <c r="AK69" s="108" t="inlineStr">
        <is>
          <t>multisource_integration</t>
        </is>
      </c>
      <c r="AL69" s="67" t="inlineStr">
        <is>
          <t>Subtipado transdiagnóstico validado con neurocognición y conectividad estructural.</t>
        </is>
      </c>
      <c r="AM69" s="68" t="inlineStr">
        <is>
          <t>RA</t>
        </is>
      </c>
      <c r="AN69" s="68" t="inlineStr">
        <is>
          <t>Tomado completo desde archivo RA según asignación</t>
        </is>
      </c>
      <c r="AO69" s="68" t="n">
        <v>0</v>
      </c>
      <c r="AP69" s="68" t="n">
        <v>0</v>
      </c>
      <c r="AQ69" s="68" t="n">
        <v>0</v>
      </c>
      <c r="AR69" s="68" t="n">
        <v>0</v>
      </c>
      <c r="AS69" s="68" t="n">
        <v>0</v>
      </c>
      <c r="AT69" s="68" t="n">
        <v>0</v>
      </c>
      <c r="AU69" s="68" t="n">
        <v>0</v>
      </c>
      <c r="AV69" s="68" t="n">
        <v>1</v>
      </c>
      <c r="AW69" s="67" t="inlineStr">
        <is>
          <t>finalized_from_available_evidence</t>
        </is>
      </c>
      <c r="AX69" s="68" t="inlineStr">
        <is>
          <t>0 means no reported evidence in title/abstract/notes/coding; it is not proof of true absence.</t>
        </is>
      </c>
      <c r="AY69" s="68" t="n"/>
      <c r="AZ69" s="68" t="n"/>
      <c r="BA69" s="68" t="n"/>
      <c r="BB69" s="68" t="n"/>
    </row>
    <row r="70" ht="28" customHeight="1">
      <c r="A70" s="106" t="n">
        <v>69</v>
      </c>
      <c r="B70" s="106" t="n">
        <v>73</v>
      </c>
      <c r="C70" s="68" t="inlineStr">
        <is>
          <t>Revisor B</t>
        </is>
      </c>
      <c r="D70" s="68" t="n"/>
      <c r="E70" s="106" t="n">
        <v>2021</v>
      </c>
      <c r="F70" s="68" t="inlineStr">
        <is>
          <t>No especificado</t>
        </is>
      </c>
      <c r="G70" s="68" t="inlineStr">
        <is>
          <t>Deep Learning</t>
        </is>
      </c>
      <c r="H70" s="68" t="inlineStr">
        <is>
          <t>https://doi.org/10.1109/TNSRE.2021.3120024</t>
        </is>
      </c>
      <c r="I70" s="67" t="inlineStr">
        <is>
          <t>A Convolutional Neural Network Combined With Prototype Learning Framework for Brain Functional Network Classification of Autism Spectrum Disorder</t>
        </is>
      </c>
      <c r="J70" s="68" t="inlineStr">
        <is>
          <t>The application of deep learning methods in brain disease diagnosis is becoming a new research hotspot. This study constructed brain functional networks based on the functional magnetic resonance imaging (fMRI) data, and proposed a novel convolutional neural network combined with a prototype learning (CNNPL) framework to classify brain functional networks for the diagnosis of autism spectrum disorder (ASD). At the bottom of CNNPL, traditional CNN was employed as the basic feature extractor, while at the top of CNNPL multiple prototypes were automatically learnt on the features to represent different categories. A generalized prototype loss based on distance cross-entropy was proposed to jointly learn the parameters of the CNN feature extractor and the prototypes. The classification was implemented with prototype matching. A transfer learning strategy was introduced to our CNNPL for weight initialization in the subsequent fine-tuning phase to promote model training. We conducted systematic experiments on the aggregate multi-sites ASD dataset. Experimental results revealed that our model outperforms the current state-of-the-art methods in ASD classification and can reliably learn inter-site biomarkers, indicating the robustness of our model on large-scale dataset with inter-site variability. Furthermore, our model demonstrated robust learning capability for high-level organization of brain functionality. Our study also identified important brain regions as biomarkers associated with ASD classification. Together, our proposed model provides a promising solution for learning and classifying brain functional networks, and thus contributes to the biomarker extraction and imaging diagnosis of ASD.</t>
        </is>
      </c>
      <c r="K70" s="68" t="inlineStr">
        <is>
          <t>Supervised</t>
        </is>
      </c>
      <c r="L70" s="68" t="inlineStr">
        <is>
          <t>CNN</t>
        </is>
      </c>
      <c r="M70" s="68" t="inlineStr">
        <is>
          <t>Classification (binary/multi-class; incl. ASD vs control)/ multi-class)</t>
        </is>
      </c>
      <c r="N70" s="68" t="inlineStr">
        <is>
          <t>diagnosis</t>
        </is>
      </c>
      <c r="O70" s="68" t="inlineStr">
        <is>
          <t>high</t>
        </is>
      </c>
      <c r="P70" s="68" t="n">
        <v>1</v>
      </c>
      <c r="Q70" s="68" t="n">
        <v>0</v>
      </c>
      <c r="R70" s="68" t="n">
        <v>0</v>
      </c>
      <c r="S70" s="68" t="n">
        <v>0</v>
      </c>
      <c r="T70" s="68" t="n">
        <v>0</v>
      </c>
      <c r="U70" s="68" t="n">
        <v>0</v>
      </c>
      <c r="V70" s="68" t="n">
        <v>0</v>
      </c>
      <c r="W70" s="68" t="n">
        <v>0</v>
      </c>
      <c r="X70" s="68" t="n">
        <v>0</v>
      </c>
      <c r="Y70" s="68" t="n">
        <v>1</v>
      </c>
      <c r="Z70" s="68" t="n">
        <v>0</v>
      </c>
      <c r="AA70" s="68" t="n">
        <v>0</v>
      </c>
      <c r="AB70" s="68" t="n">
        <v>1</v>
      </c>
      <c r="AC70" s="68" t="n">
        <v>0</v>
      </c>
      <c r="AD70" s="68" t="n">
        <v>0</v>
      </c>
      <c r="AE70" s="68" t="n">
        <v>0</v>
      </c>
      <c r="AF70" s="68" t="n">
        <v>0</v>
      </c>
      <c r="AG70" s="68" t="n">
        <v>0</v>
      </c>
      <c r="AH70" s="68" t="n">
        <v>1</v>
      </c>
      <c r="AI70" s="67" t="n">
        <v>0</v>
      </c>
      <c r="AJ70" s="68" t="n">
        <v>0</v>
      </c>
      <c r="AK70" s="108" t="inlineStr">
        <is>
          <t>none_reported</t>
        </is>
      </c>
      <c r="AL70" s="67" t="n"/>
      <c r="AM70" s="68" t="inlineStr">
        <is>
          <t>RB</t>
        </is>
      </c>
      <c r="AN70" s="68" t="inlineStr">
        <is>
          <t>Tomado completo desde archivo RB según asignación</t>
        </is>
      </c>
      <c r="AO70" s="68" t="n">
        <v>0</v>
      </c>
      <c r="AP70" s="68" t="n">
        <v>0</v>
      </c>
      <c r="AQ70" s="68" t="n">
        <v>0</v>
      </c>
      <c r="AR70" s="68" t="n">
        <v>0</v>
      </c>
      <c r="AS70" s="68" t="n">
        <v>0</v>
      </c>
      <c r="AT70" s="68" t="n">
        <v>0</v>
      </c>
      <c r="AU70" s="68" t="n">
        <v>0</v>
      </c>
      <c r="AV70" s="68" t="n">
        <v>0</v>
      </c>
      <c r="AW70" s="67" t="inlineStr">
        <is>
          <t>finalized_from_available_evidence</t>
        </is>
      </c>
      <c r="AX70" s="68" t="inlineStr">
        <is>
          <t>0 means no reported evidence in title/abstract/notes/coding; it is not proof of true absence.</t>
        </is>
      </c>
      <c r="AY70" s="68" t="n"/>
      <c r="AZ70" s="68" t="n"/>
      <c r="BA70" s="68" t="n"/>
      <c r="BB70" s="68" t="n"/>
    </row>
    <row r="71" ht="28" customHeight="1">
      <c r="A71" s="106" t="n">
        <v>70</v>
      </c>
      <c r="B71" s="106" t="n">
        <v>74</v>
      </c>
      <c r="C71" s="68" t="inlineStr">
        <is>
          <t>Revisor A</t>
        </is>
      </c>
      <c r="D71" s="68" t="inlineStr">
        <is>
          <t>RA</t>
        </is>
      </c>
      <c r="E71" s="106" t="n">
        <v>2023</v>
      </c>
      <c r="F71" s="68" t="inlineStr">
        <is>
          <t>Señales fisiológicas</t>
        </is>
      </c>
      <c r="G71" s="68" t="inlineStr">
        <is>
          <t>Deep Learning</t>
        </is>
      </c>
      <c r="H71" s="68" t="inlineStr">
        <is>
          <t>https://doi.org/10.1186/S12859-023-05495-7</t>
        </is>
      </c>
      <c r="I71" s="67" t="inlineStr">
        <is>
          <t>A heterogeneous graph convolutional attention network method for classification of autism spectrum disorder</t>
        </is>
      </c>
      <c r="J71" s="68" t="inlineStr">
        <is>
          <t>Background: Autism spectrum disorder (ASD) is a serious developmental disorder of the brain. Recently, various deep learning methods based on functional magnetic resonance imaging (fMRI) data have been developed for the classification of ASD. Among them, graph neural networks, which generalize deep neural network models to graph structured data, have shown great advantages. However, in graph neural methods, because the graphs constructed are homogeneous, the phenotype information of the subjects cannot be fully utilized. This affects the improvement of the classification performance. Methods: To fully utilize the phenotype information, this paper proposes a heterogeneous graph convolutional attention network (HCAN) model to classify ASD. By combining an attention mechanism and a heterogeneous graph convolutional network, important aggregated features can be extracted in the HCAN. The model consists of a multilayer HCAN feature extractor and a multilayer perceptron (MLP) classifier. First, a heterogeneous population graph was constructed based on the fMRI and phenotypic data. Then, a multilayer HCAN is used to mine graph-based features from the heterogeneous graph. Finally, the extracted features are fed into an MLP for the final classification. Results: The proposed method is assessed on the autism brain imaging data exchange (ABIDE) repository. In total, 871 subjects in the ABIDE I dataset are used for the classification task. The best classification accuracy of 82.9% is achieved. Compared to the other methods using exactly the same subjects in the literature, the proposed method achieves superior performance to the best reported result. Conclusions: The proposed method can effectively integrate heterogeneous graph convolutional networks with a semantic attention mechanism so that the phenotype features of the subjects can be fully utilized. Moreover, it shows great potential in the diagnosis of brain functional disorders with fMRI data.</t>
        </is>
      </c>
      <c r="K71" s="68" t="inlineStr">
        <is>
          <t>Supervised</t>
        </is>
      </c>
      <c r="L71" s="68" t="inlineStr">
        <is>
          <t>MLP</t>
        </is>
      </c>
      <c r="M71" s="68" t="inlineStr">
        <is>
          <t>Classification (ASD vs control / multi-class)</t>
        </is>
      </c>
      <c r="N71" s="68" t="inlineStr">
        <is>
          <t>Diagnosis</t>
        </is>
      </c>
      <c r="O71" s="68" t="inlineStr">
        <is>
          <t>High</t>
        </is>
      </c>
      <c r="P71" s="68" t="n">
        <v>1</v>
      </c>
      <c r="Q71" s="68" t="n">
        <v>0</v>
      </c>
      <c r="R71" s="68" t="n">
        <v>0</v>
      </c>
      <c r="S71" s="68" t="n">
        <v>0</v>
      </c>
      <c r="T71" s="68" t="n">
        <v>1</v>
      </c>
      <c r="U71" s="68" t="n">
        <v>0</v>
      </c>
      <c r="V71" s="68" t="n">
        <v>0</v>
      </c>
      <c r="W71" s="68" t="n">
        <v>0</v>
      </c>
      <c r="X71" s="68" t="n">
        <v>0</v>
      </c>
      <c r="Y71" s="68" t="n">
        <v>1</v>
      </c>
      <c r="Z71" s="68" t="n">
        <v>0</v>
      </c>
      <c r="AA71" s="68" t="n">
        <v>0</v>
      </c>
      <c r="AB71" s="68" t="n">
        <v>1</v>
      </c>
      <c r="AC71" s="68" t="n">
        <v>0</v>
      </c>
      <c r="AD71" s="68" t="n">
        <v>1</v>
      </c>
      <c r="AE71" s="68" t="n">
        <v>0</v>
      </c>
      <c r="AF71" s="68" t="n">
        <v>1</v>
      </c>
      <c r="AG71" s="68" t="n">
        <v>1</v>
      </c>
      <c r="AH71" s="68" t="n">
        <v>2</v>
      </c>
      <c r="AI71" s="67" t="n"/>
      <c r="AJ71" s="68" t="n">
        <v>0</v>
      </c>
      <c r="AK71" s="108" t="inlineStr">
        <is>
          <t>explainability_or_interpretability; multisource_integration; multisite_dataset_broad</t>
        </is>
      </c>
      <c r="AL71" s="67" t="inlineStr">
        <is>
          <t>Algoritmo principal no explícito o fuera del codebook; Confirmar algoritmo principal en full-text; Se comparan varios modelos; se eligió el principal/mejor reportado</t>
        </is>
      </c>
      <c r="AM71" s="68" t="inlineStr">
        <is>
          <t>RA</t>
        </is>
      </c>
      <c r="AN71" s="68" t="inlineStr">
        <is>
          <t>Tomado completo desde archivo RA según asignación</t>
        </is>
      </c>
      <c r="AO71" s="68" t="n">
        <v>0</v>
      </c>
      <c r="AP71" s="68" t="n">
        <v>0</v>
      </c>
      <c r="AQ71" s="68" t="n">
        <v>1</v>
      </c>
      <c r="AR71" s="68" t="n">
        <v>0</v>
      </c>
      <c r="AS71" s="68" t="n">
        <v>0</v>
      </c>
      <c r="AT71" s="68" t="n">
        <v>0</v>
      </c>
      <c r="AU71" s="68" t="n">
        <v>1</v>
      </c>
      <c r="AV71" s="68" t="n">
        <v>1</v>
      </c>
      <c r="AW71" s="67" t="inlineStr">
        <is>
          <t>finalized_from_available_evidence</t>
        </is>
      </c>
      <c r="AX71" s="68" t="inlineStr">
        <is>
          <t>0 means no reported evidence in title/abstract/notes/coding; it is not proof of true absence.</t>
        </is>
      </c>
      <c r="AY71" s="68" t="n"/>
      <c r="AZ71" s="68" t="n"/>
      <c r="BA71" s="68" t="n"/>
      <c r="BB71" s="68" t="n"/>
    </row>
    <row r="72" ht="28" customHeight="1">
      <c r="A72" s="106" t="n">
        <v>71</v>
      </c>
      <c r="B72" s="106" t="n">
        <v>75</v>
      </c>
      <c r="C72" s="68" t="inlineStr">
        <is>
          <t>Revisor B</t>
        </is>
      </c>
      <c r="D72" s="68" t="n"/>
      <c r="E72" s="106" t="n">
        <v>2020</v>
      </c>
      <c r="F72" s="68" t="inlineStr">
        <is>
          <t>Señales fisiológicas</t>
        </is>
      </c>
      <c r="G72" s="68" t="inlineStr">
        <is>
          <t>No especificado</t>
        </is>
      </c>
      <c r="H72" s="68" t="inlineStr">
        <is>
          <t>https://doi.org/10.1007/978-3-030-59277-6_23</t>
        </is>
      </c>
      <c r="I72" s="67" t="inlineStr">
        <is>
          <t>A monitoring system for patients of autism spectrum disorder using artificial intelligence</t>
        </is>
      </c>
      <c r="J72" s="68" t="inlineStr">
        <is>
          <t>When the world is suffering from the deadliest consequences of COVID-19, people with autism find themselves in the worst possible situation. The patients of autism lack social skills, and in many cases, show repetitive behavior. Many of them need outside support throughout their life. During the COVID-19 pandemic, as many of the places are in lockdown conditions, it is very tough for them to find help from their doctors and therapists. Suddenly, the caregivers and parents of the ASD patients find themselves in a strange situation. Therefore, we are proposing an artificial intelligence-based system that uses sensor data to monitor the patient’s condition, and based on the emotion and facial expression of the patient, adjusts the learning method through exciting games and tasks. Whenever something goes wrong with the patient’s behavior, the caregivers and the parents are alerted about it. We then presented how this AI-based system can help them during COVID-19 pandemic. This system can help the parents to adjust to the new situation and continue the mental growth of the patients.</t>
        </is>
      </c>
      <c r="K72" s="68" t="n"/>
      <c r="L72" s="68" t="n"/>
      <c r="M72" s="68" t="inlineStr">
        <is>
          <t>Monitoring / adaptive intervention</t>
        </is>
      </c>
      <c r="N72" s="68" t="inlineStr">
        <is>
          <t>Monitoring/intervention</t>
        </is>
      </c>
      <c r="O72" s="68" t="n"/>
      <c r="P72" s="68" t="n"/>
      <c r="Q72" s="68" t="n"/>
      <c r="R72" s="68" t="n"/>
      <c r="S72" s="68" t="n"/>
      <c r="T72" s="68" t="n"/>
      <c r="U72" s="68" t="n"/>
      <c r="V72" s="68" t="n"/>
      <c r="W72" s="68" t="n">
        <v>0</v>
      </c>
      <c r="X72" s="68" t="n">
        <v>0</v>
      </c>
      <c r="Y72" s="68" t="n">
        <v>0</v>
      </c>
      <c r="Z72" s="68" t="n">
        <v>0</v>
      </c>
      <c r="AA72" s="68" t="n">
        <v>1</v>
      </c>
      <c r="AB72" s="68" t="n">
        <v>1</v>
      </c>
      <c r="AC72" s="68" t="n">
        <v>0</v>
      </c>
      <c r="AD72" s="68" t="n">
        <v>0</v>
      </c>
      <c r="AE72" s="68" t="n">
        <v>0</v>
      </c>
      <c r="AF72" s="68" t="n">
        <v>0</v>
      </c>
      <c r="AG72" s="68" t="n"/>
      <c r="AH72" s="68" t="n"/>
      <c r="AI72" s="67" t="n"/>
      <c r="AJ72" s="68" t="n">
        <v>1</v>
      </c>
      <c r="AK72" s="108" t="inlineStr">
        <is>
          <t>none_reported</t>
        </is>
      </c>
      <c r="AL72" s="67" t="inlineStr">
        <is>
          <t>Sin señal explícita Q3 en título/abstract.</t>
        </is>
      </c>
      <c r="AM72" s="68" t="inlineStr">
        <is>
          <t>RA_fallback</t>
        </is>
      </c>
      <c r="AN72" s="68" t="inlineStr">
        <is>
          <t>Fallback a RA porque el ID no está en RB</t>
        </is>
      </c>
      <c r="AO72" s="68" t="n">
        <v>1</v>
      </c>
      <c r="AP72" s="68" t="n">
        <v>0</v>
      </c>
      <c r="AQ72" s="68" t="n">
        <v>0</v>
      </c>
      <c r="AR72" s="68" t="n">
        <v>0</v>
      </c>
      <c r="AS72" s="68" t="n">
        <v>0</v>
      </c>
      <c r="AT72" s="68" t="n">
        <v>0</v>
      </c>
      <c r="AU72" s="68" t="n">
        <v>0</v>
      </c>
      <c r="AV72" s="68" t="n">
        <v>0</v>
      </c>
      <c r="AW72" s="67" t="inlineStr">
        <is>
          <t>finalized_from_available_evidence</t>
        </is>
      </c>
      <c r="AX72" s="68" t="inlineStr">
        <is>
          <t>0 means no reported evidence in title/abstract/notes/coding; it is not proof of true absence.</t>
        </is>
      </c>
      <c r="AY72" s="68" t="n"/>
      <c r="AZ72" s="68" t="n"/>
      <c r="BA72" s="68" t="n"/>
      <c r="BB72" s="68" t="n"/>
    </row>
    <row r="73" ht="28" customHeight="1">
      <c r="A73" s="106" t="n">
        <v>72</v>
      </c>
      <c r="B73" s="106" t="n">
        <v>77</v>
      </c>
      <c r="C73" s="68" t="inlineStr">
        <is>
          <t>Revisor A</t>
        </is>
      </c>
      <c r="D73" s="68" t="inlineStr">
        <is>
          <t>RA</t>
        </is>
      </c>
      <c r="E73" s="106" t="n">
        <v>2023</v>
      </c>
      <c r="F73" s="68" t="inlineStr">
        <is>
          <t>Señales fisiológicas</t>
        </is>
      </c>
      <c r="G73" s="68" t="inlineStr">
        <is>
          <t>Deep Learning</t>
        </is>
      </c>
      <c r="H73" s="68" t="inlineStr">
        <is>
          <t>https://doi.org/10.3233/SHTI230794</t>
        </is>
      </c>
      <c r="I73" s="67" t="inlineStr">
        <is>
          <t>Age-Specific Diagnostic Classification of ASD Using Deep Learning Approaches</t>
        </is>
      </c>
      <c r="J73" s="68" t="inlineStr">
        <is>
          <t>Autism Spectrum Disorder (ASD) is a highly heterogeneous condition, due to high variance in its etiology, comorbidity, pathogenesis, severity, genetics, and brain functional connectivity (FC). This makes it devoid of any robust universal biomarker. This study aims to analyze the role of age and multivariate patterns in brain FC and their accountability in diagnosing ASD by deep learning algorithms. We utilized functional magnetic resonance imaging data of three age groups (6 to 11, 11 to 18, and 6 to 18 years), available with public databases ABIDE-I and ABIDE-II, to discriminate between ASD and typically developing. The blood-oxygen-level dependent time series were extracted using the Gordon's, Harvard Oxford and Diedrichsen's atlases, over 236 regions of interest, as 236x236 sized FC matrices for each participant, with Pearson correlations. The feature sets, in the form of FC heat maps were computed with respect to each age group and were fed to a convolutional neural network, such as MobileNetV2 and DenseNet201 to build age-specific diagnostic models. The results revealed that DenseNet201 was able to adapt and extract better features from the heat maps, and hence returned better accuracy scores. The age-specific dataset, with participants of ages 6 to 11 years, performed best, followed by 11 to 18 years and 6 to 18 years, with accuracy scores of 72.19%, 71.88%, and 69.74% respectively, when tested using the DenseNet201. Our results suggest that age-specific diagnostic models are able to counter heterogeneity present in ASD, and that enables better discrimination.</t>
        </is>
      </c>
      <c r="K73" s="68" t="inlineStr">
        <is>
          <t>Supervised</t>
        </is>
      </c>
      <c r="L73" s="68" t="inlineStr">
        <is>
          <t>CNN</t>
        </is>
      </c>
      <c r="M73" s="68" t="inlineStr">
        <is>
          <t>Classification (ASD vs control / multi-class)</t>
        </is>
      </c>
      <c r="N73" s="68" t="inlineStr">
        <is>
          <t>Diagnosis</t>
        </is>
      </c>
      <c r="O73" s="68" t="inlineStr">
        <is>
          <t>High</t>
        </is>
      </c>
      <c r="P73" s="68" t="n">
        <v>1</v>
      </c>
      <c r="Q73" s="68" t="n">
        <v>0</v>
      </c>
      <c r="R73" s="68" t="n">
        <v>0</v>
      </c>
      <c r="S73" s="68" t="n">
        <v>0</v>
      </c>
      <c r="T73" s="68" t="n">
        <v>0</v>
      </c>
      <c r="U73" s="68" t="n">
        <v>0</v>
      </c>
      <c r="V73" s="68" t="n">
        <v>0</v>
      </c>
      <c r="W73" s="68" t="n">
        <v>0</v>
      </c>
      <c r="X73" s="68" t="n">
        <v>0</v>
      </c>
      <c r="Y73" s="68" t="n">
        <v>1</v>
      </c>
      <c r="Z73" s="68" t="n">
        <v>0</v>
      </c>
      <c r="AA73" s="68" t="n">
        <v>0</v>
      </c>
      <c r="AB73" s="68" t="n">
        <v>1</v>
      </c>
      <c r="AC73" s="68" t="n">
        <v>0</v>
      </c>
      <c r="AD73" s="68" t="n">
        <v>0</v>
      </c>
      <c r="AE73" s="68" t="n">
        <v>0</v>
      </c>
      <c r="AF73" s="68" t="n">
        <v>0</v>
      </c>
      <c r="AG73" s="68" t="n">
        <v>0</v>
      </c>
      <c r="AH73" s="68" t="n">
        <v>1</v>
      </c>
      <c r="AI73" s="67" t="n"/>
      <c r="AJ73" s="68" t="n">
        <v>0</v>
      </c>
      <c r="AK73" s="108" t="inlineStr">
        <is>
          <t>multisite_dataset_broad</t>
        </is>
      </c>
      <c r="AL73" s="67" t="n"/>
      <c r="AM73" s="68" t="inlineStr">
        <is>
          <t>RA</t>
        </is>
      </c>
      <c r="AN73" s="68" t="inlineStr">
        <is>
          <t>Tomado completo desde archivo RA según asignación</t>
        </is>
      </c>
      <c r="AO73" s="68" t="n">
        <v>0</v>
      </c>
      <c r="AP73" s="68" t="n">
        <v>0</v>
      </c>
      <c r="AQ73" s="68" t="n">
        <v>1</v>
      </c>
      <c r="AR73" s="68" t="n">
        <v>0</v>
      </c>
      <c r="AS73" s="68" t="n">
        <v>0</v>
      </c>
      <c r="AT73" s="68" t="n">
        <v>0</v>
      </c>
      <c r="AU73" s="68" t="n">
        <v>0</v>
      </c>
      <c r="AV73" s="68" t="n">
        <v>0</v>
      </c>
      <c r="AW73" s="67" t="inlineStr">
        <is>
          <t>finalized_from_available_evidence</t>
        </is>
      </c>
      <c r="AX73" s="68" t="inlineStr">
        <is>
          <t>0 means no reported evidence in title/abstract/notes/coding; it is not proof of true absence.</t>
        </is>
      </c>
      <c r="AY73" s="68" t="n"/>
      <c r="AZ73" s="68" t="n"/>
      <c r="BA73" s="68" t="n"/>
      <c r="BB73" s="68" t="n"/>
    </row>
    <row r="74" ht="28" customHeight="1">
      <c r="A74" s="106" t="n">
        <v>73</v>
      </c>
      <c r="B74" s="106" t="n">
        <v>78</v>
      </c>
      <c r="C74" s="68" t="inlineStr">
        <is>
          <t>Revisor A</t>
        </is>
      </c>
      <c r="D74" s="68" t="inlineStr">
        <is>
          <t>RA</t>
        </is>
      </c>
      <c r="E74" s="106" t="n">
        <v>2024</v>
      </c>
      <c r="F74" s="68" t="inlineStr">
        <is>
          <t>Señales fisiológicas</t>
        </is>
      </c>
      <c r="G74" s="68" t="inlineStr">
        <is>
          <t>Deep Learning</t>
        </is>
      </c>
      <c r="H74" s="68" t="inlineStr">
        <is>
          <t>https://doi.org/10.1109/JSEN.2024.3362341</t>
        </is>
      </c>
      <c r="I74" s="67" t="inlineStr">
        <is>
          <t>An Automatic Framework for Detecting Autism Spectrum Disorder From EEG Signals Using TFD</t>
        </is>
      </c>
      <c r="J74" s="68" t="inlineStr">
        <is>
          <t>Autism spectrum disorder (ASD) is an intricate neurodevelopmental disorder with many neurological problems. Social interaction and communication issues, repetitive behaviors, and limited interests are its main symptoms. Manual ASD diagnosis testing is prone to human error, time-consuming, and difficult owing to contamination from a number of factors. Electroencephalogram (EEG) signals are extensively utilized to identify ASD as they represent brain abnormalities. This study employed a novel method that included pre-processing, segmentation, and time-frequency distribution (TFD) of various algorithms such as short-time Fourier transformation (STFT), continuous wavelet transformation (CWT), and smoothed pseudo-Wigner-Ville distribution (SPWVD), which produced corresponding spectrograms, scalograms, and SPWVD-TFD. These TFDs are introduced into the DenseNet-121 and ResNet-101 pre-trained (ImageNet dataset) models, and then subsequently fed into the proposed ASD-Net. Deep learning networks (DLMs) models were utilized to identify ASD and Normal subject using these TFD images. We acquired a 97.35% mean accuracy utilizing the SPWVD-based TFD and ASD-Net model. When compared to the benchmark DenseNet-121 and ResNet-101, the developed convolution neural network (CNN) model with five convolution layers (CLs) not only needs less learnable parameters but is also computationally efficient and quick.</t>
        </is>
      </c>
      <c r="K74" s="68" t="inlineStr">
        <is>
          <t>Supervised</t>
        </is>
      </c>
      <c r="L74" s="68" t="inlineStr">
        <is>
          <t>CNN</t>
        </is>
      </c>
      <c r="M74" s="68" t="inlineStr">
        <is>
          <t>Classification (ASD vs control / multi-class)</t>
        </is>
      </c>
      <c r="N74" s="68" t="inlineStr">
        <is>
          <t>Diagnosis</t>
        </is>
      </c>
      <c r="O74" s="68" t="inlineStr">
        <is>
          <t>High</t>
        </is>
      </c>
      <c r="P74" s="68" t="n">
        <v>0</v>
      </c>
      <c r="Q74" s="68" t="n">
        <v>1</v>
      </c>
      <c r="R74" s="68" t="n">
        <v>0</v>
      </c>
      <c r="S74" s="68" t="n">
        <v>0</v>
      </c>
      <c r="T74" s="68" t="n">
        <v>0</v>
      </c>
      <c r="U74" s="68" t="n">
        <v>0</v>
      </c>
      <c r="V74" s="68" t="n">
        <v>0</v>
      </c>
      <c r="W74" s="68" t="n">
        <v>0</v>
      </c>
      <c r="X74" s="68" t="n">
        <v>0</v>
      </c>
      <c r="Y74" s="68" t="n">
        <v>1</v>
      </c>
      <c r="Z74" s="68" t="n">
        <v>0</v>
      </c>
      <c r="AA74" s="68" t="n">
        <v>0</v>
      </c>
      <c r="AB74" s="68" t="n">
        <v>1</v>
      </c>
      <c r="AC74" s="68" t="n">
        <v>0</v>
      </c>
      <c r="AD74" s="68" t="n">
        <v>0</v>
      </c>
      <c r="AE74" s="68" t="n">
        <v>0</v>
      </c>
      <c r="AF74" s="68" t="n">
        <v>0</v>
      </c>
      <c r="AG74" s="68" t="n">
        <v>0</v>
      </c>
      <c r="AH74" s="68" t="n">
        <v>1</v>
      </c>
      <c r="AI74" s="67" t="n"/>
      <c r="AJ74" s="68" t="n">
        <v>0</v>
      </c>
      <c r="AK74" s="108" t="inlineStr">
        <is>
          <t>none_reported</t>
        </is>
      </c>
      <c r="AL74" s="67" t="inlineStr">
        <is>
          <t>Se comparan varios modelos; se eligió el principal/mejor reportado</t>
        </is>
      </c>
      <c r="AM74" s="68" t="inlineStr">
        <is>
          <t>RA</t>
        </is>
      </c>
      <c r="AN74" s="68" t="inlineStr">
        <is>
          <t>Tomado completo desde archivo RA según asignación</t>
        </is>
      </c>
      <c r="AO74" s="68" t="n">
        <v>0</v>
      </c>
      <c r="AP74" s="68" t="n">
        <v>0</v>
      </c>
      <c r="AQ74" s="68" t="n">
        <v>0</v>
      </c>
      <c r="AR74" s="68" t="n">
        <v>0</v>
      </c>
      <c r="AS74" s="68" t="n">
        <v>0</v>
      </c>
      <c r="AT74" s="68" t="n">
        <v>0</v>
      </c>
      <c r="AU74" s="68" t="n">
        <v>0</v>
      </c>
      <c r="AV74" s="68" t="n">
        <v>0</v>
      </c>
      <c r="AW74" s="67" t="inlineStr">
        <is>
          <t>finalized_from_available_evidence</t>
        </is>
      </c>
      <c r="AX74" s="68" t="inlineStr">
        <is>
          <t>0 means no reported evidence in title/abstract/notes/coding; it is not proof of true absence.</t>
        </is>
      </c>
      <c r="AY74" s="68" t="n"/>
      <c r="AZ74" s="68" t="n"/>
      <c r="BA74" s="68" t="n"/>
      <c r="BB74" s="68" t="n"/>
    </row>
    <row r="75" ht="28" customHeight="1">
      <c r="A75" s="106" t="n">
        <v>74</v>
      </c>
      <c r="B75" s="106" t="n">
        <v>79</v>
      </c>
      <c r="C75" s="68" t="inlineStr">
        <is>
          <t>Ambos (piloto)</t>
        </is>
      </c>
      <c r="D75" s="68" t="inlineStr">
        <is>
          <t>RA</t>
        </is>
      </c>
      <c r="E75" s="106" t="n">
        <v>2020</v>
      </c>
      <c r="F75" s="68" t="inlineStr">
        <is>
          <t>Multimodal</t>
        </is>
      </c>
      <c r="G75" s="68" t="inlineStr">
        <is>
          <t>Machine Learning</t>
        </is>
      </c>
      <c r="H75" s="68" t="inlineStr">
        <is>
          <t>https://doi.org/10.1038/s41598-020-65384-4</t>
        </is>
      </c>
      <c r="I75" s="67" t="inlineStr">
        <is>
          <t>Applying Machine Learning to Kinematic and Eye Movement Features of a Movement Imitation Task to Predict Autism Diagnosis</t>
        </is>
      </c>
      <c r="J75" s="68" t="inlineStr">
        <is>
          <t>&lt;p&gt;Autism is a developmental condition currently identified by experts using observation, interview, and questionnaire techniques and primarily assessing social and communication deficits. Motor function and movement imitation are also altered in autism and can be measured more objectively. In this study, motion and eye tracking data from a movement imitation task were combined with supervised machine learning methods to classify 22 autistic and 22 non-autistic adults. The focus was on a reliable machine learning application. We have used nested validation to develop models and further tested the models with an independent data sample. Feature selection was aimed at selection stability to assure result interpretability. Our models predicted diagnosis with 73% accuracy from kinematic features, 70% accuracy from eye movement features and 78% accuracy from combined features. We further explored features which were most important for predictions to better understand movement imitation differences in autism. Consistent with the behavioural results, most discriminative features were from the experimental condition in which non-autistic individuals tended to successfully imitate unusual movement kinematics while autistic individuals tended to fail. Machine learning results show promise that future work could aid in the diagnosis process by providing quantitative tests to supplement current qualitative ones.&lt;/p&gt;</t>
        </is>
      </c>
      <c r="K75" s="68" t="inlineStr">
        <is>
          <t>Supervised</t>
        </is>
      </c>
      <c r="L75" s="68" t="inlineStr">
        <is>
          <t>Other / Not clear</t>
        </is>
      </c>
      <c r="M75" s="68" t="inlineStr">
        <is>
          <t>Classification (ASD vs control / multi-class)</t>
        </is>
      </c>
      <c r="N75" s="68" t="inlineStr">
        <is>
          <t>Diagnosis</t>
        </is>
      </c>
      <c r="O75" s="68" t="inlineStr">
        <is>
          <t>Medium</t>
        </is>
      </c>
      <c r="P75" s="68" t="n">
        <v>0</v>
      </c>
      <c r="Q75" s="68" t="n">
        <v>1</v>
      </c>
      <c r="R75" s="68" t="n">
        <v>1</v>
      </c>
      <c r="S75" s="68" t="n">
        <v>0</v>
      </c>
      <c r="T75" s="68" t="n">
        <v>0</v>
      </c>
      <c r="U75" s="68" t="n">
        <v>0</v>
      </c>
      <c r="V75" s="68" t="n">
        <v>0</v>
      </c>
      <c r="W75" s="68" t="n">
        <v>0</v>
      </c>
      <c r="X75" s="68" t="n">
        <v>0</v>
      </c>
      <c r="Y75" s="68" t="n">
        <v>1</v>
      </c>
      <c r="Z75" s="68" t="n">
        <v>0</v>
      </c>
      <c r="AA75" s="68" t="n">
        <v>0</v>
      </c>
      <c r="AB75" s="68" t="n">
        <v>1</v>
      </c>
      <c r="AC75" s="68" t="n">
        <v>1</v>
      </c>
      <c r="AD75" s="68" t="n">
        <v>1</v>
      </c>
      <c r="AE75" s="68" t="n">
        <v>0</v>
      </c>
      <c r="AF75" s="68" t="n">
        <v>1</v>
      </c>
      <c r="AG75" s="68" t="n">
        <v>1</v>
      </c>
      <c r="AH75" s="68" t="n">
        <v>2</v>
      </c>
      <c r="AI75" s="67" t="n"/>
      <c r="AJ75" s="68" t="n">
        <v>0</v>
      </c>
      <c r="AK75" s="108" t="inlineStr">
        <is>
          <t>external_validation; explainability_or_interpretability; multisource_integration</t>
        </is>
      </c>
      <c r="AL75" s="67" t="inlineStr">
        <is>
          <t>Clasifica ASD vs no-ASD con cinemática y eye-tracking en tarea de imitación.</t>
        </is>
      </c>
      <c r="AM75" s="68" t="inlineStr">
        <is>
          <t>RA</t>
        </is>
      </c>
      <c r="AN75" s="68" t="inlineStr">
        <is>
          <t>Tomado completo desde archivo RA según asignación</t>
        </is>
      </c>
      <c r="AO75" s="68" t="n">
        <v>0</v>
      </c>
      <c r="AP75" s="68" t="n">
        <v>0</v>
      </c>
      <c r="AQ75" s="68" t="n">
        <v>0</v>
      </c>
      <c r="AR75" s="68" t="n">
        <v>0</v>
      </c>
      <c r="AS75" s="68" t="n">
        <v>0</v>
      </c>
      <c r="AT75" s="68" t="n">
        <v>0</v>
      </c>
      <c r="AU75" s="68" t="n">
        <v>1</v>
      </c>
      <c r="AV75" s="68" t="n">
        <v>1</v>
      </c>
      <c r="AW75" s="67" t="inlineStr">
        <is>
          <t>finalized_from_available_evidence</t>
        </is>
      </c>
      <c r="AX75" s="68" t="inlineStr">
        <is>
          <t>0 means no reported evidence in title/abstract/notes/coding; it is not proof of true absence.</t>
        </is>
      </c>
      <c r="AY75" s="68" t="n"/>
      <c r="AZ75" s="68" t="n"/>
      <c r="BA75" s="68" t="n"/>
      <c r="BB75" s="68" t="n"/>
    </row>
    <row r="76" ht="28" customHeight="1">
      <c r="A76" s="106" t="n">
        <v>75</v>
      </c>
      <c r="B76" s="106" t="n">
        <v>80</v>
      </c>
      <c r="C76" s="68" t="inlineStr">
        <is>
          <t>Ambos (piloto)</t>
        </is>
      </c>
      <c r="D76" s="68" t="inlineStr">
        <is>
          <t>RA</t>
        </is>
      </c>
      <c r="E76" s="106" t="n">
        <v>2019</v>
      </c>
      <c r="F76" s="68" t="inlineStr">
        <is>
          <t>Señales fisiológicas</t>
        </is>
      </c>
      <c r="G76" s="68" t="inlineStr">
        <is>
          <t>Deep Learning</t>
        </is>
      </c>
      <c r="H76" s="68" t="inlineStr">
        <is>
          <t>https://doi.org/10.1016/j.brainres.2019.146457</t>
        </is>
      </c>
      <c r="I76" s="67" t="inlineStr">
        <is>
          <t>Artificial intelligence analysis of newborn leucocyte epigenomic markers for the prediction of autism</t>
        </is>
      </c>
      <c r="J76" s="68" t="inlineStr">
        <is>
          <t>A great diversity of factors contribute to the pathogenesis of autism and autism spectrum disorder (ASD). Early detection is known to correlate with improved long term outcomes. There is therefore intense scientific interest in the pathogenesis of and early prediction of autism. Recent reports suggest that epigenetic alterations may play a vital role in disease pathophysiology. We conducted an epigenome-wide analysis of newborn leucocyte (blood spot) DNA in autism as defined at the time of sample collection. Our goal was to investigate the epigenetic basis of autism and identification of early biomarkers for disease prediction. Infinium HumanMethylation450 BeadChip assay was performed to measure DNA methylation level in 14 autism cases and 10 controls. The accuracy of cytosine methylation for autism detection using six different Machine Learning/Artificial Intelligence (AI) approaches including Deep-Learning (DL) was determined. Ingenuity Pathway Analysis (IPA) was further used to interrogate autism pathogenesis by identifying over-represented biological pathways. We found highly significant dysregulation of CpG methylation in 230 loci (249 genes). DL yielded an AUC (95% CI) = 1.00 (0.80–1.00) with 97.5% sensitivity and 100.0% specificity for autism detection. Epigenetic dysregulation was identified in several important candidate genes including some previously linked to autism development e.g.: EIF4E, FYN, SHANK1, VIM, LMX1B, GABRB1, SDHAP3 and PACS2. We observed significant enrichment of molecular pathways involved in neuroinflammation signaling, synaptic long term potentiation, serotonin degradation, mTOR signaling and signaling by Rho-Family GTPases. Our findings suggest significant epigenetic role in autism development and epigenetic markers appeared highly accurate for newborn prediction.</t>
        </is>
      </c>
      <c r="K76" s="68" t="inlineStr">
        <is>
          <t>Supervised</t>
        </is>
      </c>
      <c r="L76" s="68" t="inlineStr">
        <is>
          <t>MLP</t>
        </is>
      </c>
      <c r="M76" s="68" t="inlineStr">
        <is>
          <t>Classification (ASD vs control / multi-class)</t>
        </is>
      </c>
      <c r="N76" s="68" t="inlineStr">
        <is>
          <t>Prescreening</t>
        </is>
      </c>
      <c r="O76" s="68" t="inlineStr">
        <is>
          <t>Medium</t>
        </is>
      </c>
      <c r="P76" s="68" t="n">
        <v>0</v>
      </c>
      <c r="Q76" s="68" t="n">
        <v>0</v>
      </c>
      <c r="R76" s="68" t="n">
        <v>0</v>
      </c>
      <c r="S76" s="68" t="n">
        <v>0</v>
      </c>
      <c r="T76" s="68" t="n">
        <v>0</v>
      </c>
      <c r="U76" s="68" t="n">
        <v>1</v>
      </c>
      <c r="V76" s="68" t="n">
        <v>0</v>
      </c>
      <c r="W76" s="68" t="n">
        <v>1</v>
      </c>
      <c r="X76" s="68" t="n">
        <v>0</v>
      </c>
      <c r="Y76" s="68" t="n">
        <v>0</v>
      </c>
      <c r="Z76" s="68" t="n">
        <v>0</v>
      </c>
      <c r="AA76" s="68" t="n">
        <v>0</v>
      </c>
      <c r="AB76" s="68" t="n">
        <v>1</v>
      </c>
      <c r="AC76" s="68" t="n">
        <v>0</v>
      </c>
      <c r="AD76" s="68" t="n">
        <v>0</v>
      </c>
      <c r="AE76" s="68" t="n">
        <v>0</v>
      </c>
      <c r="AF76" s="68" t="n">
        <v>0</v>
      </c>
      <c r="AG76" s="68" t="n">
        <v>1</v>
      </c>
      <c r="AH76" s="68" t="n">
        <v>1</v>
      </c>
      <c r="AI76" s="67" t="n"/>
      <c r="AJ76" s="68" t="n">
        <v>0</v>
      </c>
      <c r="AK76" s="108" t="inlineStr">
        <is>
          <t>none_reported</t>
        </is>
      </c>
      <c r="AL76" s="67" t="inlineStr">
        <is>
          <t>Algoritmo principal no explícito o fuera del codebook; Confirmar algoritmo principal en full-text</t>
        </is>
      </c>
      <c r="AM76" s="68" t="inlineStr">
        <is>
          <t>RA</t>
        </is>
      </c>
      <c r="AN76" s="68" t="inlineStr">
        <is>
          <t>Tomado completo desde archivo RA según asignación</t>
        </is>
      </c>
      <c r="AO76" s="68" t="n">
        <v>0</v>
      </c>
      <c r="AP76" s="68" t="n">
        <v>0</v>
      </c>
      <c r="AQ76" s="68" t="n">
        <v>0</v>
      </c>
      <c r="AR76" s="68" t="n">
        <v>0</v>
      </c>
      <c r="AS76" s="68" t="n">
        <v>0</v>
      </c>
      <c r="AT76" s="68" t="n">
        <v>0</v>
      </c>
      <c r="AU76" s="68" t="n">
        <v>0</v>
      </c>
      <c r="AV76" s="68" t="n">
        <v>0</v>
      </c>
      <c r="AW76" s="67" t="inlineStr">
        <is>
          <t>finalized_from_available_evidence</t>
        </is>
      </c>
      <c r="AX76" s="68" t="inlineStr">
        <is>
          <t>0 means no reported evidence in title/abstract/notes/coding; it is not proof of true absence.</t>
        </is>
      </c>
      <c r="AY76" s="68" t="n"/>
      <c r="AZ76" s="68" t="n"/>
      <c r="BA76" s="68" t="n"/>
      <c r="BB76" s="68" t="n"/>
    </row>
    <row r="77" ht="28" customHeight="1">
      <c r="A77" s="106" t="n">
        <v>76</v>
      </c>
      <c r="B77" s="106" t="n">
        <v>81</v>
      </c>
      <c r="C77" s="68" t="inlineStr">
        <is>
          <t>Revisor A</t>
        </is>
      </c>
      <c r="D77" s="68" t="inlineStr">
        <is>
          <t>RA</t>
        </is>
      </c>
      <c r="E77" s="106" t="n">
        <v>2023</v>
      </c>
      <c r="F77" s="68" t="inlineStr">
        <is>
          <t>Señales fisiológicas</t>
        </is>
      </c>
      <c r="G77" s="68" t="inlineStr">
        <is>
          <t>Machine Learning</t>
        </is>
      </c>
      <c r="H77" s="68" t="inlineStr">
        <is>
          <t>https://doi.org/10.1109/EMBC40787.2023.10340449</t>
        </is>
      </c>
      <c r="I77" s="67" t="inlineStr">
        <is>
          <t>Autism Detection in Children using Common Spatial Patterns of MEG Signals</t>
        </is>
      </c>
      <c r="J77" s="68" t="inlineStr">
        <is>
          <t>Autism exhibits a wide range of developmental disabilities and is associated with aberrant anatomical and functional neural patterns. To detect autism in young children (4-7 years) in an automatic and non-invasive fashion, we have recorded magnetoencephalogram (MEG) signals from 30 autistic and 30 age-matched typically developing (TD) children. We have used a machine learning classification framework with common spatial pattern (CSP)-based logarithmic band power (LBP) features. When comparing the LBP feature to the conventional logarithmic variance (LV) spatial pattern, CSP + LBP (92.77%) has performed better than CSP + LV (90.66%) in the 1-100 Hz frequency range for distinguishing autistic children from TD children. In frequency band-wise analysis using our proposed method, the high gamma frequency band (50-100 Hz) has shown the highest classification accuracy (97.14%). Our findings reveal that the occipital lobe exhibits the most distinct spatial pattern in autistic children over the whole frequency range. This study shows that spatial brain activation patterns can be utilized as potential biomarkers of autism in young children. The improved performance signifies the clinical relevance of the work for autism detection using MEG signals.</t>
        </is>
      </c>
      <c r="K77" s="68" t="inlineStr">
        <is>
          <t>Supervised</t>
        </is>
      </c>
      <c r="L77" s="68" t="inlineStr">
        <is>
          <t>Other / Not clear</t>
        </is>
      </c>
      <c r="M77" s="68" t="inlineStr">
        <is>
          <t>Classification (ASD vs control / multi-class)</t>
        </is>
      </c>
      <c r="N77" s="68" t="inlineStr">
        <is>
          <t>Diagnosis</t>
        </is>
      </c>
      <c r="O77" s="68" t="inlineStr">
        <is>
          <t>Medium</t>
        </is>
      </c>
      <c r="P77" s="68" t="n">
        <v>0</v>
      </c>
      <c r="Q77" s="68" t="n">
        <v>1</v>
      </c>
      <c r="R77" s="68" t="n">
        <v>0</v>
      </c>
      <c r="S77" s="68" t="n">
        <v>0</v>
      </c>
      <c r="T77" s="68" t="n">
        <v>0</v>
      </c>
      <c r="U77" s="68" t="n">
        <v>0</v>
      </c>
      <c r="V77" s="68" t="n">
        <v>0</v>
      </c>
      <c r="W77" s="68" t="n">
        <v>0</v>
      </c>
      <c r="X77" s="68" t="n">
        <v>0</v>
      </c>
      <c r="Y77" s="68" t="n">
        <v>1</v>
      </c>
      <c r="Z77" s="68" t="n">
        <v>0</v>
      </c>
      <c r="AA77" s="68" t="n">
        <v>0</v>
      </c>
      <c r="AB77" s="68" t="n">
        <v>1</v>
      </c>
      <c r="AC77" s="68" t="n">
        <v>0</v>
      </c>
      <c r="AD77" s="68" t="n">
        <v>0</v>
      </c>
      <c r="AE77" s="68" t="n">
        <v>0</v>
      </c>
      <c r="AF77" s="68" t="n">
        <v>0</v>
      </c>
      <c r="AG77" s="68" t="n">
        <v>1</v>
      </c>
      <c r="AH77" s="68" t="n">
        <v>1</v>
      </c>
      <c r="AI77" s="67" t="n"/>
      <c r="AJ77" s="68" t="n">
        <v>0</v>
      </c>
      <c r="AK77" s="108" t="inlineStr">
        <is>
          <t>none_reported</t>
        </is>
      </c>
      <c r="AL77" s="67" t="inlineStr">
        <is>
          <t>Algoritmo principal no explícito o fuera del codebook; Confirmar algoritmo principal en full-text</t>
        </is>
      </c>
      <c r="AM77" s="68" t="inlineStr">
        <is>
          <t>RA</t>
        </is>
      </c>
      <c r="AN77" s="68" t="inlineStr">
        <is>
          <t>Tomado completo desde archivo RA según asignación</t>
        </is>
      </c>
      <c r="AO77" s="68" t="n">
        <v>0</v>
      </c>
      <c r="AP77" s="68" t="n">
        <v>0</v>
      </c>
      <c r="AQ77" s="68" t="n">
        <v>0</v>
      </c>
      <c r="AR77" s="68" t="n">
        <v>0</v>
      </c>
      <c r="AS77" s="68" t="n">
        <v>0</v>
      </c>
      <c r="AT77" s="68" t="n">
        <v>0</v>
      </c>
      <c r="AU77" s="68" t="n">
        <v>0</v>
      </c>
      <c r="AV77" s="68" t="n">
        <v>0</v>
      </c>
      <c r="AW77" s="67" t="inlineStr">
        <is>
          <t>finalized_from_available_evidence</t>
        </is>
      </c>
      <c r="AX77" s="68" t="inlineStr">
        <is>
          <t>0 means no reported evidence in title/abstract/notes/coding; it is not proof of true absence.</t>
        </is>
      </c>
      <c r="AY77" s="68" t="n"/>
      <c r="AZ77" s="68" t="n"/>
      <c r="BA77" s="68" t="n"/>
      <c r="BB77" s="68" t="n"/>
    </row>
    <row r="78" ht="28" customHeight="1">
      <c r="A78" s="106" t="n">
        <v>77</v>
      </c>
      <c r="B78" s="106" t="n">
        <v>82</v>
      </c>
      <c r="C78" s="68" t="inlineStr">
        <is>
          <t>Revisor A</t>
        </is>
      </c>
      <c r="D78" s="68" t="inlineStr">
        <is>
          <t>RA</t>
        </is>
      </c>
      <c r="E78" s="106" t="n">
        <v>2023</v>
      </c>
      <c r="F78" s="68" t="inlineStr">
        <is>
          <t>Imagen</t>
        </is>
      </c>
      <c r="G78" s="68" t="inlineStr">
        <is>
          <t>Deep Learning</t>
        </is>
      </c>
      <c r="H78" s="68" t="inlineStr">
        <is>
          <t>https://doi.org/10.1016/j.compbiomed.2023.107539</t>
        </is>
      </c>
      <c r="I78" s="67" t="inlineStr">
        <is>
          <t>Autism Spectrum Disorder detection framework for children based on federated learning integrated CNN-LSTM</t>
        </is>
      </c>
      <c r="J78" s="68" t="inlineStr">
        <is>
          <t>The incidence of Autism Spectrum Disorder (ASD) among children, attributed to genetics and environmental factors, has been increasing daily. ASD is a non-curable neurodevelopmental disorder that affects children's communication, behavior, social interaction, and learning skills. While machine learning has been employed for ASD detection in children, existing ASD frameworks offer limited services to monitor and improve the health of ASD patients. This paper presents a complex and efficient ASD framework with comprehensive services to enhance the results of existing ASD frameworks. Our proposed approach is the Federated Learning-enabled CNN-LSTM (FCNN-LSTM) scheme, designed for ASD detection in children using multimodal datasets. The ASD framework is built in a distributed computing environment where different ASD laboratories are connected to the central hospital. The FCNN-LSTM scheme enables local laboratories to train and validate different datasets, including Ages and Stages Questionnaires (ASQ), Facial Communication and Symbolic Behavior Scales (CSBS) Dataset, Parents Evaluate Developmental Status (PEDS), Modified Checklist for Autism in Toddlers (M-CHAT), and Screening Tool for Autism in Toddlers and Children (STAT) datasets, on different computing laboratories. To ensure the security of patient data, we have implemented a security mechanism based on advanced standard encryption (AES) within the federated learning environment. This mechanism allows all laboratories to offload and download data securely. We integrate all trained datasets into the aggregated nodes and make the final decision for ASD patients based on the decision process tree. Additionally, we have designed various Internet of Things (IoT) applications to improve the efficiency of ASD patients and achieve more optimal learning results. Simulation results demonstrate that our proposed framework achieves an ASD detection accuracy of approximately 99% compared to all existing ASD frameworks.</t>
        </is>
      </c>
      <c r="K78" s="68" t="inlineStr">
        <is>
          <t>Supervised</t>
        </is>
      </c>
      <c r="L78" s="68" t="inlineStr">
        <is>
          <t>RNN/LSTM/GRU</t>
        </is>
      </c>
      <c r="M78" s="68" t="inlineStr">
        <is>
          <t>Classification (ASD vs control / multi-class)</t>
        </is>
      </c>
      <c r="N78" s="68" t="inlineStr">
        <is>
          <t>Screening</t>
        </is>
      </c>
      <c r="O78" s="68" t="inlineStr">
        <is>
          <t>Medium</t>
        </is>
      </c>
      <c r="P78" s="68" t="n">
        <v>0</v>
      </c>
      <c r="Q78" s="68" t="n">
        <v>0</v>
      </c>
      <c r="R78" s="68" t="n">
        <v>0</v>
      </c>
      <c r="S78" s="68" t="n">
        <v>0</v>
      </c>
      <c r="T78" s="68" t="n">
        <v>1</v>
      </c>
      <c r="U78" s="68" t="n">
        <v>0</v>
      </c>
      <c r="V78" s="68" t="n">
        <v>0</v>
      </c>
      <c r="W78" s="68" t="n">
        <v>0</v>
      </c>
      <c r="X78" s="68" t="n">
        <v>1</v>
      </c>
      <c r="Y78" s="68" t="n">
        <v>0</v>
      </c>
      <c r="Z78" s="68" t="n">
        <v>0</v>
      </c>
      <c r="AA78" s="68" t="n">
        <v>0</v>
      </c>
      <c r="AB78" s="68" t="n">
        <v>1</v>
      </c>
      <c r="AC78" s="68" t="n">
        <v>0</v>
      </c>
      <c r="AD78" s="68" t="n">
        <v>0</v>
      </c>
      <c r="AE78" s="68" t="n">
        <v>0</v>
      </c>
      <c r="AF78" s="68" t="n">
        <v>1</v>
      </c>
      <c r="AG78" s="68" t="n">
        <v>0</v>
      </c>
      <c r="AH78" s="68" t="n">
        <v>1</v>
      </c>
      <c r="AI78" s="67" t="n"/>
      <c r="AJ78" s="68" t="n">
        <v>0</v>
      </c>
      <c r="AK78" s="108" t="inlineStr">
        <is>
          <t>multisource_integration</t>
        </is>
      </c>
      <c r="AL78" s="67" t="inlineStr">
        <is>
          <t>Marco federado CNN-LSTM con datasets multimodales de cribado; arquitectura híbrida fuera del codebook.</t>
        </is>
      </c>
      <c r="AM78" s="68" t="inlineStr">
        <is>
          <t>RA</t>
        </is>
      </c>
      <c r="AN78" s="68" t="inlineStr">
        <is>
          <t>Tomado completo desde archivo RA según asignación</t>
        </is>
      </c>
      <c r="AO78" s="68" t="n">
        <v>0</v>
      </c>
      <c r="AP78" s="68" t="n">
        <v>0</v>
      </c>
      <c r="AQ78" s="68" t="n">
        <v>0</v>
      </c>
      <c r="AR78" s="68" t="n">
        <v>0</v>
      </c>
      <c r="AS78" s="68" t="n">
        <v>0</v>
      </c>
      <c r="AT78" s="68" t="n">
        <v>0</v>
      </c>
      <c r="AU78" s="68" t="n">
        <v>0</v>
      </c>
      <c r="AV78" s="68" t="n">
        <v>1</v>
      </c>
      <c r="AW78" s="67" t="inlineStr">
        <is>
          <t>finalized_from_available_evidence</t>
        </is>
      </c>
      <c r="AX78" s="68" t="inlineStr">
        <is>
          <t>0 means no reported evidence in title/abstract/notes/coding; it is not proof of true absence.</t>
        </is>
      </c>
      <c r="AY78" s="68" t="n"/>
      <c r="AZ78" s="68" t="n"/>
      <c r="BA78" s="68" t="n"/>
      <c r="BB78" s="68" t="n"/>
    </row>
    <row r="79" ht="28" customHeight="1">
      <c r="A79" s="106" t="n">
        <v>78</v>
      </c>
      <c r="B79" s="106" t="n">
        <v>83</v>
      </c>
      <c r="C79" s="68" t="inlineStr">
        <is>
          <t>Revisor A</t>
        </is>
      </c>
      <c r="D79" s="68" t="n"/>
      <c r="E79" s="106" t="n">
        <v>2025</v>
      </c>
      <c r="F79" s="68" t="inlineStr">
        <is>
          <t>Texto · NLP</t>
        </is>
      </c>
      <c r="G79" s="68" t="inlineStr">
        <is>
          <t>Deep Learning</t>
        </is>
      </c>
      <c r="H79" s="68" t="inlineStr">
        <is>
          <t>https://doi.org/10.2196/70914</t>
        </is>
      </c>
      <c r="I79" s="67" t="inlineStr">
        <is>
          <t>Converging Representations of Attention-Deficit/Hyperactivity Disorder and Autism on Social Media: Linguistic and Topic Analysis of Trends in Reddit Data</t>
        </is>
      </c>
      <c r="J79" s="68"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is>
      </c>
      <c r="K79" s="68" t="n"/>
      <c r="L79" s="68" t="n"/>
      <c r="M79" s="68" t="n"/>
      <c r="N79" s="68" t="inlineStr">
        <is>
          <t>diagnosis</t>
        </is>
      </c>
      <c r="O79" s="68" t="inlineStr">
        <is>
          <t>high</t>
        </is>
      </c>
      <c r="P79" s="68" t="n">
        <v>0</v>
      </c>
      <c r="Q79" s="68" t="n">
        <v>0</v>
      </c>
      <c r="R79" s="68" t="n">
        <v>0</v>
      </c>
      <c r="S79" s="68" t="n">
        <v>0</v>
      </c>
      <c r="T79" s="68" t="n">
        <v>1</v>
      </c>
      <c r="U79" s="68" t="n">
        <v>0</v>
      </c>
      <c r="V79" s="68" t="n">
        <v>0</v>
      </c>
      <c r="W79" s="68" t="n">
        <v>0</v>
      </c>
      <c r="X79" s="68" t="n">
        <v>0</v>
      </c>
      <c r="Y79" s="68" t="n">
        <v>1</v>
      </c>
      <c r="Z79" s="68" t="n">
        <v>0</v>
      </c>
      <c r="AA79" s="68" t="n">
        <v>0</v>
      </c>
      <c r="AB79" s="68" t="n">
        <v>1</v>
      </c>
      <c r="AC79" s="68" t="n">
        <v>0</v>
      </c>
      <c r="AD79" s="68" t="n">
        <v>0</v>
      </c>
      <c r="AE79" s="68" t="n">
        <v>0</v>
      </c>
      <c r="AF79" s="68" t="n">
        <v>0</v>
      </c>
      <c r="AG79" s="68" t="n">
        <v>0</v>
      </c>
      <c r="AH79" s="68" t="n">
        <v>1</v>
      </c>
      <c r="AI79" s="67" t="n">
        <v>0</v>
      </c>
      <c r="AJ79" s="68" t="n">
        <v>0</v>
      </c>
      <c r="AK79" s="108" t="inlineStr">
        <is>
          <t>none_reported</t>
        </is>
      </c>
      <c r="AL79" s="67" t="n"/>
      <c r="AM79" s="68" t="inlineStr">
        <is>
          <t>RB_fallback</t>
        </is>
      </c>
      <c r="AN79" s="68" t="inlineStr">
        <is>
          <t>Fallback a RB porque el ID no está en RA</t>
        </is>
      </c>
      <c r="AO79" s="68" t="n">
        <v>0</v>
      </c>
      <c r="AP79" s="68" t="n">
        <v>0</v>
      </c>
      <c r="AQ79" s="68" t="n">
        <v>0</v>
      </c>
      <c r="AR79" s="68" t="n">
        <v>0</v>
      </c>
      <c r="AS79" s="68" t="n">
        <v>0</v>
      </c>
      <c r="AT79" s="68" t="n">
        <v>0</v>
      </c>
      <c r="AU79" s="68" t="n">
        <v>0</v>
      </c>
      <c r="AV79" s="68" t="n">
        <v>0</v>
      </c>
      <c r="AW79" s="67" t="inlineStr">
        <is>
          <t>finalized_from_available_evidence</t>
        </is>
      </c>
      <c r="AX79" s="68" t="inlineStr">
        <is>
          <t>0 means no reported evidence in title/abstract/notes/coding; it is not proof of true absence.</t>
        </is>
      </c>
      <c r="AY79" s="68" t="n"/>
      <c r="AZ79" s="68" t="n"/>
      <c r="BA79" s="68" t="n"/>
      <c r="BB79" s="68" t="n"/>
    </row>
    <row r="80" ht="28" customHeight="1">
      <c r="A80" s="106" t="n">
        <v>79</v>
      </c>
      <c r="B80" s="106" t="n">
        <v>84</v>
      </c>
      <c r="C80" s="68" t="inlineStr">
        <is>
          <t>Revisor B</t>
        </is>
      </c>
      <c r="D80" s="68" t="n"/>
      <c r="E80" s="106" t="n">
        <v>2024</v>
      </c>
      <c r="F80" s="68" t="inlineStr">
        <is>
          <t>Texto · NLP</t>
        </is>
      </c>
      <c r="G80" s="68" t="inlineStr">
        <is>
          <t>Deep Learning</t>
        </is>
      </c>
      <c r="H80" s="68" t="inlineStr">
        <is>
          <t>https://doi.org/10.1371/journal.pone.0311209</t>
        </is>
      </c>
      <c r="I80" s="67" t="inlineStr">
        <is>
          <t>Creating a diagnostic assessment model for autism spectrum disorder by differentiating lexicogrammatical choices through machine learning</t>
        </is>
      </c>
      <c r="J80" s="68" t="inlineStr">
        <is>
          <t>This study explores the challenge of differentiating autism spectrum (AS) from non-AS conditions in adolescents and adults, particularly considering the heterogeneity of AS and the limitations ofssss diagnostic tools like the ADOS-2. In response, we advocate a multidimensional approach and highlight lexicogrammatical analysis as a key component to improve diagnostic accuracy. From a corpus of spoken language we developed, interviews and story-recounting texts were extracted for 64 individuals diagnosed with AS and 71 non-AS individuals, all aged 14 and above. Utilizing machine learning techniques, we analyzed the lexicogrammatical choices in both interviews and story-recounting tasks. Our approach led to the formulation of two diagnostic models: the first based on annotated linguistic tags, and the second combining these tags with textual analysis. The combined model demonstrated high diagnostic effectiveness, achieving an accuracy of 80%, precision of 82%, sensitivity of 73%, and specificity of 87%. Notably, our analysis revealed that interview-based texts were more diagnostically effective than story-recounting texts. This underscores the altered social language use in individuals with AS, a csrucial aspect in distinguishing AS from non-AS conditions. Our findings demonstrate that lexicogrammatical analysis is a promising addition to traditional AS diagnostic methods. This approach suggests the possibility of using natural language processing to detect distinctive linguistic patterns in AS, aiming to enhance diagnostic accuracy for differentiating AS from non-AS in adolescents and adults.</t>
        </is>
      </c>
      <c r="K80" s="68" t="inlineStr">
        <is>
          <t>Supervised</t>
        </is>
      </c>
      <c r="L80" s="68" t="inlineStr">
        <is>
          <t>RNN/LSTM/GRU</t>
        </is>
      </c>
      <c r="M80" s="68" t="inlineStr">
        <is>
          <t>Classification (binary/multi-class; incl. ASD vs control)/ multi-class)</t>
        </is>
      </c>
      <c r="N80" s="68" t="inlineStr">
        <is>
          <t>diagnosis</t>
        </is>
      </c>
      <c r="O80" s="68" t="inlineStr">
        <is>
          <t>high</t>
        </is>
      </c>
      <c r="P80" s="68" t="n">
        <v>1</v>
      </c>
      <c r="Q80" s="68" t="n">
        <v>0</v>
      </c>
      <c r="R80" s="68" t="n">
        <v>0</v>
      </c>
      <c r="S80" s="68" t="n">
        <v>0</v>
      </c>
      <c r="T80" s="68" t="n">
        <v>0</v>
      </c>
      <c r="U80" s="68" t="n">
        <v>0</v>
      </c>
      <c r="V80" s="68" t="n">
        <v>0</v>
      </c>
      <c r="W80" s="68" t="n">
        <v>0</v>
      </c>
      <c r="X80" s="68" t="n">
        <v>0</v>
      </c>
      <c r="Y80" s="68" t="n">
        <v>1</v>
      </c>
      <c r="Z80" s="68" t="n">
        <v>0</v>
      </c>
      <c r="AA80" s="68" t="n">
        <v>1</v>
      </c>
      <c r="AB80" s="68" t="n">
        <v>1</v>
      </c>
      <c r="AC80" s="68" t="n">
        <v>0</v>
      </c>
      <c r="AD80" s="68" t="n">
        <v>1</v>
      </c>
      <c r="AE80" s="68" t="n">
        <v>0</v>
      </c>
      <c r="AF80" s="68" t="n">
        <v>0</v>
      </c>
      <c r="AG80" s="68" t="n">
        <v>0</v>
      </c>
      <c r="AH80" s="68" t="n">
        <v>1</v>
      </c>
      <c r="AI80" s="67" t="n">
        <v>0</v>
      </c>
      <c r="AJ80" s="68" t="n">
        <v>0</v>
      </c>
      <c r="AK80" s="108" t="inlineStr">
        <is>
          <t>explainability_or_interpretability</t>
        </is>
      </c>
      <c r="AL80" s="67" t="inlineStr">
        <is>
          <t>comparan modelo lineal vs DNN; el modelo lineal es logistic regression (baseline interpretable).</t>
        </is>
      </c>
      <c r="AM80" s="68" t="inlineStr">
        <is>
          <t>RB</t>
        </is>
      </c>
      <c r="AN80" s="68" t="inlineStr">
        <is>
          <t>Tomado completo desde archivo RB según asignación</t>
        </is>
      </c>
      <c r="AO80" s="68" t="n">
        <v>0</v>
      </c>
      <c r="AP80" s="68" t="n">
        <v>0</v>
      </c>
      <c r="AQ80" s="68" t="n">
        <v>0</v>
      </c>
      <c r="AR80" s="68" t="n">
        <v>0</v>
      </c>
      <c r="AS80" s="68" t="n">
        <v>0</v>
      </c>
      <c r="AT80" s="68" t="n">
        <v>0</v>
      </c>
      <c r="AU80" s="68" t="n">
        <v>1</v>
      </c>
      <c r="AV80" s="68" t="n">
        <v>0</v>
      </c>
      <c r="AW80" s="67" t="inlineStr">
        <is>
          <t>finalized_from_available_evidence</t>
        </is>
      </c>
      <c r="AX80" s="68" t="inlineStr">
        <is>
          <t>0 means no reported evidence in title/abstract/notes/coding; it is not proof of true absence.</t>
        </is>
      </c>
      <c r="AY80" s="68" t="n"/>
      <c r="AZ80" s="68" t="n"/>
      <c r="BA80" s="68" t="n"/>
      <c r="BB80" s="68" t="n"/>
    </row>
    <row r="81" ht="28" customHeight="1">
      <c r="A81" s="106" t="n">
        <v>80</v>
      </c>
      <c r="B81" s="106" t="n">
        <v>85</v>
      </c>
      <c r="C81" s="68" t="inlineStr">
        <is>
          <t>Revisor A</t>
        </is>
      </c>
      <c r="D81" s="68" t="inlineStr">
        <is>
          <t>RA</t>
        </is>
      </c>
      <c r="E81" s="106" t="n">
        <v>2022</v>
      </c>
      <c r="F81" s="68" t="inlineStr">
        <is>
          <t>Imagen</t>
        </is>
      </c>
      <c r="G81" s="68" t="inlineStr">
        <is>
          <t>Deep Learning</t>
        </is>
      </c>
      <c r="H81" s="68" t="inlineStr">
        <is>
          <t>https://doi.org/10.1007/s00330-021-08239-4</t>
        </is>
      </c>
      <c r="I81" s="67" t="inlineStr">
        <is>
          <t>Diagnosing autism spectrum disorder in children using conventional MRI and apparent diffusion coefficient based deep learning algorithms</t>
        </is>
      </c>
      <c r="J81" s="68" t="inlineStr">
        <is>
          <t>Objective: To develop and validate deep learning (DL) methods for diagnosing autism spectrum disorder (ASD) based on conventional MRI (cMRI) and apparent diffusion coefficient (ADC) images. Methods: A total of 151 ASD children and 151 age-matched typically developing (TD) controls were included in this study. The data from these subjects were assigned to training and validation datasets. An additional 20 ASD children and 25 TD controls were acquired, whose data were utilized in an independent test set. All subjects underwent cMRI and diffusion-weighted imaging examination of the brain. We developed a series of DL models to separate ASD from TD based on the cMRI and ADC data. The seven models used include five single-sequence models (SSMs), one dominant-sequence model (DSM), and one all-sequence model (ASM). To enhance the feature detection of the models, we embed an attention mechanism module. Results: The highest AUC (0.824 ~ 0.850) was achieved when applying the SSM based on either FLAIR or ADC to the validation and independent test sets. A DSM using the combination of FLAIR and ADC showed an improved AUC in the validation (0.873) and independent test sets (0.876). The ASM also showed better diagnostic value in the validation (AUC = 0.838) and independent test sets (AUC = 0.836) compared to the SSMs. Among the models with attention mechanism, the DSM achieved the highest diagnostic performance with an AUC, accuracy, sensitivity, and specificity of 0.898, 84.4%, 85.0%, and 84.0% respectively. Conclusions: This study established the potential of DL models to distinguish ASD cases from TD controls based on cMRI and ADC images. Key Points: • Deep learning models based on conventional MRI and ADC can be used to diagnose ASD. • The model (DSM) based on the FLAIR and ADC sequence achieved the best diagnostic performance with an AUC of 0.836 in the independent test sets. • The attention mechanism further improved the diagnostic performance of the models.</t>
        </is>
      </c>
      <c r="K81" s="68" t="inlineStr">
        <is>
          <t>Supervised</t>
        </is>
      </c>
      <c r="L81" s="68" t="inlineStr">
        <is>
          <t>CNN</t>
        </is>
      </c>
      <c r="M81" s="68" t="inlineStr">
        <is>
          <t>Classification (ASD vs control / multi-class)</t>
        </is>
      </c>
      <c r="N81" s="68" t="inlineStr">
        <is>
          <t>Diagnosis</t>
        </is>
      </c>
      <c r="O81" s="68" t="inlineStr">
        <is>
          <t>High</t>
        </is>
      </c>
      <c r="P81" s="68" t="n">
        <v>1</v>
      </c>
      <c r="Q81" s="68" t="n">
        <v>0</v>
      </c>
      <c r="R81" s="68" t="n">
        <v>0</v>
      </c>
      <c r="S81" s="68" t="n">
        <v>0</v>
      </c>
      <c r="T81" s="68" t="n">
        <v>0</v>
      </c>
      <c r="U81" s="68" t="n">
        <v>0</v>
      </c>
      <c r="V81" s="68" t="n">
        <v>0</v>
      </c>
      <c r="W81" s="68" t="n">
        <v>0</v>
      </c>
      <c r="X81" s="68" t="n">
        <v>0</v>
      </c>
      <c r="Y81" s="68" t="n">
        <v>1</v>
      </c>
      <c r="Z81" s="68" t="n">
        <v>0</v>
      </c>
      <c r="AA81" s="68" t="n">
        <v>0</v>
      </c>
      <c r="AB81" s="68" t="n">
        <v>1</v>
      </c>
      <c r="AC81" s="68" t="n">
        <v>1</v>
      </c>
      <c r="AD81" s="68" t="n">
        <v>0</v>
      </c>
      <c r="AE81" s="68" t="n">
        <v>0</v>
      </c>
      <c r="AF81" s="68" t="n">
        <v>0</v>
      </c>
      <c r="AG81" s="68" t="n">
        <v>1</v>
      </c>
      <c r="AH81" s="68" t="n">
        <v>1</v>
      </c>
      <c r="AI81" s="67" t="n"/>
      <c r="AJ81" s="68" t="n">
        <v>0</v>
      </c>
      <c r="AK81" s="108" t="inlineStr">
        <is>
          <t>external_validation</t>
        </is>
      </c>
      <c r="AL81" s="67" t="inlineStr">
        <is>
          <t>Algoritmo principal no explícito o fuera del codebook; Confirmar algoritmo principal en full-text; Se comparan varios modelos; se eligió el principal/mejor reportado</t>
        </is>
      </c>
      <c r="AM81" s="68" t="inlineStr">
        <is>
          <t>RA</t>
        </is>
      </c>
      <c r="AN81" s="68" t="inlineStr">
        <is>
          <t>Tomado completo desde archivo RA según asignación</t>
        </is>
      </c>
      <c r="AO81" s="68" t="n">
        <v>0</v>
      </c>
      <c r="AP81" s="68" t="n">
        <v>0</v>
      </c>
      <c r="AQ81" s="68" t="n">
        <v>0</v>
      </c>
      <c r="AR81" s="68" t="n">
        <v>0</v>
      </c>
      <c r="AS81" s="68" t="n">
        <v>0</v>
      </c>
      <c r="AT81" s="68" t="n">
        <v>0</v>
      </c>
      <c r="AU81" s="68" t="n">
        <v>0</v>
      </c>
      <c r="AV81" s="68" t="n">
        <v>0</v>
      </c>
      <c r="AW81" s="67" t="inlineStr">
        <is>
          <t>finalized_from_available_evidence</t>
        </is>
      </c>
      <c r="AX81" s="68" t="inlineStr">
        <is>
          <t>0 means no reported evidence in title/abstract/notes/coding; it is not proof of true absence.</t>
        </is>
      </c>
      <c r="AY81" s="68" t="n"/>
      <c r="AZ81" s="68" t="n"/>
      <c r="BA81" s="68" t="n"/>
      <c r="BB81" s="68" t="n"/>
    </row>
    <row r="82" ht="28" customHeight="1">
      <c r="A82" s="106" t="n">
        <v>81</v>
      </c>
      <c r="B82" s="106" t="n">
        <v>86</v>
      </c>
      <c r="C82" s="68" t="inlineStr">
        <is>
          <t>Revisor B</t>
        </is>
      </c>
      <c r="D82" s="68" t="n"/>
      <c r="E82" s="106" t="n">
        <v>2025</v>
      </c>
      <c r="F82" s="68" t="inlineStr">
        <is>
          <t>Señales fisiológicas</t>
        </is>
      </c>
      <c r="G82" s="68" t="inlineStr">
        <is>
          <t>Deep Learning</t>
        </is>
      </c>
      <c r="H82" s="68" t="inlineStr">
        <is>
          <t>https://doi.org/10.1038/s41398-025-03566-2</t>
        </is>
      </c>
      <c r="I82" s="67" t="inlineStr">
        <is>
          <t>Dissecting the heterogeneity of autism spectrum disorder with sensory behavior, brain, and epigenetic factors</t>
        </is>
      </c>
      <c r="J82" s="68" t="inlineStr">
        <is>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is>
      </c>
      <c r="K82" s="68" t="inlineStr">
        <is>
          <t>Supervised</t>
        </is>
      </c>
      <c r="L82" s="68" t="inlineStr">
        <is>
          <t>XGBoost / GBDT</t>
        </is>
      </c>
      <c r="M82" s="68" t="inlineStr">
        <is>
          <t>Classification (ASD vs control / multi-class)</t>
        </is>
      </c>
      <c r="N82" s="68" t="inlineStr">
        <is>
          <t>Diagnosis</t>
        </is>
      </c>
      <c r="O82" s="68" t="inlineStr">
        <is>
          <t>low</t>
        </is>
      </c>
      <c r="P82" s="68" t="n">
        <v>0</v>
      </c>
      <c r="Q82" s="68" t="n">
        <v>0</v>
      </c>
      <c r="R82" s="68" t="n">
        <v>0</v>
      </c>
      <c r="S82" s="68" t="n">
        <v>0</v>
      </c>
      <c r="T82" s="68" t="n">
        <v>0</v>
      </c>
      <c r="U82" s="68" t="n">
        <v>0</v>
      </c>
      <c r="V82" s="68" t="n">
        <v>0</v>
      </c>
      <c r="W82" s="68" t="n">
        <v>0</v>
      </c>
      <c r="X82" s="68" t="n">
        <v>0</v>
      </c>
      <c r="Y82" s="68" t="n">
        <v>0</v>
      </c>
      <c r="Z82" s="68" t="n">
        <v>0</v>
      </c>
      <c r="AA82" s="68" t="n">
        <v>0</v>
      </c>
      <c r="AB82" s="68" t="n">
        <v>1</v>
      </c>
      <c r="AC82" s="68" t="n">
        <v>0</v>
      </c>
      <c r="AD82" s="68" t="n">
        <v>0</v>
      </c>
      <c r="AE82" s="68" t="n">
        <v>0</v>
      </c>
      <c r="AF82" s="68" t="n">
        <v>0</v>
      </c>
      <c r="AG82" s="68" t="n">
        <v>1</v>
      </c>
      <c r="AH82" s="68" t="n">
        <v>0</v>
      </c>
      <c r="AI82" s="67" t="n">
        <v>0</v>
      </c>
      <c r="AJ82" s="68" t="n">
        <v>1</v>
      </c>
      <c r="AK82" s="108" t="inlineStr">
        <is>
          <t>none_reported</t>
        </is>
      </c>
      <c r="AL82" s="67" t="inlineStr">
        <is>
          <t>Clasificación ASD vs control integrando AASP (sensory behavior) + neuroimagen + metilación (OXTR/AVPR). Evaluaron varios algoritmos; el modelo final reportado usa XGBoost (otros probados: RF/SVM/LR).</t>
        </is>
      </c>
      <c r="AM82" s="68" t="inlineStr">
        <is>
          <t>RB</t>
        </is>
      </c>
      <c r="AN82" s="68" t="inlineStr">
        <is>
          <t>Tomado completo desde archivo RB según asignación</t>
        </is>
      </c>
      <c r="AO82" s="68" t="n">
        <v>0</v>
      </c>
      <c r="AP82" s="68" t="n">
        <v>0</v>
      </c>
      <c r="AQ82" s="68" t="n">
        <v>0</v>
      </c>
      <c r="AR82" s="68" t="n">
        <v>0</v>
      </c>
      <c r="AS82" s="68" t="n">
        <v>0</v>
      </c>
      <c r="AT82" s="68" t="n">
        <v>0</v>
      </c>
      <c r="AU82" s="68" t="n">
        <v>0</v>
      </c>
      <c r="AV82" s="68" t="n">
        <v>0</v>
      </c>
      <c r="AW82" s="67" t="inlineStr">
        <is>
          <t>finalized_from_available_evidence</t>
        </is>
      </c>
      <c r="AX82" s="68" t="inlineStr">
        <is>
          <t>0 means no reported evidence in title/abstract/notes/coding; it is not proof of true absence.</t>
        </is>
      </c>
      <c r="AY82" s="68" t="n"/>
      <c r="AZ82" s="68" t="n"/>
      <c r="BA82" s="68" t="n"/>
      <c r="BB82" s="68" t="n"/>
    </row>
    <row r="83" ht="28" customHeight="1">
      <c r="A83" s="106" t="n">
        <v>82</v>
      </c>
      <c r="B83" s="106" t="n">
        <v>88</v>
      </c>
      <c r="C83" s="68" t="inlineStr">
        <is>
          <t>Revisor A</t>
        </is>
      </c>
      <c r="D83" s="68" t="inlineStr">
        <is>
          <t>RA</t>
        </is>
      </c>
      <c r="E83" s="106" t="n">
        <v>2022</v>
      </c>
      <c r="F83" s="68" t="inlineStr">
        <is>
          <t>Señales fisiológicas</t>
        </is>
      </c>
      <c r="G83" s="68" t="inlineStr">
        <is>
          <t>Deep Learning</t>
        </is>
      </c>
      <c r="H83" s="68" t="inlineStr">
        <is>
          <t>https://doi.org/10.1016/j.bpsc.2021.03.015</t>
        </is>
      </c>
      <c r="I83" s="67" t="inlineStr">
        <is>
          <t>Facial Emotions Are Accurately Encoded in the Neural Signal of Those With Autism Spectrum Disorder: A Deep Learning Approach</t>
        </is>
      </c>
      <c r="J83" s="68" t="inlineStr">
        <is>
          <t>Background: Individuals with autism spectrum disorder (ASD) exhibit frequent behavioral deficits in facial emotion recognition (FER). It remains unknown whether these deficits arise because facial emotion information is not encoded in their neural signal or because it is encodes but fails to translate to FER behavior (deployment). This distinction has functional implications, including constraining when differences in social information processing occur in ASD, and guiding interventions (i.e., developing prosthetic FER vs. reinforcing existing skills). Methods: We utilized a discriminative and contemporary machine learning approach—deep convolutional neural networks—to classify facial emotions viewed by individuals with and without ASD (N = 88) from concurrently recorded electroencephalography signals. Results: The convolutional neural network classified facial emotions with high accuracy for both ASD and non-ASD groups, even though individuals with ASD performed more poorly on the concurrent FER task. In fact, convolutional neural network accuracy was greater in the ASD group and was not related to behavioral performance. This pattern of results replicated across three independent participant samples. Moreover, feature importance analyses suggested that a late temporal window of neural activity (1000–1500 ms) may be uniquely important in facial emotion classification for individuals with ASD. Conclusions: Our results reveal for the first time that facial emotion information is encoded in the neural signal of individuals with (and without) ASD. Thus, observed difficulties in behavioral FER associated with ASD likely arise from difficulties in decoding or deployment of facial emotion information within the neural signal. Interventions should focus on capitalizing on this intact encoding rather than promoting compensation or FER prostheses.</t>
        </is>
      </c>
      <c r="K83" s="68" t="inlineStr">
        <is>
          <t>Supervised</t>
        </is>
      </c>
      <c r="L83" s="68" t="inlineStr">
        <is>
          <t>CNN</t>
        </is>
      </c>
      <c r="M83" s="68" t="inlineStr">
        <is>
          <t>Classification (ASD vs control / multi-class)</t>
        </is>
      </c>
      <c r="N83" s="68" t="inlineStr">
        <is>
          <t>Monitoring/intervention</t>
        </is>
      </c>
      <c r="O83" s="68" t="inlineStr">
        <is>
          <t>Medium</t>
        </is>
      </c>
      <c r="P83" s="68" t="n">
        <v>0</v>
      </c>
      <c r="Q83" s="68" t="n">
        <v>1</v>
      </c>
      <c r="R83" s="68" t="n">
        <v>0</v>
      </c>
      <c r="S83" s="68" t="n">
        <v>0</v>
      </c>
      <c r="T83" s="68" t="n">
        <v>0</v>
      </c>
      <c r="U83" s="68" t="n">
        <v>0</v>
      </c>
      <c r="V83" s="68" t="n">
        <v>0</v>
      </c>
      <c r="W83" s="68" t="n">
        <v>0</v>
      </c>
      <c r="X83" s="68" t="n">
        <v>0</v>
      </c>
      <c r="Y83" s="68" t="n">
        <v>0</v>
      </c>
      <c r="Z83" s="68" t="n">
        <v>0</v>
      </c>
      <c r="AA83" s="68" t="n">
        <v>1</v>
      </c>
      <c r="AB83" s="68" t="n">
        <v>0</v>
      </c>
      <c r="AC83" s="68" t="n">
        <v>1</v>
      </c>
      <c r="AD83" s="68" t="n">
        <v>1</v>
      </c>
      <c r="AE83" s="68" t="n">
        <v>0</v>
      </c>
      <c r="AF83" s="68" t="n">
        <v>0</v>
      </c>
      <c r="AG83" s="68" t="n">
        <v>0</v>
      </c>
      <c r="AH83" s="68" t="n">
        <v>1</v>
      </c>
      <c r="AI83" s="67" t="n"/>
      <c r="AJ83" s="68" t="n">
        <v>0</v>
      </c>
      <c r="AK83" s="108" t="inlineStr">
        <is>
          <t>external_validation; explainability_or_interpretability</t>
        </is>
      </c>
      <c r="AL83" s="67" t="n"/>
      <c r="AM83" s="68" t="inlineStr">
        <is>
          <t>RA</t>
        </is>
      </c>
      <c r="AN83" s="68" t="inlineStr">
        <is>
          <t>Tomado completo desde archivo RA según asignación</t>
        </is>
      </c>
      <c r="AO83" s="68" t="n">
        <v>0</v>
      </c>
      <c r="AP83" s="68" t="n">
        <v>0</v>
      </c>
      <c r="AQ83" s="68" t="n">
        <v>0</v>
      </c>
      <c r="AR83" s="68" t="n">
        <v>0</v>
      </c>
      <c r="AS83" s="68" t="n">
        <v>0</v>
      </c>
      <c r="AT83" s="68" t="n">
        <v>0</v>
      </c>
      <c r="AU83" s="68" t="n">
        <v>1</v>
      </c>
      <c r="AV83" s="68" t="n">
        <v>0</v>
      </c>
      <c r="AW83" s="67" t="inlineStr">
        <is>
          <t>finalized_from_available_evidence</t>
        </is>
      </c>
      <c r="AX83" s="68" t="inlineStr">
        <is>
          <t>0 means no reported evidence in title/abstract/notes/coding; it is not proof of true absence.</t>
        </is>
      </c>
      <c r="AY83" s="68" t="n"/>
      <c r="AZ83" s="68" t="n"/>
      <c r="BA83" s="68" t="n"/>
      <c r="BB83" s="68" t="n"/>
    </row>
    <row r="84" ht="28" customHeight="1">
      <c r="A84" s="106" t="n">
        <v>83</v>
      </c>
      <c r="B84" s="106" t="n">
        <v>89</v>
      </c>
      <c r="C84" s="68" t="inlineStr">
        <is>
          <t>Revisor B</t>
        </is>
      </c>
      <c r="D84" s="68" t="n"/>
      <c r="E84" s="106" t="n">
        <v>2018</v>
      </c>
      <c r="F84" s="68" t="inlineStr">
        <is>
          <t>Imagen</t>
        </is>
      </c>
      <c r="G84" s="68" t="inlineStr">
        <is>
          <t>Machine Learning</t>
        </is>
      </c>
      <c r="H84" s="68" t="inlineStr">
        <is>
          <t>https://doi.org/10.1055/s-0038-1626727</t>
        </is>
      </c>
      <c r="I84" s="67" t="inlineStr">
        <is>
          <t>Feasibility Testing of a Wearable Behavioral Aid for Social Learning in Children with Autism</t>
        </is>
      </c>
      <c r="J84" s="68" t="inlineStr">
        <is>
          <t>Background Recent advances in computer vision and wearable technology have created an opportunity to introduce mobile therapy systems for autism spectrum disorders (ASD) that can respond to the increasing demand for therapeutic interventions; however, feasibility questions must be answered first. Objective We studied the feasibility of a prototype therapeutic tool for children with ASD using Google Glass, examining whether children with ASD would wear such a device, if providing the emotion classification will improve emotion recognition, and how emotion recognition differs between ASD participants and neurotypical controls (NC). Methods We ran a controlled laboratory experiment with 43 children: 23 with ASD and 20 NC. Children identified static facial images on a computer screen with one of 7 emotions in 3 successive batches: the first with no information about emotion provided to the child, the second with the correct classification from the Glass labeling the emotion, and the third again without emotion information. We then trained a logistic regression classifier on the emotion confusion matrices generated by the two information-free batches to predict ASD versus NC. Results All 43 children were comfortable wearing the Glass. ASD and NC participants who completed the computer task with Glass providing audible emotion labeling (n = 33) showed increased accuracies in emotion labeling, and the logistic regression classifier achieved an accuracy of 72.7%. Further analysis suggests that the ability to recognize surprise, fear, and neutrality may distinguish ASD cases from NC. Conclusion This feasibility study supports the utility of a wearable device for social affective learning in ASD children and demonstrates subtle differences in how ASD and NC children perform on an emotion recognition task.</t>
        </is>
      </c>
      <c r="K84" s="68" t="inlineStr">
        <is>
          <t>Supervised</t>
        </is>
      </c>
      <c r="L84" s="68" t="inlineStr">
        <is>
          <t>Logistic Regression</t>
        </is>
      </c>
      <c r="M84" s="68" t="inlineStr">
        <is>
          <t>Classification (ASD vs control / multi-class)</t>
        </is>
      </c>
      <c r="N84" s="68" t="inlineStr">
        <is>
          <t>Monitoring/intervention</t>
        </is>
      </c>
      <c r="O84" s="68" t="inlineStr">
        <is>
          <t>high</t>
        </is>
      </c>
      <c r="P84" s="68" t="n">
        <v>0</v>
      </c>
      <c r="Q84" s="68" t="n">
        <v>0</v>
      </c>
      <c r="R84" s="68" t="n">
        <v>0</v>
      </c>
      <c r="S84" s="68" t="n">
        <v>0</v>
      </c>
      <c r="T84" s="68" t="n">
        <v>0</v>
      </c>
      <c r="U84" s="68" t="n">
        <v>0</v>
      </c>
      <c r="V84" s="68" t="n">
        <v>1</v>
      </c>
      <c r="W84" s="68" t="n">
        <v>0</v>
      </c>
      <c r="X84" s="68" t="n">
        <v>0</v>
      </c>
      <c r="Y84" s="68" t="n">
        <v>0</v>
      </c>
      <c r="Z84" s="68" t="n">
        <v>0</v>
      </c>
      <c r="AA84" s="68" t="n">
        <v>0</v>
      </c>
      <c r="AB84" s="68" t="n">
        <v>1</v>
      </c>
      <c r="AC84" s="68" t="n">
        <v>0</v>
      </c>
      <c r="AD84" s="68" t="n">
        <v>0</v>
      </c>
      <c r="AE84" s="68" t="n">
        <v>0</v>
      </c>
      <c r="AF84" s="68" t="n">
        <v>0</v>
      </c>
      <c r="AG84" s="68" t="n">
        <v>1</v>
      </c>
      <c r="AH84" s="68" t="n">
        <v>1</v>
      </c>
      <c r="AI84" s="67" t="n">
        <v>1</v>
      </c>
      <c r="AJ84" s="68" t="n">
        <v>0</v>
      </c>
      <c r="AK84" s="108" t="inlineStr">
        <is>
          <t>none_reported</t>
        </is>
      </c>
      <c r="AL84" s="67" t="inlineStr">
        <is>
          <t>Clasificación ASD vs NC usando matrices de confusión de reconocimiento de emociones; el sistema (Google Glass) da ‘emotion labeling’, pero el clasificador principal para inferir ASD/NC es logistic regression</t>
        </is>
      </c>
      <c r="AM84" s="68" t="inlineStr">
        <is>
          <t>RB</t>
        </is>
      </c>
      <c r="AN84" s="68" t="inlineStr">
        <is>
          <t>Tomado completo desde archivo RB según asignación</t>
        </is>
      </c>
      <c r="AO84" s="68" t="n">
        <v>0</v>
      </c>
      <c r="AP84" s="68" t="n">
        <v>0</v>
      </c>
      <c r="AQ84" s="68" t="n">
        <v>0</v>
      </c>
      <c r="AR84" s="68" t="n">
        <v>0</v>
      </c>
      <c r="AS84" s="68" t="n">
        <v>0</v>
      </c>
      <c r="AT84" s="68" t="n">
        <v>0</v>
      </c>
      <c r="AU84" s="68" t="n">
        <v>0</v>
      </c>
      <c r="AV84" s="68" t="n">
        <v>0</v>
      </c>
      <c r="AW84" s="67" t="inlineStr">
        <is>
          <t>finalized_from_available_evidence</t>
        </is>
      </c>
      <c r="AX84" s="68" t="inlineStr">
        <is>
          <t>0 means no reported evidence in title/abstract/notes/coding; it is not proof of true absence.</t>
        </is>
      </c>
      <c r="AY84" s="68" t="n"/>
      <c r="AZ84" s="68" t="n"/>
      <c r="BA84" s="68" t="n"/>
      <c r="BB84" s="68" t="n"/>
    </row>
    <row r="85" ht="28" customHeight="1">
      <c r="A85" s="106" t="n">
        <v>84</v>
      </c>
      <c r="B85" s="106" t="n">
        <v>90</v>
      </c>
      <c r="C85" s="68" t="inlineStr">
        <is>
          <t>Revisor B</t>
        </is>
      </c>
      <c r="D85" s="68" t="n"/>
      <c r="E85" s="106" t="n">
        <v>2023</v>
      </c>
      <c r="F85" s="68" t="inlineStr">
        <is>
          <t>No especificado</t>
        </is>
      </c>
      <c r="G85" s="68" t="inlineStr">
        <is>
          <t>Machine Learning</t>
        </is>
      </c>
      <c r="H85" s="68" t="inlineStr">
        <is>
          <t>https://doi.org/10.1109/ACCESS.2023.3302903</t>
        </is>
      </c>
      <c r="I85" s="67" t="inlineStr">
        <is>
          <t>Handwriting-Based ADHD Detection for Children Having ASD Using Machine Learning Approaches</t>
        </is>
      </c>
      <c r="J85" s="68" t="inlineStr">
        <is>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is>
      </c>
      <c r="K85" s="68" t="inlineStr">
        <is>
          <t>Supervised</t>
        </is>
      </c>
      <c r="L85" s="68" t="inlineStr">
        <is>
          <t>Random Forest</t>
        </is>
      </c>
      <c r="M85" s="68" t="inlineStr">
        <is>
          <t>Classification (binary/multi-class; incl. ASD vs control)/ multi-class)</t>
        </is>
      </c>
      <c r="N85" s="68" t="inlineStr">
        <is>
          <t>diagnosis</t>
        </is>
      </c>
      <c r="O85" s="68" t="inlineStr">
        <is>
          <t>high</t>
        </is>
      </c>
      <c r="P85" s="68" t="n">
        <v>1</v>
      </c>
      <c r="Q85" s="68" t="n">
        <v>0</v>
      </c>
      <c r="R85" s="68" t="n">
        <v>0</v>
      </c>
      <c r="S85" s="68" t="n">
        <v>0</v>
      </c>
      <c r="T85" s="68" t="n">
        <v>0</v>
      </c>
      <c r="U85" s="68" t="n">
        <v>0</v>
      </c>
      <c r="V85" s="68" t="n">
        <v>0</v>
      </c>
      <c r="W85" s="68" t="n">
        <v>0</v>
      </c>
      <c r="X85" s="68" t="n">
        <v>0</v>
      </c>
      <c r="Y85" s="68" t="n">
        <v>1</v>
      </c>
      <c r="Z85" s="68" t="n">
        <v>1</v>
      </c>
      <c r="AA85" s="68" t="n">
        <v>0</v>
      </c>
      <c r="AB85" s="68" t="n">
        <v>0</v>
      </c>
      <c r="AC85" s="68" t="n">
        <v>0</v>
      </c>
      <c r="AD85" s="68" t="n">
        <v>1</v>
      </c>
      <c r="AE85" s="68" t="n">
        <v>0</v>
      </c>
      <c r="AF85" s="68" t="n">
        <v>0</v>
      </c>
      <c r="AG85" s="68" t="n">
        <v>1</v>
      </c>
      <c r="AH85" s="68" t="n">
        <v>1</v>
      </c>
      <c r="AI85" s="67" t="n">
        <v>0</v>
      </c>
      <c r="AJ85" s="68" t="n">
        <v>0</v>
      </c>
      <c r="AK85" s="108" t="inlineStr">
        <is>
          <t>explainability_or_interpretability; internal_validation_only</t>
        </is>
      </c>
      <c r="AL85" s="67" t="inlineStr">
        <is>
          <t>Target is ADHD with coexisting ASD vs healthy (not ASD diagnosis). RF best on periodic lines task.</t>
        </is>
      </c>
      <c r="AM85" s="68" t="inlineStr">
        <is>
          <t>RB</t>
        </is>
      </c>
      <c r="AN85" s="68" t="inlineStr">
        <is>
          <t>Tomado completo desde archivo RB según asignación</t>
        </is>
      </c>
      <c r="AO85" s="68" t="n">
        <v>0</v>
      </c>
      <c r="AP85" s="68" t="n">
        <v>0</v>
      </c>
      <c r="AQ85" s="68" t="n">
        <v>0</v>
      </c>
      <c r="AR85" s="68" t="n">
        <v>1</v>
      </c>
      <c r="AS85" s="68" t="n">
        <v>0</v>
      </c>
      <c r="AT85" s="68" t="n">
        <v>0</v>
      </c>
      <c r="AU85" s="68" t="n">
        <v>1</v>
      </c>
      <c r="AV85" s="68" t="n">
        <v>0</v>
      </c>
      <c r="AW85" s="67" t="inlineStr">
        <is>
          <t>finalized_from_available_evidence</t>
        </is>
      </c>
      <c r="AX85" s="68" t="inlineStr">
        <is>
          <t>0 means no reported evidence in title/abstract/notes/coding; it is not proof of true absence.</t>
        </is>
      </c>
      <c r="AY85" s="68" t="n"/>
      <c r="AZ85" s="68" t="n"/>
      <c r="BA85" s="68" t="n"/>
      <c r="BB85" s="68" t="n"/>
    </row>
    <row r="86" ht="28" customHeight="1">
      <c r="A86" s="106" t="n">
        <v>85</v>
      </c>
      <c r="B86" s="106" t="n">
        <v>91</v>
      </c>
      <c r="C86" s="68" t="inlineStr">
        <is>
          <t>Revisor B</t>
        </is>
      </c>
      <c r="D86" s="68" t="n"/>
      <c r="E86" s="106" t="n">
        <v>2022</v>
      </c>
      <c r="F86" s="68" t="inlineStr">
        <is>
          <t>No especificado</t>
        </is>
      </c>
      <c r="G86" s="68" t="inlineStr">
        <is>
          <t>Deep Learning</t>
        </is>
      </c>
      <c r="H86" s="68" t="inlineStr">
        <is>
          <t>https://doi.org/10.1007/978-3-031-09342-5_11</t>
        </is>
      </c>
      <c r="I86" s="67" t="inlineStr">
        <is>
          <t>Integrating Graph Convolutional Networks (GCNNs) and Long Short-Term Memory (LSTM) for Efficient Diagnosis of Autism</t>
        </is>
      </c>
      <c r="J86" s="68" t="inlineStr">
        <is>
          <t>Artificial intelligence (AI) has a wide range of practices in biotechnology, specifically for automated diagnosis of behavioural disorders, including autism spectrum disorder (ASD). With the rise and severity of this disorder, machine learning and deep learning methods have proven to provide efficient and less invasive diagnosis for individuals with ASD. Although various deep learning techniques have been employed to achieve a more robust diagnosis for ASD, hybrid graph convolutional neural networks (GCNNs) for ASD diagnosis are not addressed prominently in the literature; GCNNs have received significant adoption in image processing. This paper proposes and evaluates a hybrid deep learning model that combines the power of GCNNs and long short-term memory (LSTM) for ASD diagnosis. The proposed GCNN-LSTM model provides an efficient diagnosis for ASD by identifying the brain functionality between anterior and posterior areas of the brain. The proposed GCNN-LSTM model and other baseline classifiers are trained and tested on various ASD-related fMRI brain images from the Autism Brain Imaging Data Exchange (ABIDE) database. Experimental results show that the proposed model achieved an accuracy of up to 75%, AUC up to 80%, Precision up to 82%, Recall</t>
        </is>
      </c>
      <c r="K86" s="68" t="inlineStr">
        <is>
          <t>Supervised</t>
        </is>
      </c>
      <c r="L86" s="68" t="inlineStr">
        <is>
          <t>Other</t>
        </is>
      </c>
      <c r="M86" s="68" t="inlineStr">
        <is>
          <t>Classification (binary/multi-class; incl. ASD vs control)/ multi-class)</t>
        </is>
      </c>
      <c r="N86" s="68" t="inlineStr">
        <is>
          <t>diagnosis</t>
        </is>
      </c>
      <c r="O86" s="68" t="inlineStr">
        <is>
          <t>high</t>
        </is>
      </c>
      <c r="P86" s="68" t="n">
        <v>1</v>
      </c>
      <c r="Q86" s="68" t="n">
        <v>0</v>
      </c>
      <c r="R86" s="68" t="n">
        <v>0</v>
      </c>
      <c r="S86" s="68" t="n">
        <v>0</v>
      </c>
      <c r="T86" s="68" t="n">
        <v>0</v>
      </c>
      <c r="U86" s="68" t="n">
        <v>0</v>
      </c>
      <c r="V86" s="68" t="n">
        <v>0</v>
      </c>
      <c r="W86" s="68" t="n">
        <v>0</v>
      </c>
      <c r="X86" s="68" t="n">
        <v>0</v>
      </c>
      <c r="Y86" s="68" t="n">
        <v>1</v>
      </c>
      <c r="Z86" s="68" t="n">
        <v>0</v>
      </c>
      <c r="AA86" s="68" t="n">
        <v>0</v>
      </c>
      <c r="AB86" s="68" t="n">
        <v>1</v>
      </c>
      <c r="AC86" s="68" t="n">
        <v>0</v>
      </c>
      <c r="AD86" s="68" t="n">
        <v>0</v>
      </c>
      <c r="AE86" s="68" t="n">
        <v>0</v>
      </c>
      <c r="AF86" s="68" t="n">
        <v>0</v>
      </c>
      <c r="AG86" s="68" t="n">
        <v>0</v>
      </c>
      <c r="AH86" s="68" t="n">
        <v>1</v>
      </c>
      <c r="AI86" s="67" t="n">
        <v>0</v>
      </c>
      <c r="AJ86" s="68" t="n">
        <v>0</v>
      </c>
      <c r="AK86" s="108" t="inlineStr">
        <is>
          <t>multisite_dataset_broad</t>
        </is>
      </c>
      <c r="AL86" s="67" t="inlineStr">
        <is>
          <t>Hybrid GCNN + LSTM on ABIDE fMRI; mapped to Other because GNN not in algorithm list.</t>
        </is>
      </c>
      <c r="AM86" s="68" t="inlineStr">
        <is>
          <t>RB</t>
        </is>
      </c>
      <c r="AN86" s="68" t="inlineStr">
        <is>
          <t>Tomado completo desde archivo RB según asignación</t>
        </is>
      </c>
      <c r="AO86" s="68" t="n">
        <v>0</v>
      </c>
      <c r="AP86" s="68" t="n">
        <v>0</v>
      </c>
      <c r="AQ86" s="68" t="n">
        <v>1</v>
      </c>
      <c r="AR86" s="68" t="n">
        <v>0</v>
      </c>
      <c r="AS86" s="68" t="n">
        <v>0</v>
      </c>
      <c r="AT86" s="68" t="n">
        <v>0</v>
      </c>
      <c r="AU86" s="68" t="n">
        <v>0</v>
      </c>
      <c r="AV86" s="68" t="n">
        <v>0</v>
      </c>
      <c r="AW86" s="67" t="inlineStr">
        <is>
          <t>finalized_from_available_evidence</t>
        </is>
      </c>
      <c r="AX86" s="68" t="inlineStr">
        <is>
          <t>0 means no reported evidence in title/abstract/notes/coding; it is not proof of true absence.</t>
        </is>
      </c>
      <c r="AY86" s="68" t="n"/>
      <c r="AZ86" s="68" t="n"/>
      <c r="BA86" s="68" t="n"/>
      <c r="BB86" s="68" t="n"/>
    </row>
    <row r="87" ht="28" customHeight="1">
      <c r="A87" s="106" t="n">
        <v>86</v>
      </c>
      <c r="B87" s="106" t="n">
        <v>92</v>
      </c>
      <c r="C87" s="68" t="inlineStr">
        <is>
          <t>Revisor A</t>
        </is>
      </c>
      <c r="D87" s="68" t="inlineStr">
        <is>
          <t>RA</t>
        </is>
      </c>
      <c r="E87" s="106" t="n">
        <v>2025</v>
      </c>
      <c r="F87" s="68" t="inlineStr">
        <is>
          <t>Señales fisiológicas</t>
        </is>
      </c>
      <c r="G87" s="68" t="inlineStr">
        <is>
          <t>Deep Learning</t>
        </is>
      </c>
      <c r="H87" s="68" t="inlineStr">
        <is>
          <t>https://doi.org/10.1016/j.bspc.2024.107466</t>
        </is>
      </c>
      <c r="I87" s="67" t="inlineStr">
        <is>
          <t>Learning discriminative functional connectivity networks for identifying Autism spectrum disorder</t>
        </is>
      </c>
      <c r="J87" s="68" t="inlineStr">
        <is>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is>
      </c>
      <c r="K87" s="68" t="inlineStr">
        <is>
          <t>Supervised</t>
        </is>
      </c>
      <c r="L87" s="68" t="inlineStr">
        <is>
          <t>Other / Not clear</t>
        </is>
      </c>
      <c r="M87" s="68" t="inlineStr">
        <is>
          <t>Classification (ASD vs control / multi-class)</t>
        </is>
      </c>
      <c r="N87" s="68" t="inlineStr">
        <is>
          <t>Diagnosis</t>
        </is>
      </c>
      <c r="O87" s="68" t="inlineStr">
        <is>
          <t>Medium</t>
        </is>
      </c>
      <c r="P87" s="68" t="n">
        <v>1</v>
      </c>
      <c r="Q87" s="68" t="n">
        <v>0</v>
      </c>
      <c r="R87" s="68" t="n">
        <v>0</v>
      </c>
      <c r="S87" s="68" t="n">
        <v>0</v>
      </c>
      <c r="T87" s="68" t="n">
        <v>0</v>
      </c>
      <c r="U87" s="68" t="n">
        <v>0</v>
      </c>
      <c r="V87" s="68" t="n">
        <v>0</v>
      </c>
      <c r="W87" s="68" t="n">
        <v>0</v>
      </c>
      <c r="X87" s="68" t="n">
        <v>0</v>
      </c>
      <c r="Y87" s="68" t="n">
        <v>1</v>
      </c>
      <c r="Z87" s="68" t="n">
        <v>0</v>
      </c>
      <c r="AA87" s="68" t="n">
        <v>0</v>
      </c>
      <c r="AB87" s="68" t="n">
        <v>1</v>
      </c>
      <c r="AC87" s="68" t="n">
        <v>0</v>
      </c>
      <c r="AD87" s="68" t="n">
        <v>0</v>
      </c>
      <c r="AE87" s="68" t="n">
        <v>0</v>
      </c>
      <c r="AF87" s="68" t="n">
        <v>0</v>
      </c>
      <c r="AG87" s="68" t="n">
        <v>1</v>
      </c>
      <c r="AH87" s="68" t="n">
        <v>1</v>
      </c>
      <c r="AI87" s="67" t="n"/>
      <c r="AJ87" s="68" t="n">
        <v>0</v>
      </c>
      <c r="AK87" s="108" t="inlineStr">
        <is>
          <t>multisite_dataset_broad</t>
        </is>
      </c>
      <c r="AL87" s="67" t="inlineStr">
        <is>
          <t>Algoritmo principal no explícito o fuera del codebook; Confirmar algoritmo principal en full-text</t>
        </is>
      </c>
      <c r="AM87" s="68" t="inlineStr">
        <is>
          <t>RA</t>
        </is>
      </c>
      <c r="AN87" s="68" t="inlineStr">
        <is>
          <t>Tomado completo desde archivo RA según asignación</t>
        </is>
      </c>
      <c r="AO87" s="68" t="n">
        <v>0</v>
      </c>
      <c r="AP87" s="68" t="n">
        <v>0</v>
      </c>
      <c r="AQ87" s="68" t="n">
        <v>1</v>
      </c>
      <c r="AR87" s="68" t="n">
        <v>0</v>
      </c>
      <c r="AS87" s="68" t="n">
        <v>0</v>
      </c>
      <c r="AT87" s="68" t="n">
        <v>0</v>
      </c>
      <c r="AU87" s="68" t="n">
        <v>0</v>
      </c>
      <c r="AV87" s="68" t="n">
        <v>0</v>
      </c>
      <c r="AW87" s="67" t="inlineStr">
        <is>
          <t>finalized_from_available_evidence</t>
        </is>
      </c>
      <c r="AX87" s="68" t="inlineStr">
        <is>
          <t>0 means no reported evidence in title/abstract/notes/coding; it is not proof of true absence.</t>
        </is>
      </c>
      <c r="AY87" s="68" t="n"/>
      <c r="AZ87" s="68" t="n"/>
      <c r="BA87" s="68" t="n"/>
      <c r="BB87" s="68" t="n"/>
    </row>
    <row r="88" ht="28" customHeight="1">
      <c r="A88" s="106" t="n">
        <v>87</v>
      </c>
      <c r="B88" s="106" t="n">
        <v>94</v>
      </c>
      <c r="C88" s="68" t="inlineStr">
        <is>
          <t>Revisor A</t>
        </is>
      </c>
      <c r="D88" s="68" t="inlineStr">
        <is>
          <t>RA</t>
        </is>
      </c>
      <c r="E88" s="106" t="n">
        <v>2023</v>
      </c>
      <c r="F88" s="68" t="inlineStr">
        <is>
          <t>No especificado</t>
        </is>
      </c>
      <c r="G88" s="68" t="inlineStr">
        <is>
          <t>Deep Learning</t>
        </is>
      </c>
      <c r="H88" s="68" t="inlineStr">
        <is>
          <t>https://doi.org/10.1016/j.ibmed.2023.100102</t>
        </is>
      </c>
      <c r="I88" s="67" t="inlineStr">
        <is>
          <t>Optimizing a de novo artificial intelligence-based medical device under a predetermined change control plan: Improved ability to detect or rule out pediatric autism</t>
        </is>
      </c>
      <c r="J88" s="68" t="inlineStr">
        <is>
          <t>A growing number of artificial intelligence-based medical devices are receiving clearance from the Food and Drug Administration (FDA). Debate has arisen about best practices for the regulation and safe oversight of such devices whose capabilities, if “unlocked”, include iterative learning and adaptation with exposure to new data. One regulatory mechanism proposed by the FDA is the predetermined change control plan (PCCP). This analysis provides what we believe would be the first example of how a PCCP has been leveraged to improve the performance of a de novo autism diagnostic device in practice. Following the PCCP's model update procedures included in the marketing authorization of the first generation of the device (“algorithm V1”), we conducted an algorithmic threshold optimization procedure to improve the device's ability to detect or rule out autism in children ages 18–72 months without changing the accuracy or intended use of the device. Decision threshold optimization was achieved using a repeated train/test validation procedure on a dataset of 722 children with concern for developmental delay, aged 18–72 months (28% autism, 22% neurotypical, 50% other developmental delay, mean age 3.6 years, 39% female). In 1000 repeats, 70% of samples were selected for threshold optimization and 30% for evaluation, ensuring that no training data appeared in the test set. Out-of-sample performance was estimated by evaluating the selected threshold pair on the test set and comparing the performance metrics of the new pair to the corresponding V1 metrics on the same test set. The device, with optimized decision thresholds, produced a determinate output for 66.5% (95% CI, 62.5–71.0) of children. Positive Predictive Value (PPV) and Negative Predictive Value (PPV) were 87.5% (95% CI, 82.5–96.7) and 95.6% (95% CI, 93.7–97.9) respectively. Threshold optimization improved the device's ability to accurately detect or rule out autism in a greater proportion of children. Given the current waitlist crisis for autism evaluations in the United States, the potential increase in coverage offered by the optimized thresholds is promising and emphasizes the value of regulatory mechanisms that allow software as medical devices to adapt safely and appropriately given real world data.</t>
        </is>
      </c>
      <c r="K88" s="68" t="inlineStr">
        <is>
          <t>Supervised</t>
        </is>
      </c>
      <c r="L88" s="68" t="inlineStr">
        <is>
          <t>Other / Not clear</t>
        </is>
      </c>
      <c r="M88" s="68" t="inlineStr">
        <is>
          <t>Classification (ASD vs control / multi-class)</t>
        </is>
      </c>
      <c r="N88" s="68" t="inlineStr">
        <is>
          <t>Screening</t>
        </is>
      </c>
      <c r="O88" s="68" t="inlineStr">
        <is>
          <t>Medium</t>
        </is>
      </c>
      <c r="P88" s="68" t="n">
        <v>0</v>
      </c>
      <c r="Q88" s="68" t="n">
        <v>0</v>
      </c>
      <c r="R88" s="68" t="n">
        <v>0</v>
      </c>
      <c r="S88" s="68" t="n">
        <v>0</v>
      </c>
      <c r="T88" s="68" t="n">
        <v>1</v>
      </c>
      <c r="U88" s="68" t="n">
        <v>0</v>
      </c>
      <c r="V88" s="68" t="n">
        <v>0</v>
      </c>
      <c r="W88" s="68" t="n">
        <v>0</v>
      </c>
      <c r="X88" s="68" t="n">
        <v>1</v>
      </c>
      <c r="Y88" s="68" t="n">
        <v>0</v>
      </c>
      <c r="Z88" s="68" t="n">
        <v>0</v>
      </c>
      <c r="AA88" s="68" t="n">
        <v>0</v>
      </c>
      <c r="AB88" s="68" t="n">
        <v>1</v>
      </c>
      <c r="AC88" s="68" t="n">
        <v>0</v>
      </c>
      <c r="AD88" s="68" t="n">
        <v>0</v>
      </c>
      <c r="AE88" s="68" t="n">
        <v>0</v>
      </c>
      <c r="AF88" s="68" t="n">
        <v>0</v>
      </c>
      <c r="AG88" s="68" t="n">
        <v>1</v>
      </c>
      <c r="AH88" s="68" t="n">
        <v>1</v>
      </c>
      <c r="AI88" s="67" t="n"/>
      <c r="AJ88" s="68" t="n">
        <v>0</v>
      </c>
      <c r="AK88" s="108" t="inlineStr">
        <is>
          <t>internal_validation_only</t>
        </is>
      </c>
      <c r="AL88" s="67" t="inlineStr">
        <is>
          <t>Algoritmo principal no explícito o fuera del codebook; Confirmar algoritmo principal en full-text</t>
        </is>
      </c>
      <c r="AM88" s="68" t="inlineStr">
        <is>
          <t>RA</t>
        </is>
      </c>
      <c r="AN88" s="68" t="inlineStr">
        <is>
          <t>Tomado completo desde archivo RA según asignación</t>
        </is>
      </c>
      <c r="AO88" s="68" t="n">
        <v>0</v>
      </c>
      <c r="AP88" s="68" t="n">
        <v>0</v>
      </c>
      <c r="AQ88" s="68" t="n">
        <v>0</v>
      </c>
      <c r="AR88" s="68" t="n">
        <v>1</v>
      </c>
      <c r="AS88" s="68" t="n">
        <v>0</v>
      </c>
      <c r="AT88" s="68" t="n">
        <v>0</v>
      </c>
      <c r="AU88" s="68" t="n">
        <v>0</v>
      </c>
      <c r="AV88" s="68" t="n">
        <v>0</v>
      </c>
      <c r="AW88" s="67" t="inlineStr">
        <is>
          <t>finalized_from_available_evidence</t>
        </is>
      </c>
      <c r="AX88" s="68" t="inlineStr">
        <is>
          <t>0 means no reported evidence in title/abstract/notes/coding; it is not proof of true absence.</t>
        </is>
      </c>
      <c r="AY88" s="68" t="n"/>
      <c r="AZ88" s="68" t="n"/>
      <c r="BA88" s="68" t="n"/>
      <c r="BB88" s="68" t="n"/>
    </row>
    <row r="89" ht="28" customHeight="1">
      <c r="A89" s="106" t="n">
        <v>88</v>
      </c>
      <c r="B89" s="106" t="n">
        <v>95</v>
      </c>
      <c r="C89" s="68" t="inlineStr">
        <is>
          <t>Ambos (piloto)</t>
        </is>
      </c>
      <c r="D89" s="68" t="inlineStr">
        <is>
          <t>RA</t>
        </is>
      </c>
      <c r="E89" s="106" t="n">
        <v>2024</v>
      </c>
      <c r="F89" s="68" t="inlineStr">
        <is>
          <t>Texto · NLP</t>
        </is>
      </c>
      <c r="G89" s="68" t="inlineStr">
        <is>
          <t>Deep Learning</t>
        </is>
      </c>
      <c r="H89" s="68" t="inlineStr">
        <is>
          <t>https://doi.org/10.2196/54706</t>
        </is>
      </c>
      <c r="I89" s="67" t="inlineStr">
        <is>
          <t>Physician Versus Large Language Model Chatbot Responses to Web-Based Questions From Autistic Patients in Chinese: Cross-Sectional Comparative Analysis</t>
        </is>
      </c>
      <c r="J89" s="68" t="inlineStr">
        <is>
          <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t>
        </is>
      </c>
      <c r="K89" s="68" t="inlineStr">
        <is>
          <t>Supervised</t>
        </is>
      </c>
      <c r="L89" s="68" t="inlineStr">
        <is>
          <t>Transformer</t>
        </is>
      </c>
      <c r="M89" s="68" t="inlineStr">
        <is>
          <t>Other / Not clear</t>
        </is>
      </c>
      <c r="N89" s="68" t="inlineStr">
        <is>
          <t>Monitoring/intervention</t>
        </is>
      </c>
      <c r="O89" s="68" t="inlineStr">
        <is>
          <t>High</t>
        </is>
      </c>
      <c r="P89" s="68" t="n">
        <v>0</v>
      </c>
      <c r="Q89" s="68" t="n">
        <v>0</v>
      </c>
      <c r="R89" s="68" t="n">
        <v>0</v>
      </c>
      <c r="S89" s="68" t="n">
        <v>0</v>
      </c>
      <c r="T89" s="68" t="n">
        <v>1</v>
      </c>
      <c r="U89" s="68" t="n">
        <v>0</v>
      </c>
      <c r="V89" s="68" t="n">
        <v>0</v>
      </c>
      <c r="W89" s="68" t="n">
        <v>0</v>
      </c>
      <c r="X89" s="68" t="n">
        <v>0</v>
      </c>
      <c r="Y89" s="68" t="n">
        <v>0</v>
      </c>
      <c r="Z89" s="68" t="n">
        <v>0</v>
      </c>
      <c r="AA89" s="68" t="n">
        <v>0</v>
      </c>
      <c r="AB89" s="68" t="n">
        <v>1</v>
      </c>
      <c r="AC89" s="68" t="n">
        <v>0</v>
      </c>
      <c r="AD89" s="68" t="n">
        <v>0</v>
      </c>
      <c r="AE89" s="68" t="n">
        <v>0</v>
      </c>
      <c r="AF89" s="68" t="n">
        <v>0</v>
      </c>
      <c r="AG89" s="68" t="n">
        <v>1</v>
      </c>
      <c r="AH89" s="68" t="n">
        <v>1</v>
      </c>
      <c r="AI89" s="67" t="inlineStr">
        <is>
          <t>text / NLP</t>
        </is>
      </c>
      <c r="AJ89" s="68" t="n">
        <v>0</v>
      </c>
      <c r="AK89" s="108" t="inlineStr">
        <is>
          <t>none_reported</t>
        </is>
      </c>
      <c r="AL89" s="67" t="inlineStr">
        <is>
          <t>Compara respuestas de médicos vs LLMs a preguntas web; no mapea claramente a una etapa clínica RQ1.</t>
        </is>
      </c>
      <c r="AM89" s="68" t="inlineStr">
        <is>
          <t>RA</t>
        </is>
      </c>
      <c r="AN89" s="68" t="inlineStr">
        <is>
          <t>Tomado completo desde archivo RA según asignación</t>
        </is>
      </c>
      <c r="AO89" s="68" t="n">
        <v>0</v>
      </c>
      <c r="AP89" s="68" t="n">
        <v>0</v>
      </c>
      <c r="AQ89" s="68" t="n">
        <v>0</v>
      </c>
      <c r="AR89" s="68" t="n">
        <v>0</v>
      </c>
      <c r="AS89" s="68" t="n">
        <v>0</v>
      </c>
      <c r="AT89" s="68" t="n">
        <v>0</v>
      </c>
      <c r="AU89" s="68" t="n">
        <v>0</v>
      </c>
      <c r="AV89" s="68" t="n">
        <v>0</v>
      </c>
      <c r="AW89" s="67" t="inlineStr">
        <is>
          <t>finalized_from_available_evidence</t>
        </is>
      </c>
      <c r="AX89" s="68" t="inlineStr">
        <is>
          <t>0 means no reported evidence in title/abstract/notes/coding; it is not proof of true absence.</t>
        </is>
      </c>
      <c r="AY89" s="68" t="n"/>
      <c r="AZ89" s="68" t="n"/>
      <c r="BA89" s="68" t="n"/>
      <c r="BB89" s="68" t="n"/>
    </row>
    <row r="90" ht="28" customHeight="1">
      <c r="A90" s="106" t="n">
        <v>89</v>
      </c>
      <c r="B90" s="106" t="n">
        <v>96</v>
      </c>
      <c r="C90" s="68" t="inlineStr">
        <is>
          <t>Revisor B</t>
        </is>
      </c>
      <c r="D90" s="68" t="n"/>
      <c r="E90" s="106" t="n">
        <v>2019</v>
      </c>
      <c r="F90" s="68" t="inlineStr">
        <is>
          <t>No especificado</t>
        </is>
      </c>
      <c r="G90" s="68" t="inlineStr">
        <is>
          <t>Híbrido</t>
        </is>
      </c>
      <c r="H90" s="68" t="inlineStr">
        <is>
          <t>https://doi.org/10.1016/j.envres.2018.12.061</t>
        </is>
      </c>
      <c r="I90" s="67" t="inlineStr">
        <is>
          <t>Polychlorinated biphenyls influence on autism spectrum disorder risk in the MARBLES cohort</t>
        </is>
      </c>
      <c r="J90" s="68" t="inlineStr">
        <is>
          <t>Background: Autism spectrum disorder (ASD) is suspected to have environmental and genetic contributions. Polychlorinated biphenyls (PCBs) are environmental risk factors of interest due to their potential as neurodevelopmental toxicants and environmental persistence despite a US production ban in the 1970s. Methods: Participants were mother-child pairs from MARBLES, a high-risk pregnancy cohort that enrolls families who have one child diagnosed with ASD and are planning to have another child. PCB concentrations were measured in maternal blood at each trimester of pregnancy using gas chromatography coupled with triple quadruple mass spectrometry. Concentrations were summed into total PCB and two categories based on function/mechanisms of action: dioxin-like (DL), and ryanodine receptor (RyR)-activating PCBs. Multinomial logistic regression assessed risk of clinical outcome classification of ASD and non-typical development (Non-TD) compared to typically developing (TD) in the children at 3 years old. Results: A total of 104 mother-child pairs were included. There were no significant associations for total PCB; however, there were borderline significant associations between DL-PCBs and decreased risk for Non-TD outcome classification (adjusted OR: 0.41 (95% CI 0.15–1.14)) and between RyR-activating PCBs and increased risk for ASD outcome classification (adjusted OR: 2.63 (95% CI 0.87–7.97)). Conclusion: This study does not provide strong supporting evidence that PCBs are risk factors for ASD or Non-TD. However, these analyses suggest the need to explore more deeply into subsets of PCBs as risk factors based on their function and structure in larger cohort studies where non-monotonic dose-response patterns can be better evaluated.</t>
        </is>
      </c>
      <c r="K90" s="68" t="inlineStr">
        <is>
          <t>Other</t>
        </is>
      </c>
      <c r="L90" s="68" t="inlineStr">
        <is>
          <t>Logistic Regression</t>
        </is>
      </c>
      <c r="M90" s="68" t="inlineStr">
        <is>
          <t>Other</t>
        </is>
      </c>
      <c r="N90" s="68" t="inlineStr">
        <is>
          <t>Prognosis</t>
        </is>
      </c>
      <c r="O90" s="68" t="inlineStr">
        <is>
          <t>high</t>
        </is>
      </c>
      <c r="P90" s="68" t="n">
        <v>0</v>
      </c>
      <c r="Q90" s="68" t="n">
        <v>0</v>
      </c>
      <c r="R90" s="68" t="n">
        <v>1</v>
      </c>
      <c r="S90" s="68" t="n">
        <v>0</v>
      </c>
      <c r="T90" s="68" t="n">
        <v>1</v>
      </c>
      <c r="U90" s="68" t="n">
        <v>0</v>
      </c>
      <c r="V90" s="68" t="n">
        <v>0</v>
      </c>
      <c r="W90" s="68" t="n">
        <v>0</v>
      </c>
      <c r="X90" s="68" t="n">
        <v>1</v>
      </c>
      <c r="Y90" s="68" t="n">
        <v>1</v>
      </c>
      <c r="Z90" s="68" t="n">
        <v>0</v>
      </c>
      <c r="AA90" s="68" t="n">
        <v>0</v>
      </c>
      <c r="AB90" s="68" t="n">
        <v>1</v>
      </c>
      <c r="AC90" s="68" t="n">
        <v>0</v>
      </c>
      <c r="AD90" s="68" t="n">
        <v>0</v>
      </c>
      <c r="AE90" s="68" t="n">
        <v>0</v>
      </c>
      <c r="AF90" s="68" t="n">
        <v>1</v>
      </c>
      <c r="AG90" s="68" t="n">
        <v>0</v>
      </c>
      <c r="AH90" s="68" t="n">
        <v>2</v>
      </c>
      <c r="AI90" s="67" t="n">
        <v>0</v>
      </c>
      <c r="AJ90" s="68" t="n">
        <v>1</v>
      </c>
      <c r="AK90" s="108" t="inlineStr">
        <is>
          <t>multisource_integration</t>
        </is>
      </c>
      <c r="AL90" s="67" t="inlineStr">
        <is>
          <t>Epidemiologic multinomial logistic regression (not ML/AI). Outcome categories ASD / Non-TD / TD at 3 years</t>
        </is>
      </c>
      <c r="AM90" s="68" t="inlineStr">
        <is>
          <t>RB</t>
        </is>
      </c>
      <c r="AN90" s="68" t="inlineStr">
        <is>
          <t>Tomado completo desde archivo RB según asignación</t>
        </is>
      </c>
      <c r="AO90" s="68" t="n">
        <v>0</v>
      </c>
      <c r="AP90" s="68" t="n">
        <v>0</v>
      </c>
      <c r="AQ90" s="68" t="n">
        <v>0</v>
      </c>
      <c r="AR90" s="68" t="n">
        <v>0</v>
      </c>
      <c r="AS90" s="68" t="n">
        <v>0</v>
      </c>
      <c r="AT90" s="68" t="n">
        <v>0</v>
      </c>
      <c r="AU90" s="68" t="n">
        <v>0</v>
      </c>
      <c r="AV90" s="68" t="n">
        <v>1</v>
      </c>
      <c r="AW90" s="67" t="inlineStr">
        <is>
          <t>finalized_from_available_evidence</t>
        </is>
      </c>
      <c r="AX90" s="68" t="inlineStr">
        <is>
          <t>0 means no reported evidence in title/abstract/notes/coding; it is not proof of true absence.</t>
        </is>
      </c>
      <c r="AY90" s="68" t="n"/>
      <c r="AZ90" s="68" t="n"/>
      <c r="BA90" s="68" t="n"/>
      <c r="BB90" s="68" t="n"/>
    </row>
    <row r="91" ht="28" customHeight="1">
      <c r="A91" s="106" t="n">
        <v>90</v>
      </c>
      <c r="B91" s="106" t="n">
        <v>97</v>
      </c>
      <c r="C91" s="68" t="inlineStr">
        <is>
          <t>Revisor B</t>
        </is>
      </c>
      <c r="D91" s="68" t="n"/>
      <c r="E91" s="106" t="n">
        <v>2020</v>
      </c>
      <c r="F91" s="68" t="inlineStr">
        <is>
          <t>Imagen</t>
        </is>
      </c>
      <c r="G91" s="68" t="inlineStr">
        <is>
          <t>Machine Learning</t>
        </is>
      </c>
      <c r="H91" s="68" t="inlineStr">
        <is>
          <t>https://doi.org/10.1109/EMBC44109.2020.9176843</t>
        </is>
      </c>
      <c r="I91" s="67" t="inlineStr">
        <is>
          <t>Predicting Core Characteristics of ASD Through Facial Emotion Recognition and Eye Tracking in Youth.</t>
        </is>
      </c>
      <c r="J91" s="68" t="inlineStr">
        <is>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is>
      </c>
      <c r="K91" s="68" t="inlineStr">
        <is>
          <t>Supervised</t>
        </is>
      </c>
      <c r="L91" s="68" t="inlineStr">
        <is>
          <t>Random Forest</t>
        </is>
      </c>
      <c r="M91" s="68" t="inlineStr">
        <is>
          <t>Regression (score / severity / risk)</t>
        </is>
      </c>
      <c r="N91" s="68" t="inlineStr">
        <is>
          <t>monitoring_intervention</t>
        </is>
      </c>
      <c r="O91" s="68" t="inlineStr">
        <is>
          <t>high</t>
        </is>
      </c>
      <c r="P91" s="68" t="n">
        <v>1</v>
      </c>
      <c r="Q91" s="68" t="n">
        <v>0</v>
      </c>
      <c r="R91" s="68" t="n">
        <v>0</v>
      </c>
      <c r="S91" s="68" t="n">
        <v>1</v>
      </c>
      <c r="T91" s="68" t="n">
        <v>0</v>
      </c>
      <c r="U91" s="68" t="n">
        <v>0</v>
      </c>
      <c r="V91" s="68" t="n">
        <v>0</v>
      </c>
      <c r="W91" s="68" t="n">
        <v>0</v>
      </c>
      <c r="X91" s="68" t="n">
        <v>0</v>
      </c>
      <c r="Y91" s="68" t="n">
        <v>0</v>
      </c>
      <c r="Z91" s="68" t="n">
        <v>0</v>
      </c>
      <c r="AA91" s="68" t="n">
        <v>1</v>
      </c>
      <c r="AB91" s="68" t="n">
        <v>1</v>
      </c>
      <c r="AC91" s="68" t="n">
        <v>0</v>
      </c>
      <c r="AD91" s="68" t="n">
        <v>0</v>
      </c>
      <c r="AE91" s="68" t="n">
        <v>0</v>
      </c>
      <c r="AF91" s="68" t="n">
        <v>1</v>
      </c>
      <c r="AG91" s="68" t="n">
        <v>0</v>
      </c>
      <c r="AH91" s="68" t="n">
        <v>2</v>
      </c>
      <c r="AI91" s="67" t="n">
        <v>0</v>
      </c>
      <c r="AJ91" s="68" t="n">
        <v>0</v>
      </c>
      <c r="AK91" s="108" t="inlineStr">
        <is>
          <t>multisource_integration</t>
        </is>
      </c>
      <c r="AL91" s="67" t="inlineStr">
        <is>
          <t>aunque el paper comenta que el enfoque “may serve as a classifier for ASD diagnosis” y muestra ROC para clasificación, el pipeline principal reportado es regresión de puntajes; por eso conviene codificarlo como Regression</t>
        </is>
      </c>
      <c r="AM91" s="68" t="inlineStr">
        <is>
          <t>RB</t>
        </is>
      </c>
      <c r="AN91" s="68" t="inlineStr">
        <is>
          <t>Tomado completo desde archivo RB según asignación</t>
        </is>
      </c>
      <c r="AO91" s="68" t="n">
        <v>0</v>
      </c>
      <c r="AP91" s="68" t="n">
        <v>0</v>
      </c>
      <c r="AQ91" s="68" t="n">
        <v>0</v>
      </c>
      <c r="AR91" s="68" t="n">
        <v>0</v>
      </c>
      <c r="AS91" s="68" t="n">
        <v>0</v>
      </c>
      <c r="AT91" s="68" t="n">
        <v>0</v>
      </c>
      <c r="AU91" s="68" t="n">
        <v>0</v>
      </c>
      <c r="AV91" s="68" t="n">
        <v>1</v>
      </c>
      <c r="AW91" s="67" t="inlineStr">
        <is>
          <t>finalized_from_available_evidence</t>
        </is>
      </c>
      <c r="AX91" s="68" t="inlineStr">
        <is>
          <t>0 means no reported evidence in title/abstract/notes/coding; it is not proof of true absence.</t>
        </is>
      </c>
      <c r="AY91" s="68" t="n"/>
      <c r="AZ91" s="68" t="n"/>
      <c r="BA91" s="68" t="n"/>
      <c r="BB91" s="68" t="n"/>
    </row>
    <row r="92" ht="28" customHeight="1">
      <c r="A92" s="106" t="n">
        <v>91</v>
      </c>
      <c r="B92" s="106" t="n">
        <v>98</v>
      </c>
      <c r="C92" s="68" t="inlineStr">
        <is>
          <t>Revisor A</t>
        </is>
      </c>
      <c r="D92" s="68" t="inlineStr">
        <is>
          <t>RA</t>
        </is>
      </c>
      <c r="E92" s="106" t="n">
        <v>2024</v>
      </c>
      <c r="F92" s="68" t="inlineStr">
        <is>
          <t>Señales fisiológicas</t>
        </is>
      </c>
      <c r="G92" s="68" t="inlineStr">
        <is>
          <t>Híbrido</t>
        </is>
      </c>
      <c r="H92" s="68" t="inlineStr">
        <is>
          <t>https://doi.org/10.1016/j.bspc.2024.106671</t>
        </is>
      </c>
      <c r="I92" s="67" t="inlineStr">
        <is>
          <t>Self-supervised machine learning approach for autism detection in young children using MEG signals</t>
        </is>
      </c>
      <c r="J92" s="68" t="inlineStr">
        <is>
          <t>Objective: Autism spectrum disorder (ASD) encompasses a broad spectrum of developmental disabilities and is associated with aberrant anatomical and functional neural activity patterns. Early detection of autism in young children is crucial for managing its impact effectively, but obtaining brain data from ASD children presents significant challenges. This study aims to develop an automatic and non-invasive method for detecting autism using magnetoencephalogram (MEG) signals from 30 children (4–7 years) with ASD and 30 age-matched typically developing (TD) children. Methods: We employed a self-supervised learning (SSL) based machine learning framework, which has been successfully used in diverse domains. Specifically, we utilized a cross-domain (speech signal) pre-trained SSL architecture (wav2vec 2.0), leveraging the outputs of its final transformer layer as an embedding extractor for features in our classification. These SSL embedding (SSLE) features were then applied to artificial neural networks and support vector machine classifiers to distinguish between ASD and TD children. Results: Our results show that the SSLE features yielded an overall classification accuracy of 88.39% attained by neural network, exceeding the performance of commonly used handcrafted features extracted from broadband brain oscillations. Conclusion: The results show that even without in-domain pre-training, SSLE representations effectively discriminate between ASD and TD classes in this experiment. Pretrained SSL architectures, requiring minimal labeled data, outperformed conventional supervised models trained with much larger labeled data. Therefore, the proposed novel approach based on SSLE features shows promise for future autism detection research, especially in scenarios where collection of large data sets may be difficult.</t>
        </is>
      </c>
      <c r="K92" s="68" t="inlineStr">
        <is>
          <t>Self-supervised</t>
        </is>
      </c>
      <c r="L92" s="68" t="inlineStr">
        <is>
          <t>Transformer</t>
        </is>
      </c>
      <c r="M92" s="68" t="inlineStr">
        <is>
          <t>Classification (ASD vs control / multi-class)</t>
        </is>
      </c>
      <c r="N92" s="68" t="inlineStr">
        <is>
          <t>Diagnosis</t>
        </is>
      </c>
      <c r="O92" s="68" t="inlineStr">
        <is>
          <t>High</t>
        </is>
      </c>
      <c r="P92" s="68" t="n">
        <v>0</v>
      </c>
      <c r="Q92" s="68" t="n">
        <v>1</v>
      </c>
      <c r="R92" s="68" t="n">
        <v>0</v>
      </c>
      <c r="S92" s="68" t="n">
        <v>0</v>
      </c>
      <c r="T92" s="68" t="n">
        <v>0</v>
      </c>
      <c r="U92" s="68" t="n">
        <v>0</v>
      </c>
      <c r="V92" s="68" t="n">
        <v>0</v>
      </c>
      <c r="W92" s="68" t="n">
        <v>0</v>
      </c>
      <c r="X92" s="68" t="n">
        <v>0</v>
      </c>
      <c r="Y92" s="68" t="n">
        <v>1</v>
      </c>
      <c r="Z92" s="68" t="n">
        <v>0</v>
      </c>
      <c r="AA92" s="68" t="n">
        <v>0</v>
      </c>
      <c r="AB92" s="68" t="n">
        <v>1</v>
      </c>
      <c r="AC92" s="68" t="n">
        <v>0</v>
      </c>
      <c r="AD92" s="68" t="n">
        <v>0</v>
      </c>
      <c r="AE92" s="68" t="n">
        <v>0</v>
      </c>
      <c r="AF92" s="68" t="n">
        <v>0</v>
      </c>
      <c r="AG92" s="68" t="n">
        <v>1</v>
      </c>
      <c r="AH92" s="68" t="n">
        <v>1</v>
      </c>
      <c r="AI92" s="67" t="n"/>
      <c r="AJ92" s="68" t="n">
        <v>0</v>
      </c>
      <c r="AK92" s="108" t="inlineStr">
        <is>
          <t>none_reported</t>
        </is>
      </c>
      <c r="AL92" s="67" t="inlineStr">
        <is>
          <t>SSL con wav2vec 2.0 para extraer embeddings MEG; clasificación final con ANN/SVM.</t>
        </is>
      </c>
      <c r="AM92" s="68" t="inlineStr">
        <is>
          <t>RA</t>
        </is>
      </c>
      <c r="AN92" s="68" t="inlineStr">
        <is>
          <t>Tomado completo desde archivo RA según asignación</t>
        </is>
      </c>
      <c r="AO92" s="68" t="n">
        <v>0</v>
      </c>
      <c r="AP92" s="68" t="n">
        <v>0</v>
      </c>
      <c r="AQ92" s="68" t="n">
        <v>0</v>
      </c>
      <c r="AR92" s="68" t="n">
        <v>0</v>
      </c>
      <c r="AS92" s="68" t="n">
        <v>0</v>
      </c>
      <c r="AT92" s="68" t="n">
        <v>0</v>
      </c>
      <c r="AU92" s="68" t="n">
        <v>0</v>
      </c>
      <c r="AV92" s="68" t="n">
        <v>0</v>
      </c>
      <c r="AW92" s="67" t="inlineStr">
        <is>
          <t>finalized_from_available_evidence</t>
        </is>
      </c>
      <c r="AX92" s="68" t="inlineStr">
        <is>
          <t>0 means no reported evidence in title/abstract/notes/coding; it is not proof of true absence.</t>
        </is>
      </c>
      <c r="AY92" s="68" t="n"/>
      <c r="AZ92" s="68" t="n"/>
      <c r="BA92" s="68" t="n"/>
      <c r="BB92" s="68" t="n"/>
    </row>
    <row r="93" ht="28" customHeight="1">
      <c r="A93" s="106" t="n">
        <v>92</v>
      </c>
      <c r="B93" s="106" t="n">
        <v>99</v>
      </c>
      <c r="C93" s="68" t="inlineStr">
        <is>
          <t>Revisor A</t>
        </is>
      </c>
      <c r="D93" s="68" t="inlineStr">
        <is>
          <t>RA</t>
        </is>
      </c>
      <c r="E93" s="106" t="n">
        <v>2014</v>
      </c>
      <c r="F93" s="68" t="inlineStr">
        <is>
          <t>No especificado</t>
        </is>
      </c>
      <c r="G93" s="68" t="inlineStr">
        <is>
          <t>Deep Learning</t>
        </is>
      </c>
      <c r="H93" s="68" t="inlineStr">
        <is>
          <t>https://doi.org/10.1016/j.ijdevneu.2014.06.013</t>
        </is>
      </c>
      <c r="I93" s="67" t="inlineStr">
        <is>
          <t>Serum Brain-derived neurotrophic factor levels in Chinese children with autism spectrum disorders: A pilot study</t>
        </is>
      </c>
      <c r="J93" s="68" t="inlineStr">
        <is>
          <t>Brain-derived neurotrophic factor (BDNF) plays a critical role in the pathogenesis of Autism spectrum disorders (ASD). The purpose of this study was to investigate the potential role of BDNF in Chinese children with ASD. Sixty patients (48 male, 12 female) diagnosed with ASD and 60 healthy sex and age control subjects were assessed for serum BDNF content at admission. BDNF were assayed with enzyme-linked immunosorbent assay methods, and severity of ASD was evaluated with the Childhood Autism Rating Scale (CARS) Score. The results indicated that the median serum BDNF levels were significantly (P&lt;. 0.0001) higher in children with ASD as compared to normal cases [17.6(IQR: 13.7-21.4) ng/ml and 11.5(9.6-13.8) ng/ml, respectively]. Based on the receiver operating characteristic (ROC) curve, the optimal cut-off value of serum BDNF levels as an indicator for auxiliary diagnosis of autism was projected to be 15.0. ng/ml. Further, we found that an increased risk of ASD was associated with BDNF levels &gt;15.0. ng/ml (adjusted OR 10.4, 95% CI: 4.39-29.32) after adjusting for above possible confounders. Our study demonstrated that serum BDNF levels were associated with ASD, and higher levels could be considered as an independent risk factor of ASD. © 2014 ISDN.</t>
        </is>
      </c>
      <c r="K93" s="68" t="inlineStr">
        <is>
          <t>Other / Not clear</t>
        </is>
      </c>
      <c r="L93" s="68" t="inlineStr">
        <is>
          <t>Other / Not clear</t>
        </is>
      </c>
      <c r="M93" s="68" t="inlineStr">
        <is>
          <t>Other / Not clear</t>
        </is>
      </c>
      <c r="N93" s="68" t="inlineStr">
        <is>
          <t>Not clear</t>
        </is>
      </c>
      <c r="O93" s="68" t="inlineStr">
        <is>
          <t>High</t>
        </is>
      </c>
      <c r="P93" s="68" t="n">
        <v>0</v>
      </c>
      <c r="Q93" s="68" t="n">
        <v>0</v>
      </c>
      <c r="R93" s="68" t="n">
        <v>0</v>
      </c>
      <c r="S93" s="68" t="n">
        <v>0</v>
      </c>
      <c r="T93" s="68" t="n">
        <v>0</v>
      </c>
      <c r="U93" s="68" t="n">
        <v>1</v>
      </c>
      <c r="V93" s="68" t="n">
        <v>0</v>
      </c>
      <c r="W93" s="68" t="n">
        <v>0</v>
      </c>
      <c r="X93" s="68" t="n">
        <v>0</v>
      </c>
      <c r="Y93" s="68" t="n">
        <v>0</v>
      </c>
      <c r="Z93" s="68" t="n">
        <v>0</v>
      </c>
      <c r="AA93" s="68" t="n">
        <v>0</v>
      </c>
      <c r="AB93" s="68" t="n">
        <v>0</v>
      </c>
      <c r="AC93" s="68" t="n">
        <v>0</v>
      </c>
      <c r="AD93" s="68" t="n">
        <v>0</v>
      </c>
      <c r="AE93" s="68" t="n">
        <v>0</v>
      </c>
      <c r="AF93" s="68" t="n">
        <v>0</v>
      </c>
      <c r="AG93" s="68" t="n">
        <v>1</v>
      </c>
      <c r="AH93" s="68" t="n">
        <v>1</v>
      </c>
      <c r="AI93" s="67" t="n"/>
      <c r="AJ93" s="68" t="n">
        <v>0</v>
      </c>
      <c r="AK93" s="108" t="inlineStr">
        <is>
          <t>none_reported</t>
        </is>
      </c>
      <c r="AL93" s="67" t="inlineStr">
        <is>
          <t>Estudio de biomarcador sérico (BDNF) con ROC; no se describe algoritmo de IA/ML principal.</t>
        </is>
      </c>
      <c r="AM93" s="68" t="inlineStr">
        <is>
          <t>RA</t>
        </is>
      </c>
      <c r="AN93" s="68" t="inlineStr">
        <is>
          <t>Tomado completo desde archivo RA según asignación</t>
        </is>
      </c>
      <c r="AO93" s="68" t="n">
        <v>0</v>
      </c>
      <c r="AP93" s="68" t="n">
        <v>0</v>
      </c>
      <c r="AQ93" s="68" t="n">
        <v>0</v>
      </c>
      <c r="AR93" s="68" t="n">
        <v>0</v>
      </c>
      <c r="AS93" s="68" t="n">
        <v>0</v>
      </c>
      <c r="AT93" s="68" t="n">
        <v>0</v>
      </c>
      <c r="AU93" s="68" t="n">
        <v>0</v>
      </c>
      <c r="AV93" s="68" t="n">
        <v>0</v>
      </c>
      <c r="AW93" s="67" t="inlineStr">
        <is>
          <t>finalized_from_available_evidence</t>
        </is>
      </c>
      <c r="AX93" s="68" t="inlineStr">
        <is>
          <t>0 means no reported evidence in title/abstract/notes/coding; it is not proof of true absence.</t>
        </is>
      </c>
      <c r="AY93" s="68" t="n"/>
      <c r="AZ93" s="68" t="n"/>
      <c r="BA93" s="68" t="n"/>
      <c r="BB93" s="68" t="n"/>
    </row>
    <row r="94" ht="28" customHeight="1">
      <c r="A94" s="106" t="n">
        <v>93</v>
      </c>
      <c r="B94" s="106" t="n">
        <v>100</v>
      </c>
      <c r="C94" s="68" t="inlineStr">
        <is>
          <t>Revisor A</t>
        </is>
      </c>
      <c r="D94" s="68" t="inlineStr">
        <is>
          <t>RA</t>
        </is>
      </c>
      <c r="E94" s="106" t="n">
        <v>2025</v>
      </c>
      <c r="F94" s="68" t="inlineStr">
        <is>
          <t>Señales fisiológicas</t>
        </is>
      </c>
      <c r="G94" s="68" t="inlineStr">
        <is>
          <t>Deep Learning</t>
        </is>
      </c>
      <c r="H94" s="68" t="inlineStr">
        <is>
          <t>https://doi.org/10.1111/cns.70562</t>
        </is>
      </c>
      <c r="I94" s="67" t="inlineStr">
        <is>
          <t>Sex Differences in Functional Gradients and Dynamic Functional Connectivity in Preschool-Aged Children With ASD</t>
        </is>
      </c>
      <c r="J94" s="68" t="inlineStr">
        <is>
          <t>Background: The prevalence of autism spectrum disorder (ASD) is significantly higher in males than in females; although the underlying etiology remains unclear. This study aimed to investigate the multi-scale reorganization of brain networks in preschool-aged boys with ASD and their impact on clinical symptoms. Methods: A total of 54 children with ASD (40 boys and 14 girls) and 44 typically developing (TD) children (28 boys and 16 girls), aged between 2 and 6 years, were recruited for this study. Functional gradient analysis and dynamic functional connectivity were used to examine differences in the hierarchical organization of brain functional networks between preschool-aged boys and girls with ASD compared to their corresponding typically developing peers. Subsequently, multiple machine learning models were applied to evaluate the classification performance of the identified abnormal features in distinguishing ASD from TD. Results: The results showed that the ASD group exhibited functional gradient abnormalities in multiple brain networks: (1) In boys with ASD, primary gradient abnormalities were identified in the dorsal attention network, limbic network, ventral attention network, and default mode network (DMN), whereas in girls with ASD, primary gradient abnormalities were only found in the DMN; (2) Secondary gradient abnormalities in boys with ASD were found in the sensorimotor network (SMN), ventral attention network, and DMN, while in girls with ASD, secondary gradient abnormalities were restricted to the DMN and SMN; (3) Third gradient abnormalities in boys with ASD were observed only in the visual network, whereas in girls with ASD, abnormalities were present in the limbic network, SMN, and visual network; (4) Enhanced dynamic functional connectivity was detected in boys with ASD only in state 1. Conclusion: Preschool-aged boys and girls with ASD exhibit significant sex differences in functional gradients and dynamic functional connectivity, underscoring the complexity and heterogeneity of ASD. These findings provide a novel theoretical framework for understanding the neuroimaging mechanisms underlying ASD.</t>
        </is>
      </c>
      <c r="K94" s="68" t="inlineStr">
        <is>
          <t>Supervised</t>
        </is>
      </c>
      <c r="L94" s="68" t="inlineStr">
        <is>
          <t>Other / Not clear</t>
        </is>
      </c>
      <c r="M94" s="68" t="inlineStr">
        <is>
          <t>Classification (ASD vs control / multi-class)</t>
        </is>
      </c>
      <c r="N94" s="68" t="inlineStr">
        <is>
          <t>Diagnosis</t>
        </is>
      </c>
      <c r="O94" s="68" t="inlineStr">
        <is>
          <t>Medium</t>
        </is>
      </c>
      <c r="P94" s="68" t="n">
        <v>1</v>
      </c>
      <c r="Q94" s="68" t="n">
        <v>0</v>
      </c>
      <c r="R94" s="68" t="n">
        <v>0</v>
      </c>
      <c r="S94" s="68" t="n">
        <v>0</v>
      </c>
      <c r="T94" s="68" t="n">
        <v>0</v>
      </c>
      <c r="U94" s="68" t="n">
        <v>0</v>
      </c>
      <c r="V94" s="68" t="n">
        <v>0</v>
      </c>
      <c r="W94" s="68" t="n">
        <v>0</v>
      </c>
      <c r="X94" s="68" t="n">
        <v>0</v>
      </c>
      <c r="Y94" s="68" t="n">
        <v>1</v>
      </c>
      <c r="Z94" s="68" t="n">
        <v>0</v>
      </c>
      <c r="AA94" s="68" t="n">
        <v>0</v>
      </c>
      <c r="AB94" s="68" t="n">
        <v>0</v>
      </c>
      <c r="AC94" s="68" t="n">
        <v>0</v>
      </c>
      <c r="AD94" s="68" t="n">
        <v>0</v>
      </c>
      <c r="AE94" s="68" t="n">
        <v>0</v>
      </c>
      <c r="AF94" s="68" t="n">
        <v>0</v>
      </c>
      <c r="AG94" s="68" t="n">
        <v>1</v>
      </c>
      <c r="AH94" s="68" t="n">
        <v>1</v>
      </c>
      <c r="AI94" s="67" t="n"/>
      <c r="AJ94" s="68" t="n">
        <v>0</v>
      </c>
      <c r="AK94" s="108" t="inlineStr">
        <is>
          <t>none_reported</t>
        </is>
      </c>
      <c r="AL94" s="67" t="inlineStr">
        <is>
          <t>Se aplican múltiples modelos ML a características de conectividad/gradientes; algoritmo principal no especificado.</t>
        </is>
      </c>
      <c r="AM94" s="68" t="inlineStr">
        <is>
          <t>RA</t>
        </is>
      </c>
      <c r="AN94" s="68" t="inlineStr">
        <is>
          <t>Tomado completo desde archivo RA según asignación</t>
        </is>
      </c>
      <c r="AO94" s="68" t="n">
        <v>0</v>
      </c>
      <c r="AP94" s="68" t="n">
        <v>0</v>
      </c>
      <c r="AQ94" s="68" t="n">
        <v>0</v>
      </c>
      <c r="AR94" s="68" t="n">
        <v>0</v>
      </c>
      <c r="AS94" s="68" t="n">
        <v>0</v>
      </c>
      <c r="AT94" s="68" t="n">
        <v>0</v>
      </c>
      <c r="AU94" s="68" t="n">
        <v>0</v>
      </c>
      <c r="AV94" s="68" t="n">
        <v>0</v>
      </c>
      <c r="AW94" s="67" t="inlineStr">
        <is>
          <t>finalized_from_available_evidence</t>
        </is>
      </c>
      <c r="AX94" s="68" t="inlineStr">
        <is>
          <t>0 means no reported evidence in title/abstract/notes/coding; it is not proof of true absence.</t>
        </is>
      </c>
      <c r="AY94" s="68" t="n"/>
      <c r="AZ94" s="68" t="n"/>
      <c r="BA94" s="68" t="n"/>
      <c r="BB94" s="68" t="n"/>
    </row>
    <row r="95" ht="28" customHeight="1">
      <c r="A95" s="106" t="n">
        <v>94</v>
      </c>
      <c r="B95" s="106" t="n">
        <v>102</v>
      </c>
      <c r="C95" s="68" t="inlineStr">
        <is>
          <t>Revisor A</t>
        </is>
      </c>
      <c r="D95" s="68" t="inlineStr">
        <is>
          <t>RA</t>
        </is>
      </c>
      <c r="E95" s="106" t="n">
        <v>2020</v>
      </c>
      <c r="F95" s="68" t="inlineStr">
        <is>
          <t>Imagen</t>
        </is>
      </c>
      <c r="G95" s="68" t="inlineStr">
        <is>
          <t>Deep Learning</t>
        </is>
      </c>
      <c r="H95" s="68" t="inlineStr">
        <is>
          <t>https://doi.org/10.2196/13810</t>
        </is>
      </c>
      <c r="I95" s="67" t="inlineStr">
        <is>
          <t>Toward continuous social phenotyping: Analyzing gaze patterns in an emotion recognition task for children with autism through wearable smart glasses</t>
        </is>
      </c>
      <c r="J95" s="68" t="inlineStr">
        <is>
          <t>Background: Several studies have shown that facial attention differs in children with autism. Measuring eye gaze and emotion recognition in children with autism is challenging, as standard clinical assessments must be delivered in clinical settings by a trained clinician. Wearable technologies may be able to bring eye gaze and emotion recognition into natural social interactions and settings. Objective: This study aimed to test: (1) the feasibility of tracking gaze using wearable smart glasses during a facial expression recognition task and (2) the ability of these gaze-tracking data, together with facial expression recognition responses, to distinguish children with autism from neurotypical controls (NCs). Methods: We compared the eye gaze and emotion recognition patterns of 16 children with autism spectrum disorder (ASD) and 17 children without ASD via wearable smart glasses fitted with a custom eye tracker. Children identified static facial expressions of images presented on a computer screen along with nonsocial distractors while wearing Google Glass and the eye tracker. Faces were presented in three trials, during one of which children received feedback in the form of the correct classification. We employed hybrid human-labeling and computer vision-enabled methods for pupil tracking and world-gaze translation calibration. We analyzed the impact of gaze and emotion recognition features in a prediction task aiming to distinguish children with ASD from NC participants. Results: Gaze and emotion recognition patterns enabled the training of a classifier that distinguished ASD and NC groups. However, it was unable to significantly outperform other classifiers that used only age and gender features, suggesting that further work is necessary to disentangle these effects. Conclusions: Although wearable smart glasses show promise in identifying subtle differences in gaze tracking and emotion recognition patterns in children with and without ASD, the present form factor and data do not allow for these differences to be reliably exploited by machine learning systems. Resolving these challenges will be an important step toward continuous tracking of the ASD phenotype.</t>
        </is>
      </c>
      <c r="K95" s="68" t="inlineStr">
        <is>
          <t>Supervised</t>
        </is>
      </c>
      <c r="L95" s="68" t="inlineStr">
        <is>
          <t>Other / Not clear</t>
        </is>
      </c>
      <c r="M95" s="68" t="inlineStr">
        <is>
          <t>Classification (ASD vs control / multi-class)</t>
        </is>
      </c>
      <c r="N95" s="68" t="inlineStr">
        <is>
          <t>Screening</t>
        </is>
      </c>
      <c r="O95" s="68" t="inlineStr">
        <is>
          <t>Medium</t>
        </is>
      </c>
      <c r="P95" s="68" t="n">
        <v>0</v>
      </c>
      <c r="Q95" s="68" t="n">
        <v>1</v>
      </c>
      <c r="R95" s="68" t="n">
        <v>1</v>
      </c>
      <c r="S95" s="68" t="n">
        <v>0</v>
      </c>
      <c r="T95" s="68" t="n">
        <v>0</v>
      </c>
      <c r="U95" s="68" t="n">
        <v>0</v>
      </c>
      <c r="V95" s="68" t="n">
        <v>1</v>
      </c>
      <c r="W95" s="68" t="n">
        <v>0</v>
      </c>
      <c r="X95" s="68" t="n">
        <v>1</v>
      </c>
      <c r="Y95" s="68" t="n">
        <v>0</v>
      </c>
      <c r="Z95" s="68" t="n">
        <v>0</v>
      </c>
      <c r="AA95" s="68" t="n">
        <v>0</v>
      </c>
      <c r="AB95" s="68" t="n">
        <v>1</v>
      </c>
      <c r="AC95" s="68" t="n">
        <v>0</v>
      </c>
      <c r="AD95" s="68" t="n">
        <v>0</v>
      </c>
      <c r="AE95" s="68" t="n">
        <v>0</v>
      </c>
      <c r="AF95" s="68" t="n">
        <v>1</v>
      </c>
      <c r="AG95" s="68" t="n">
        <v>1</v>
      </c>
      <c r="AH95" s="68" t="n">
        <v>3</v>
      </c>
      <c r="AI95" s="67" t="inlineStr">
        <is>
          <t>wearable glasses</t>
        </is>
      </c>
      <c r="AJ95" s="68" t="n">
        <v>0</v>
      </c>
      <c r="AK95" s="108" t="inlineStr">
        <is>
          <t>multisource_integration</t>
        </is>
      </c>
      <c r="AL95" s="67" t="inlineStr">
        <is>
          <t>Algoritmo principal no explícito o fuera del codebook; Confirmar algoritmo principal en full-text; Se comparan varios modelos; se eligió el principal/mejor reportado</t>
        </is>
      </c>
      <c r="AM95" s="68" t="inlineStr">
        <is>
          <t>RA</t>
        </is>
      </c>
      <c r="AN95" s="68" t="inlineStr">
        <is>
          <t>Tomado completo desde archivo RA según asignación</t>
        </is>
      </c>
      <c r="AO95" s="68" t="n">
        <v>0</v>
      </c>
      <c r="AP95" s="68" t="n">
        <v>0</v>
      </c>
      <c r="AQ95" s="68" t="n">
        <v>0</v>
      </c>
      <c r="AR95" s="68" t="n">
        <v>0</v>
      </c>
      <c r="AS95" s="68" t="n">
        <v>0</v>
      </c>
      <c r="AT95" s="68" t="n">
        <v>0</v>
      </c>
      <c r="AU95" s="68" t="n">
        <v>0</v>
      </c>
      <c r="AV95" s="68" t="n">
        <v>1</v>
      </c>
      <c r="AW95" s="67" t="inlineStr">
        <is>
          <t>finalized_from_available_evidence</t>
        </is>
      </c>
      <c r="AX95" s="68" t="inlineStr">
        <is>
          <t>0 means no reported evidence in title/abstract/notes/coding; it is not proof of true absence.</t>
        </is>
      </c>
      <c r="AY95" s="68" t="n"/>
      <c r="AZ95" s="68" t="n"/>
      <c r="BA95" s="68" t="n"/>
      <c r="BB95" s="68" t="n"/>
    </row>
    <row r="96" ht="28" customHeight="1">
      <c r="A96" s="106" t="n">
        <v>95</v>
      </c>
      <c r="B96" s="106" t="n">
        <v>103</v>
      </c>
      <c r="C96" s="68" t="inlineStr">
        <is>
          <t>Revisor B</t>
        </is>
      </c>
      <c r="D96" s="68" t="n"/>
      <c r="E96" s="106" t="n">
        <v>2018</v>
      </c>
      <c r="F96" s="68" t="inlineStr">
        <is>
          <t>Multimodal</t>
        </is>
      </c>
      <c r="G96" s="68" t="inlineStr">
        <is>
          <t>Deep Learning</t>
        </is>
      </c>
      <c r="H96" s="68" t="inlineStr">
        <is>
          <t>https://doi.org/10.1002/AUR.1960</t>
        </is>
      </c>
      <c r="I96" s="67" t="inlineStr">
        <is>
          <t>Using machine learning to identify patterns of lifetime health problems in decedents with autism spectrum disorder</t>
        </is>
      </c>
      <c r="J96" s="68" t="inlineStr">
        <is>
          <t>Very little is known about the health problems experienced by individuals with autism spectrum disorder (ASD) throughout their life course. We retrospectively analyzed diagnostic codes associated with de-identified electronic health records using a machine learning algorithm to characterize diagnostic patterns in decedents with ASD and matched decedent community controls. Participants were 91 decedents with ASD and 6,186 sex and birth year matched decedent community controls who had died since 1979, the majority of whom were middle aged or older adults at the time of their death. We analyzed all ICD-9 codes, V-codes, and E-codes available in the electronic health record and Elixhauser comorbidity categories associated with those codes. Diagnostic patterns distinguished decedents with ASD from decedent community controls with 75% sensitivity and 94% specificity solely based on their lifetime ICD-9 codes, V-codes, and E-codes. Decedents with ASD had higher rates of most conditions, including cardiovascular disease, motor problems, ear problems, urinary problems, digestive problems, side effects from long-term medication use, and nonspecific lab tests and encounters. In contrast, decedents with ASD had lower rates of cancer. Findings suggest distinctive lifetime diagnostic patterns among decedents with ASD and highlight the need for more research on health outcomes across the lifespan as the population of individuals with ASD ages. As a large wave of individuals with ASD diagnosed in the 1990s enters adulthood and middle age, knowledge about lifetime health problems will become increasingly important for care and prevention efforts. Autism Res 2018, 11: 1120–1128. © 2018 International Society for Autism Research, Wiley Periodicals, Inc. Lay Summary: This study looked at patterns of lifetime health problems to find differences between people with autism who had died and community controls who had died. People with autism had higher rates of most health problems, including cardiovascular, urinary, respiratory, digestive, and motor problems, in their electronic health records. They also had lower rates of cancer. More research is needed to understand these potential health risks as a large number of individuals with autism enter adulthood and middle age.</t>
        </is>
      </c>
      <c r="K96" s="68" t="inlineStr">
        <is>
          <t>Supervised</t>
        </is>
      </c>
      <c r="L96" s="68" t="inlineStr">
        <is>
          <t>Random Forest</t>
        </is>
      </c>
      <c r="M96" s="68" t="inlineStr">
        <is>
          <t>Classification (binary/multi-class; incl. ASD vs control)/ multi-class)</t>
        </is>
      </c>
      <c r="N96" s="68" t="inlineStr">
        <is>
          <t>Monitoring/intervention</t>
        </is>
      </c>
      <c r="O96" s="68" t="inlineStr">
        <is>
          <t>high</t>
        </is>
      </c>
      <c r="P96" s="68" t="n">
        <v>1</v>
      </c>
      <c r="Q96" s="68" t="n">
        <v>0</v>
      </c>
      <c r="R96" s="68" t="n">
        <v>0</v>
      </c>
      <c r="S96" s="68" t="n">
        <v>0</v>
      </c>
      <c r="T96" s="68" t="n">
        <v>0</v>
      </c>
      <c r="U96" s="68" t="n">
        <v>0</v>
      </c>
      <c r="V96" s="68" t="n">
        <v>0</v>
      </c>
      <c r="W96" s="68" t="n">
        <v>0</v>
      </c>
      <c r="X96" s="68" t="n">
        <v>0</v>
      </c>
      <c r="Y96" s="68" t="n">
        <v>0</v>
      </c>
      <c r="Z96" s="68" t="n">
        <v>0</v>
      </c>
      <c r="AA96" s="68" t="n">
        <v>0</v>
      </c>
      <c r="AB96" s="68" t="n">
        <v>1</v>
      </c>
      <c r="AC96" s="68" t="n">
        <v>0</v>
      </c>
      <c r="AD96" s="68" t="n">
        <v>0</v>
      </c>
      <c r="AE96" s="68" t="n">
        <v>0</v>
      </c>
      <c r="AF96" s="68" t="n">
        <v>1</v>
      </c>
      <c r="AG96" s="68" t="n">
        <v>0</v>
      </c>
      <c r="AH96" s="68" t="n">
        <v>1</v>
      </c>
      <c r="AI96" s="67" t="n">
        <v>0</v>
      </c>
      <c r="AJ96" s="68" t="n">
        <v>1</v>
      </c>
      <c r="AK96" s="108" t="inlineStr">
        <is>
          <t>multisource_integration</t>
        </is>
      </c>
      <c r="AL96" s="67" t="inlineStr">
        <is>
          <t>la clasificación se hace a partir de códigos ICD-9/V/E de EHR en decedentes, para distinguir patrones de salud de por vida (no es biomarcador directo ni herramienta clínica prospectiva).</t>
        </is>
      </c>
      <c r="AM96" s="68" t="inlineStr">
        <is>
          <t>RB</t>
        </is>
      </c>
      <c r="AN96" s="68" t="inlineStr">
        <is>
          <t>Tomado completo desde archivo RB según asignación</t>
        </is>
      </c>
      <c r="AO96" s="68" t="n">
        <v>0</v>
      </c>
      <c r="AP96" s="68" t="n">
        <v>0</v>
      </c>
      <c r="AQ96" s="68" t="n">
        <v>0</v>
      </c>
      <c r="AR96" s="68" t="n">
        <v>0</v>
      </c>
      <c r="AS96" s="68" t="n">
        <v>0</v>
      </c>
      <c r="AT96" s="68" t="n">
        <v>0</v>
      </c>
      <c r="AU96" s="68" t="n">
        <v>0</v>
      </c>
      <c r="AV96" s="68" t="n">
        <v>1</v>
      </c>
      <c r="AW96" s="67" t="inlineStr">
        <is>
          <t>finalized_from_available_evidence</t>
        </is>
      </c>
      <c r="AX96" s="68" t="inlineStr">
        <is>
          <t>0 means no reported evidence in title/abstract/notes/coding; it is not proof of true absence.</t>
        </is>
      </c>
      <c r="AY96" s="68" t="n"/>
      <c r="AZ96" s="68" t="n"/>
      <c r="BA96" s="68" t="n"/>
      <c r="BB96" s="68" t="n"/>
    </row>
    <row r="97" ht="28" customHeight="1">
      <c r="A97" s="106" t="n">
        <v>96</v>
      </c>
      <c r="B97" s="106" t="n">
        <v>104</v>
      </c>
      <c r="C97" s="68" t="inlineStr">
        <is>
          <t>Revisor B</t>
        </is>
      </c>
      <c r="D97" s="68" t="n"/>
      <c r="E97" s="106" t="n">
        <v>2025</v>
      </c>
      <c r="F97" s="68" t="inlineStr">
        <is>
          <t>Multimodal</t>
        </is>
      </c>
      <c r="G97" s="68" t="inlineStr">
        <is>
          <t>Híbrido</t>
        </is>
      </c>
      <c r="H97" s="68" t="inlineStr">
        <is>
          <t>https://doi.org/10.1002/hbm.70190</t>
        </is>
      </c>
      <c r="I97" s="67" t="inlineStr">
        <is>
          <t>A Framework for Comparison and Interpretation of Machine Learning Classifiers to Predict Autism on the ABIDE Dataset</t>
        </is>
      </c>
      <c r="J97" s="68" t="inlineStr">
        <is>
          <t>Autism is a neurodevelopmental condition affecting ~1% of the population. Recently, machine learning models have been trained to classify participants with autism using their neuroimaging features, though the performance of these models varies in the literature. Differences in experimental setup hamper the direct comparison of different machine-learning approaches. In this paper, five of the most widely used and best-performing machine learning models in the field were trained to classify participants with autism and typically developing (TD) participants, using functional connectivity matrices, structural volumetric measures, and phenotypic information from the Autism Brain Imaging Data Exchange (ABIDE) dataset. Their performance was compared under the same evaluation standard. The models implemented included: graph convolutional networks (GCN), edge-variational graph convolutional networks (EV-GCN), fully connected networks (FCN), autoencoder followed by a fully connected network (AE-FCN) and support vector machine (SVM). Our results show that all models performed similarly, achieving a classification accuracy around 70%. Our results suggest that different inclusion criteria, data modalities, and evaluation pipelines rather than different machine learning models may explain variations in accuracy in the published literature. The highest accuracy in our framework was obtained when using ensemble models (p &lt; 0.001), leading to an accuracy of 72.2% and AUC = 0.77 using GCN classifiers. However, an SVM classifier performed with an accuracy of 70.1% and AUC = 0.77, just marginally below GCN, and significant differences were not found when comparing different algorithms under the same testing conditions (p &gt; 0.05). Furthermore, we also investigated the stability of features identified by the different machine learning models using the SmoothGrad interpretation method. The FCN model demonstrated the highest stability in selecting relevant features contributing to model decision making. The code is available at https://github.com/YilanDong19/Machine-learning-with-ABIDE.</t>
        </is>
      </c>
      <c r="K97" s="68" t="inlineStr">
        <is>
          <t>Supervised</t>
        </is>
      </c>
      <c r="L97" s="68" t="inlineStr">
        <is>
          <t>Other</t>
        </is>
      </c>
      <c r="M97" s="68" t="inlineStr">
        <is>
          <t>Classification (binary/multi-class; incl. ASD vs control)/ multi-class)</t>
        </is>
      </c>
      <c r="N97" s="68" t="inlineStr">
        <is>
          <t>Diagnosis</t>
        </is>
      </c>
      <c r="O97" s="68" t="inlineStr">
        <is>
          <t>medium</t>
        </is>
      </c>
      <c r="P97" s="68" t="n">
        <v>0</v>
      </c>
      <c r="Q97" s="68" t="n">
        <v>0</v>
      </c>
      <c r="R97" s="68" t="n">
        <v>0</v>
      </c>
      <c r="S97" s="68" t="n">
        <v>0</v>
      </c>
      <c r="T97" s="68" t="n">
        <v>0</v>
      </c>
      <c r="U97" s="68" t="n">
        <v>0</v>
      </c>
      <c r="V97" s="68" t="n">
        <v>0</v>
      </c>
      <c r="W97" s="68" t="n">
        <v>0</v>
      </c>
      <c r="X97" s="68" t="n">
        <v>0</v>
      </c>
      <c r="Y97" s="68" t="n">
        <v>0</v>
      </c>
      <c r="Z97" s="68" t="n">
        <v>0</v>
      </c>
      <c r="AA97" s="68" t="n">
        <v>0</v>
      </c>
      <c r="AB97" s="68" t="n">
        <v>1</v>
      </c>
      <c r="AC97" s="68" t="n">
        <v>0</v>
      </c>
      <c r="AD97" s="68" t="n">
        <v>1</v>
      </c>
      <c r="AE97" s="68" t="n">
        <v>0</v>
      </c>
      <c r="AF97" s="68" t="n">
        <v>1</v>
      </c>
      <c r="AG97" s="68" t="n">
        <v>0</v>
      </c>
      <c r="AH97" s="68" t="n">
        <v>0</v>
      </c>
      <c r="AI97" s="67" t="n">
        <v>0</v>
      </c>
      <c r="AJ97" s="68" t="n">
        <v>1</v>
      </c>
      <c r="AK97" s="108" t="inlineStr">
        <is>
          <t>explainability_or_interpretability; multisource_integration; multisite_dataset_broad</t>
        </is>
      </c>
      <c r="AL97" s="67" t="inlineStr">
        <is>
          <t>este paper es benchmark/comparación bajo un marco estandarizado; reporta que el mayor desempeño se obtiene con ensemble y resultados cercanos entre modelos (GCN/EV-GCN/FCN/AE-FCN/SVM)</t>
        </is>
      </c>
      <c r="AM97" s="68" t="inlineStr">
        <is>
          <t>RB</t>
        </is>
      </c>
      <c r="AN97" s="68" t="inlineStr">
        <is>
          <t>Tomado completo desde archivo RB según asignación</t>
        </is>
      </c>
      <c r="AO97" s="68" t="n">
        <v>0</v>
      </c>
      <c r="AP97" s="68" t="n">
        <v>0</v>
      </c>
      <c r="AQ97" s="68" t="n">
        <v>1</v>
      </c>
      <c r="AR97" s="68" t="n">
        <v>0</v>
      </c>
      <c r="AS97" s="68" t="n">
        <v>0</v>
      </c>
      <c r="AT97" s="68" t="n">
        <v>1</v>
      </c>
      <c r="AU97" s="68" t="n">
        <v>0</v>
      </c>
      <c r="AV97" s="68" t="n">
        <v>1</v>
      </c>
      <c r="AW97" s="67" t="inlineStr">
        <is>
          <t>finalized_from_available_evidence</t>
        </is>
      </c>
      <c r="AX97" s="68" t="inlineStr">
        <is>
          <t>0 means no reported evidence in title/abstract/notes/coding; it is not proof of true absence.</t>
        </is>
      </c>
      <c r="AY97" s="68" t="n"/>
      <c r="AZ97" s="68" t="n"/>
      <c r="BA97" s="68" t="n"/>
      <c r="BB97" s="68" t="n"/>
    </row>
    <row r="98" ht="28" customHeight="1">
      <c r="A98" s="106" t="n">
        <v>97</v>
      </c>
      <c r="B98" s="106" t="n">
        <v>105</v>
      </c>
      <c r="C98" s="68" t="inlineStr">
        <is>
          <t>Revisor B</t>
        </is>
      </c>
      <c r="D98" s="68" t="n"/>
      <c r="E98" s="106" t="n">
        <v>2018</v>
      </c>
      <c r="F98" s="68" t="inlineStr">
        <is>
          <t>Señales fisiológicas</t>
        </is>
      </c>
      <c r="G98" s="68" t="inlineStr">
        <is>
          <t>Híbrido</t>
        </is>
      </c>
      <c r="H98" s="68" t="inlineStr">
        <is>
          <t>https://doi.org/10.1155/2018/7186762</t>
        </is>
      </c>
      <c r="I98" s="67" t="inlineStr">
        <is>
          <t>A Novel Deep Learning Approach for Recognizing Stereotypical Motor Movements within and across Subjects on the Autism Spectrum Disorder</t>
        </is>
      </c>
      <c r="J98" s="68" t="inlineStr">
        <is>
          <t>Autism Spectrum Disorder (ASD) is a neurodevelopmental disorder characterized by persistent difficulties including repetitive patterns of behavior known as stereotypical motor movements (SMM). So far, several techniques have been implemented to track and identify SMMs. In this context, we propose a deep learning approach for SMM recognition, namely, convolutional neural networks (CNN) in time and frequency-domains. To solve the intrasubject SMM variability, we propose a robust CNN model for SMM detection within subjects, whose parameters are set according to a proper analysis of SMM signals, thereby outperforming state-of-the-art SMM classification works. And, to solve the intersubject variability, we propose a global, fast, and light-weight framework for SMM detection across subjects which combines a knowledge transfer technique with an SVM classifier, therefore resolving the "real-life" medical issue associated with the lack of supervised SMMs per testing subject in particular. We further show that applying transfer learning across domains instead of transfer learning within the same domain also generalizes to the SMM target domain, thus alleviating the problem of the lack of supervised SMMs in general.</t>
        </is>
      </c>
      <c r="K98" s="68" t="inlineStr">
        <is>
          <t>Supervised</t>
        </is>
      </c>
      <c r="L98" s="68" t="inlineStr">
        <is>
          <t>Random Forest</t>
        </is>
      </c>
      <c r="M98" s="68" t="inlineStr">
        <is>
          <t>Detection / segmentation</t>
        </is>
      </c>
      <c r="N98" s="68" t="inlineStr">
        <is>
          <t>Monitoring/intervention</t>
        </is>
      </c>
      <c r="O98" s="68" t="inlineStr">
        <is>
          <t>medium</t>
        </is>
      </c>
      <c r="P98" s="68" t="n">
        <v>0</v>
      </c>
      <c r="Q98" s="68" t="n">
        <v>0</v>
      </c>
      <c r="R98" s="68" t="n">
        <v>0</v>
      </c>
      <c r="S98" s="68" t="n">
        <v>0</v>
      </c>
      <c r="T98" s="68" t="n">
        <v>0</v>
      </c>
      <c r="U98" s="68" t="n">
        <v>0</v>
      </c>
      <c r="V98" s="68" t="n">
        <v>0</v>
      </c>
      <c r="W98" s="68" t="n">
        <v>0</v>
      </c>
      <c r="X98" s="68" t="n">
        <v>0</v>
      </c>
      <c r="Y98" s="68" t="n">
        <v>0</v>
      </c>
      <c r="Z98" s="68" t="n">
        <v>1</v>
      </c>
      <c r="AA98" s="68" t="n">
        <v>0</v>
      </c>
      <c r="AB98" s="68" t="n">
        <v>1</v>
      </c>
      <c r="AC98" s="68" t="n">
        <v>0</v>
      </c>
      <c r="AD98" s="68" t="n">
        <v>0</v>
      </c>
      <c r="AE98" s="68" t="n">
        <v>0</v>
      </c>
      <c r="AF98" s="68" t="n">
        <v>0</v>
      </c>
      <c r="AG98" s="68" t="n">
        <v>1</v>
      </c>
      <c r="AH98" s="68" t="n">
        <v>0</v>
      </c>
      <c r="AI98" s="67" t="n">
        <v>0</v>
      </c>
      <c r="AJ98" s="68" t="n">
        <v>0</v>
      </c>
      <c r="AK98" s="108" t="inlineStr">
        <is>
          <t>none_reported</t>
        </is>
      </c>
      <c r="AL98" s="67" t="inlineStr">
        <is>
          <t>para el escenario across-subjects combinan transfer learning + SVM classifier. Si tu Excel solo permite un algoritmo principal, deja CNN como principal y anota “SVM + transfer learning para across-subject”</t>
        </is>
      </c>
      <c r="AM98" s="68" t="inlineStr">
        <is>
          <t>RB</t>
        </is>
      </c>
      <c r="AN98" s="68" t="inlineStr">
        <is>
          <t>Tomado completo desde archivo RB según asignación</t>
        </is>
      </c>
      <c r="AO98" s="68" t="n">
        <v>0</v>
      </c>
      <c r="AP98" s="68" t="n">
        <v>0</v>
      </c>
      <c r="AQ98" s="68" t="n">
        <v>0</v>
      </c>
      <c r="AR98" s="68" t="n">
        <v>0</v>
      </c>
      <c r="AS98" s="68" t="n">
        <v>0</v>
      </c>
      <c r="AT98" s="68" t="n">
        <v>0</v>
      </c>
      <c r="AU98" s="68" t="n">
        <v>0</v>
      </c>
      <c r="AV98" s="68" t="n">
        <v>0</v>
      </c>
      <c r="AW98" s="67" t="inlineStr">
        <is>
          <t>finalized_from_available_evidence</t>
        </is>
      </c>
      <c r="AX98" s="68" t="inlineStr">
        <is>
          <t>0 means no reported evidence in title/abstract/notes/coding; it is not proof of true absence.</t>
        </is>
      </c>
      <c r="AY98" s="68" t="n"/>
      <c r="AZ98" s="68" t="n"/>
      <c r="BA98" s="68" t="n"/>
      <c r="BB98" s="68" t="n"/>
    </row>
    <row r="99" ht="28" customHeight="1">
      <c r="A99" s="106" t="n">
        <v>98</v>
      </c>
      <c r="B99" s="106" t="n">
        <v>106</v>
      </c>
      <c r="C99" s="68" t="inlineStr">
        <is>
          <t>Revisor B</t>
        </is>
      </c>
      <c r="D99" s="68" t="n"/>
      <c r="E99" s="106" t="n">
        <v>2025</v>
      </c>
      <c r="F99" s="68" t="inlineStr">
        <is>
          <t>No especificado</t>
        </is>
      </c>
      <c r="G99" s="68" t="inlineStr">
        <is>
          <t>Machine Learning</t>
        </is>
      </c>
      <c r="H99" s="68" t="inlineStr">
        <is>
          <t>https://doi.org/10.1371/journal.pone.0326022</t>
        </is>
      </c>
      <c r="I99" s="67" t="inlineStr">
        <is>
          <t>Analysis of variant interactions in families with autism points to genes involved in the development of the central nervous system</t>
        </is>
      </c>
      <c r="J99" s="68" t="inlineStr">
        <is>
          <t>Whole-genome sequencing data of simplex families with autism spectrum disorder (ASD) were analyzed by searching for statistical interactions between loci. The resulting variant pairs mapped to 411 genes, of which 368 had not been associated with ASD before. The variants were used to build an ASD predictor based on an open-source machine learning library. The predictor correctly classifies over 78% of samples from a test set with an average significance level of 8.9· 10-158. Gene Ontology (GO) enrichment analysis of the identified risk genes points to functions related to the development of the Central Nervous System (CNS). Clustering cases on the basis of risk variants improves predictor accuracy and reveals additional overrepresented GO terms. Some of the detected statistical interactions can be linked to known biological interactions between genes involved in the development of the CNS. Analysis of the statistical interactions also points to genes whose biological functions are not yet known.</t>
        </is>
      </c>
      <c r="K99" s="68" t="inlineStr">
        <is>
          <t>Supervised</t>
        </is>
      </c>
      <c r="L99" s="68" t="inlineStr">
        <is>
          <t>SVM</t>
        </is>
      </c>
      <c r="M99" s="68" t="inlineStr">
        <is>
          <t>Classification (binary/multi-class; incl. ASD vs control)/ multi-class)</t>
        </is>
      </c>
      <c r="N99" s="68" t="inlineStr">
        <is>
          <t>Diagnosis</t>
        </is>
      </c>
      <c r="O99" s="68" t="inlineStr">
        <is>
          <t>medium</t>
        </is>
      </c>
      <c r="P99" s="68" t="n">
        <v>0</v>
      </c>
      <c r="Q99" s="68" t="n">
        <v>0</v>
      </c>
      <c r="R99" s="68" t="n">
        <v>1</v>
      </c>
      <c r="S99" s="68" t="n">
        <v>0</v>
      </c>
      <c r="T99" s="68" t="n">
        <v>0</v>
      </c>
      <c r="U99" s="68" t="n">
        <v>0</v>
      </c>
      <c r="V99" s="68" t="n">
        <v>0</v>
      </c>
      <c r="W99" s="68" t="n">
        <v>0</v>
      </c>
      <c r="X99" s="68" t="n">
        <v>0</v>
      </c>
      <c r="Y99" s="68" t="n">
        <v>0</v>
      </c>
      <c r="Z99" s="68" t="n">
        <v>0</v>
      </c>
      <c r="AA99" s="68" t="n">
        <v>0</v>
      </c>
      <c r="AB99" s="68" t="n">
        <v>0</v>
      </c>
      <c r="AC99" s="68" t="n">
        <v>0</v>
      </c>
      <c r="AD99" s="68" t="n">
        <v>0</v>
      </c>
      <c r="AE99" s="68" t="n">
        <v>0</v>
      </c>
      <c r="AF99" s="68" t="n">
        <v>0</v>
      </c>
      <c r="AG99" s="68" t="n">
        <v>0</v>
      </c>
      <c r="AH99" s="68" t="n">
        <v>1</v>
      </c>
      <c r="AI99" s="67" t="n">
        <v>0</v>
      </c>
      <c r="AJ99" s="68" t="n">
        <v>0</v>
      </c>
      <c r="AK99" s="108" t="inlineStr">
        <is>
          <t>internal_validation_only</t>
        </is>
      </c>
      <c r="AL99" s="67" t="inlineStr">
        <is>
          <t>además del predictor supervisado, el paper también hace clustering de muestras para explorar heterogeneidad (menciona K-means y propone PAM/medoids por interpretabilidad en datos binarios)</t>
        </is>
      </c>
      <c r="AM99" s="68" t="inlineStr">
        <is>
          <t>RB</t>
        </is>
      </c>
      <c r="AN99" s="68" t="inlineStr">
        <is>
          <t>Tomado completo desde archivo RB según asignación</t>
        </is>
      </c>
      <c r="AO99" s="68" t="n">
        <v>0</v>
      </c>
      <c r="AP99" s="68" t="n">
        <v>0</v>
      </c>
      <c r="AQ99" s="68" t="n">
        <v>0</v>
      </c>
      <c r="AR99" s="68" t="n">
        <v>1</v>
      </c>
      <c r="AS99" s="68" t="n">
        <v>0</v>
      </c>
      <c r="AT99" s="68" t="n">
        <v>0</v>
      </c>
      <c r="AU99" s="68" t="n">
        <v>0</v>
      </c>
      <c r="AV99" s="68" t="n">
        <v>0</v>
      </c>
      <c r="AW99" s="67" t="inlineStr">
        <is>
          <t>finalized_from_available_evidence</t>
        </is>
      </c>
      <c r="AX99" s="68" t="inlineStr">
        <is>
          <t>0 means no reported evidence in title/abstract/notes/coding; it is not proof of true absence.</t>
        </is>
      </c>
      <c r="AY99" s="68" t="n"/>
      <c r="AZ99" s="68" t="n"/>
      <c r="BA99" s="68" t="n"/>
      <c r="BB99" s="68" t="n"/>
    </row>
    <row r="100" ht="28" customHeight="1">
      <c r="A100" s="106" t="n">
        <v>99</v>
      </c>
      <c r="B100" s="106" t="n">
        <v>107</v>
      </c>
      <c r="C100" s="68" t="inlineStr">
        <is>
          <t>Revisor B</t>
        </is>
      </c>
      <c r="D100" s="68" t="n"/>
      <c r="E100" s="106" t="n">
        <v>2020</v>
      </c>
      <c r="F100" s="68" t="inlineStr">
        <is>
          <t>Imagen</t>
        </is>
      </c>
      <c r="G100" s="68" t="inlineStr">
        <is>
          <t>Machine Learning</t>
        </is>
      </c>
      <c r="H100" s="68" t="inlineStr">
        <is>
          <t>https://doi.org/10.1109/TNSRE.2020.2991675</t>
        </is>
      </c>
      <c r="I100" s="67" t="inlineStr">
        <is>
          <t>Detecting High-Functioning Autism in Adults Using Eye Tracking and Machine Learning</t>
        </is>
      </c>
      <c r="J100" s="68" t="inlineStr">
        <is>
          <t>The purpose of this study is to test whether visual processing differences between adults with and without high-functioning autism captured through eye tracking can be used to detect autism. We record the eye movements of adult participants with and without autism while they look for information within web pages. We then use the recorded eye-tracking data to train machine learning classifiers to detect the condition. The data was collected as part of two separate studies involving a total of 71 unique participants (31 with autism and 40 control), which enabled the evaluation of the approach on two separate groups of participants, using different stimuli and tasks. We explore the effects of a number of gaze-based and other variables, showing that autism can be detected automatically with around 74% accuracy. These results confirm that eye-tracking data can be used for the automatic detection of high-functioning autism in adults and that visual processing differences between the two groups exist when processing web pages.</t>
        </is>
      </c>
      <c r="K100" s="68" t="inlineStr">
        <is>
          <t>Supervised</t>
        </is>
      </c>
      <c r="L100" s="68" t="inlineStr">
        <is>
          <t>Logistic Regression</t>
        </is>
      </c>
      <c r="M100" s="68" t="inlineStr">
        <is>
          <t>Classification (binary/multi-class; incl. ASD vs control)/ multi-class)</t>
        </is>
      </c>
      <c r="N100" s="68" t="inlineStr">
        <is>
          <t>Screening</t>
        </is>
      </c>
      <c r="O100" s="68" t="inlineStr">
        <is>
          <t>high</t>
        </is>
      </c>
      <c r="P100" s="68" t="n">
        <v>1</v>
      </c>
      <c r="Q100" s="68" t="n">
        <v>0</v>
      </c>
      <c r="R100" s="68" t="n">
        <v>1</v>
      </c>
      <c r="S100" s="68" t="n">
        <v>0</v>
      </c>
      <c r="T100" s="68" t="n">
        <v>0</v>
      </c>
      <c r="U100" s="68" t="n">
        <v>0</v>
      </c>
      <c r="V100" s="68" t="n">
        <v>0</v>
      </c>
      <c r="W100" s="68" t="n">
        <v>0</v>
      </c>
      <c r="X100" s="68" t="n">
        <v>0</v>
      </c>
      <c r="Y100" s="68" t="n">
        <v>0</v>
      </c>
      <c r="Z100" s="68" t="n">
        <v>0</v>
      </c>
      <c r="AA100" s="68" t="n">
        <v>0</v>
      </c>
      <c r="AB100" s="68" t="n">
        <v>1</v>
      </c>
      <c r="AC100" s="68" t="n">
        <v>0</v>
      </c>
      <c r="AD100" s="68" t="n">
        <v>0</v>
      </c>
      <c r="AE100" s="68" t="n">
        <v>0</v>
      </c>
      <c r="AF100" s="68" t="n">
        <v>1</v>
      </c>
      <c r="AG100" s="68" t="n">
        <v>0</v>
      </c>
      <c r="AH100" s="68" t="n">
        <v>2</v>
      </c>
      <c r="AI100" s="67" t="n">
        <v>0</v>
      </c>
      <c r="AJ100" s="68" t="n">
        <v>0</v>
      </c>
      <c r="AK100" s="108" t="inlineStr">
        <is>
          <t>multisource_integration</t>
        </is>
      </c>
      <c r="AL100" s="67" t="n"/>
      <c r="AM100" s="68" t="inlineStr">
        <is>
          <t>RB</t>
        </is>
      </c>
      <c r="AN100" s="68" t="inlineStr">
        <is>
          <t>Tomado completo desde archivo RB según asignación</t>
        </is>
      </c>
      <c r="AO100" s="68" t="n">
        <v>0</v>
      </c>
      <c r="AP100" s="68" t="n">
        <v>0</v>
      </c>
      <c r="AQ100" s="68" t="n">
        <v>0</v>
      </c>
      <c r="AR100" s="68" t="n">
        <v>0</v>
      </c>
      <c r="AS100" s="68" t="n">
        <v>0</v>
      </c>
      <c r="AT100" s="68" t="n">
        <v>0</v>
      </c>
      <c r="AU100" s="68" t="n">
        <v>0</v>
      </c>
      <c r="AV100" s="68" t="n">
        <v>1</v>
      </c>
      <c r="AW100" s="67" t="inlineStr">
        <is>
          <t>finalized_from_available_evidence</t>
        </is>
      </c>
      <c r="AX100" s="68" t="inlineStr">
        <is>
          <t>0 means no reported evidence in title/abstract/notes/coding; it is not proof of true absence.</t>
        </is>
      </c>
      <c r="AY100" s="68" t="n"/>
      <c r="AZ100" s="68" t="n"/>
      <c r="BA100" s="68" t="n"/>
      <c r="BB100" s="68" t="n"/>
    </row>
    <row r="101" ht="28" customHeight="1">
      <c r="A101" s="106" t="n">
        <v>100</v>
      </c>
      <c r="B101" s="106" t="n">
        <v>108</v>
      </c>
      <c r="C101" s="68" t="inlineStr">
        <is>
          <t>Ambos (piloto)</t>
        </is>
      </c>
      <c r="D101" s="68" t="inlineStr">
        <is>
          <t>RA</t>
        </is>
      </c>
      <c r="E101" s="106" t="n">
        <v>2013</v>
      </c>
      <c r="F101" s="68" t="inlineStr">
        <is>
          <t>Imagen</t>
        </is>
      </c>
      <c r="G101" s="68" t="inlineStr">
        <is>
          <t>Machine Learning</t>
        </is>
      </c>
      <c r="H101" s="68" t="inlineStr">
        <is>
          <t>https://doi.org/10.3389/FNHUM.2013.00670/FULL</t>
        </is>
      </c>
      <c r="I101" s="67" t="inlineStr">
        <is>
          <t>Identification of neural connectivity signatures of autism using machine learning</t>
        </is>
      </c>
      <c r="J101" s="68" t="inlineStr">
        <is>
          <t>Alterations in interregional neural connectivity have been suggested as a signature of the pathobiology of autism. There have been many reports of functional and anatomical connectivity being altered while individuals with autism are engaged in complex cognitive and social tasks. Although disrupted instantaneous correlation between cortical regions observed from functional MRI is considered to be an explanatory model for autism, the causal influence of a brain area on another (effective connectivity) is a vital link missing in these studies. The current study focuses on addressing this in an fMRI study of Theory-of-Mind (ToM) in 15 high-functioning adolescents and adults with autism and 15 typically developing control participants. Participants viewed a series of comic strip vignettes in the MRI scanner and were asked to choose the most logical end to the story from three alternatives, separately for trials involving physical and intentional causality. The mean time series, extracted from 18 activated regions of interest, were processed using a multivariate autoregressive model (MVAR) to obtain the causality matrices for each of the 30 participants. These causal connectivity weights, along with assessment scores, functional connectivity values, and fractional anisotropy obtained from DTI data for each participant, were submitted to a recursive cluster elimination based support vector machine classifier to determine the accuracy with which the classifier can predict a novel participant's group membership (autism or control). We found a maximum classification accuracy of 95.9% with 19 features which had the highest discriminative ability between the groups. All of the 19 features were effective connectivity paths, indicating that causal information may be critical in discriminating between autism and control groups. These effective connectivity paths were also found to be significantly greater in controls as compared to ASD participants and consisted predominantly of outputs from the fusiform face area and middle temporal gyrus indicating impaired connectivity in ASD participants, particularly in the social brain areas. These findings collectively point toward the fact that alterations in causal connectivity in the brain in ASD could serve as a potential non-invasive neuroimaging signature for autism. © 2013 Deshpande, Libero, Sreenivasan, Deshpande and Kana.</t>
        </is>
      </c>
      <c r="K101" s="68" t="inlineStr">
        <is>
          <t>Supervised</t>
        </is>
      </c>
      <c r="L101" s="68" t="inlineStr">
        <is>
          <t>SVM</t>
        </is>
      </c>
      <c r="M101" s="68" t="inlineStr">
        <is>
          <t>Classification (ASD vs control / multi-class)</t>
        </is>
      </c>
      <c r="N101" s="68" t="inlineStr">
        <is>
          <t>Diagnosis</t>
        </is>
      </c>
      <c r="O101" s="68" t="inlineStr">
        <is>
          <t>High</t>
        </is>
      </c>
      <c r="P101" s="68" t="n">
        <v>1</v>
      </c>
      <c r="Q101" s="68" t="n">
        <v>0</v>
      </c>
      <c r="R101" s="68" t="n">
        <v>0</v>
      </c>
      <c r="S101" s="68" t="n">
        <v>0</v>
      </c>
      <c r="T101" s="68" t="n">
        <v>0</v>
      </c>
      <c r="U101" s="68" t="n">
        <v>0</v>
      </c>
      <c r="V101" s="68" t="n">
        <v>0</v>
      </c>
      <c r="W101" s="68" t="n">
        <v>0</v>
      </c>
      <c r="X101" s="68" t="n">
        <v>0</v>
      </c>
      <c r="Y101" s="68" t="n">
        <v>1</v>
      </c>
      <c r="Z101" s="68" t="n">
        <v>0</v>
      </c>
      <c r="AA101" s="68" t="n">
        <v>0</v>
      </c>
      <c r="AB101" s="68" t="n">
        <v>1</v>
      </c>
      <c r="AC101" s="68" t="n">
        <v>0</v>
      </c>
      <c r="AD101" s="68" t="n">
        <v>0</v>
      </c>
      <c r="AE101" s="68" t="n">
        <v>0</v>
      </c>
      <c r="AF101" s="68" t="n">
        <v>0</v>
      </c>
      <c r="AG101" s="68" t="n">
        <v>0</v>
      </c>
      <c r="AH101" s="68" t="n">
        <v>1</v>
      </c>
      <c r="AI101" s="67" t="n"/>
      <c r="AJ101" s="68" t="n">
        <v>0</v>
      </c>
      <c r="AK101" s="108" t="inlineStr">
        <is>
          <t>none_reported</t>
        </is>
      </c>
      <c r="AL101" s="67" t="inlineStr">
        <is>
          <t>Se comparan varios modelos; se eligió el principal/mejor reportado</t>
        </is>
      </c>
      <c r="AM101" s="68" t="inlineStr">
        <is>
          <t>RA</t>
        </is>
      </c>
      <c r="AN101" s="68" t="inlineStr">
        <is>
          <t>Tomado completo desde archivo RA según asignación</t>
        </is>
      </c>
      <c r="AO101" s="68" t="n">
        <v>0</v>
      </c>
      <c r="AP101" s="68" t="n">
        <v>0</v>
      </c>
      <c r="AQ101" s="68" t="n">
        <v>0</v>
      </c>
      <c r="AR101" s="68" t="n">
        <v>0</v>
      </c>
      <c r="AS101" s="68" t="n">
        <v>0</v>
      </c>
      <c r="AT101" s="68" t="n">
        <v>0</v>
      </c>
      <c r="AU101" s="68" t="n">
        <v>0</v>
      </c>
      <c r="AV101" s="68" t="n">
        <v>0</v>
      </c>
      <c r="AW101" s="67" t="inlineStr">
        <is>
          <t>finalized_from_available_evidence</t>
        </is>
      </c>
      <c r="AX101" s="68" t="inlineStr">
        <is>
          <t>0 means no reported evidence in title/abstract/notes/coding; it is not proof of true absence.</t>
        </is>
      </c>
      <c r="AY101" s="68" t="n"/>
      <c r="AZ101" s="68" t="n"/>
      <c r="BA101" s="68" t="n"/>
      <c r="BB101" s="68" t="n"/>
    </row>
    <row r="102" ht="28" customHeight="1">
      <c r="A102" s="106" t="n">
        <v>101</v>
      </c>
      <c r="B102" s="106" t="n">
        <v>109</v>
      </c>
      <c r="C102" s="68" t="inlineStr">
        <is>
          <t>Ambos (piloto)</t>
        </is>
      </c>
      <c r="D102" s="68" t="inlineStr">
        <is>
          <t>RA</t>
        </is>
      </c>
      <c r="E102" s="106" t="n">
        <v>2014</v>
      </c>
      <c r="F102" s="68" t="inlineStr">
        <is>
          <t>Señales fisiológicas</t>
        </is>
      </c>
      <c r="G102" s="68" t="inlineStr">
        <is>
          <t>Machine Learning</t>
        </is>
      </c>
      <c r="H102" s="68" t="inlineStr">
        <is>
          <t>https://doi.org/10.1371/journal.pone.0113879</t>
        </is>
      </c>
      <c r="I102" s="67" t="inlineStr">
        <is>
          <t>Identifying autism from neural representations of social interactions: Neurocognitive markers of autism</t>
        </is>
      </c>
      <c r="J102" s="68" t="inlineStr">
        <is>
          <t>Autism is a psychiatric/neurological condition in which alterations in social interaction (among other symptoms) are diagnosed by behavioral psychiatric methods. The main goal of this study was to determine how the neural representations and meanings of social concepts (such as to insult) are altered in autism. A second goal was to determine whether these alterations can serve as neurocognitive markers of autism. The approach is based on previous advances in fMRI analysis methods that permit (a) the identification of a concept, such as the thought of a physical object, from its fMRI pattern, and (b) the ability to assess the semantic content of a concept from its fMRI pattern. These factor analysis and machine learning methods were applied to the fMRI activation patterns of 17 adults with high-functioning autism and matched controls, scanned while thinking about 16 social interactions. One prominent neural representation factor that emerged (manifested mainly in posterior midline regions) was related to self-representation, but this factor was present only for the control participants, and was near-absent in the autism group. Moreover, machine learning algorithms classified individuals as autistic or control with 97% accuracy from their fMRI neurocognitive markers. The findings suggest that psychiatric alterations of thought can begin to be biologically understood by assessing the form and content of the altered thought's underlying brain activation patterns.</t>
        </is>
      </c>
      <c r="K102" s="68" t="inlineStr">
        <is>
          <t>Supervised</t>
        </is>
      </c>
      <c r="L102" s="68" t="inlineStr">
        <is>
          <t>Other / Not clear</t>
        </is>
      </c>
      <c r="M102" s="68" t="inlineStr">
        <is>
          <t>Classification (ASD vs control / multi-class)</t>
        </is>
      </c>
      <c r="N102" s="68" t="inlineStr">
        <is>
          <t>Diagnosis</t>
        </is>
      </c>
      <c r="O102" s="68" t="inlineStr">
        <is>
          <t>Medium</t>
        </is>
      </c>
      <c r="P102" s="68" t="n">
        <v>1</v>
      </c>
      <c r="Q102" s="68" t="n">
        <v>0</v>
      </c>
      <c r="R102" s="68" t="n">
        <v>0</v>
      </c>
      <c r="S102" s="68" t="n">
        <v>0</v>
      </c>
      <c r="T102" s="68" t="n">
        <v>0</v>
      </c>
      <c r="U102" s="68" t="n">
        <v>0</v>
      </c>
      <c r="V102" s="68" t="n">
        <v>0</v>
      </c>
      <c r="W102" s="68" t="n">
        <v>0</v>
      </c>
      <c r="X102" s="68" t="n">
        <v>0</v>
      </c>
      <c r="Y102" s="68" t="n">
        <v>1</v>
      </c>
      <c r="Z102" s="68" t="n">
        <v>0</v>
      </c>
      <c r="AA102" s="68" t="n">
        <v>0</v>
      </c>
      <c r="AB102" s="68" t="n">
        <v>1</v>
      </c>
      <c r="AC102" s="68" t="n">
        <v>0</v>
      </c>
      <c r="AD102" s="68" t="n">
        <v>0</v>
      </c>
      <c r="AE102" s="68" t="n">
        <v>0</v>
      </c>
      <c r="AF102" s="68" t="n">
        <v>0</v>
      </c>
      <c r="AG102" s="68" t="n">
        <v>1</v>
      </c>
      <c r="AH102" s="68" t="n">
        <v>1</v>
      </c>
      <c r="AI102" s="67" t="n"/>
      <c r="AJ102" s="68" t="n">
        <v>0</v>
      </c>
      <c r="AK102" s="108" t="inlineStr">
        <is>
          <t>none_reported</t>
        </is>
      </c>
      <c r="AL102" s="67" t="inlineStr">
        <is>
          <t>Algoritmo principal no explícito o fuera del codebook; Confirmar algoritmo principal en full-text</t>
        </is>
      </c>
      <c r="AM102" s="68" t="inlineStr">
        <is>
          <t>RA</t>
        </is>
      </c>
      <c r="AN102" s="68" t="inlineStr">
        <is>
          <t>Tomado completo desde archivo RA según asignación</t>
        </is>
      </c>
      <c r="AO102" s="68" t="n">
        <v>0</v>
      </c>
      <c r="AP102" s="68" t="n">
        <v>0</v>
      </c>
      <c r="AQ102" s="68" t="n">
        <v>0</v>
      </c>
      <c r="AR102" s="68" t="n">
        <v>0</v>
      </c>
      <c r="AS102" s="68" t="n">
        <v>0</v>
      </c>
      <c r="AT102" s="68" t="n">
        <v>0</v>
      </c>
      <c r="AU102" s="68" t="n">
        <v>0</v>
      </c>
      <c r="AV102" s="68" t="n">
        <v>0</v>
      </c>
      <c r="AW102" s="67" t="inlineStr">
        <is>
          <t>finalized_from_available_evidence</t>
        </is>
      </c>
      <c r="AX102" s="68" t="inlineStr">
        <is>
          <t>0 means no reported evidence in title/abstract/notes/coding; it is not proof of true absence.</t>
        </is>
      </c>
      <c r="AY102" s="68" t="n"/>
      <c r="AZ102" s="68" t="n"/>
      <c r="BA102" s="68" t="n"/>
      <c r="BB102" s="68" t="n"/>
    </row>
    <row r="103" ht="28" customHeight="1">
      <c r="A103" s="106" t="n">
        <v>102</v>
      </c>
      <c r="B103" s="106" t="n">
        <v>110</v>
      </c>
      <c r="C103" s="68" t="inlineStr">
        <is>
          <t>Revisor B</t>
        </is>
      </c>
      <c r="D103" s="68" t="n"/>
      <c r="E103" s="106" t="n">
        <v>2020</v>
      </c>
      <c r="F103" s="68" t="inlineStr">
        <is>
          <t>Texto · NLP</t>
        </is>
      </c>
      <c r="G103" s="68" t="inlineStr">
        <is>
          <t>Deep Learning</t>
        </is>
      </c>
      <c r="H103" s="68" t="inlineStr">
        <is>
          <t>https://doi.org/10.1002/aur.2268</t>
        </is>
      </c>
      <c r="I103" s="67" t="inlineStr">
        <is>
          <t>Identifying Language and Cognitive Profiles in Children With ASD via a Cluster Analysis Exploration: Implications for the New ICD-11</t>
        </is>
      </c>
      <c r="J103" s="68" t="inlineStr">
        <is>
          <t>The new version of the International Classification of Diseases (ICD-11) mentions the existence of four different profiles in the verbal part of the Autism Spectrum Disorder (ASD), describing them as combinations of either spared or impaired functional language and intellectual abilities. The aim of the present study was to put ASD heterogeneity to the forefront by exploring whether clear profiles related to language and intellectual abilities emerge when investigation is extended to the entire spectrum, focusing on verbal children. Our study proposed a systematic investigation of both language (specifically, structural language abilities) and intellectual abilities (specifically, nonverbal cognitive abilities) in 51 6- to 12-year-old verbal children with ASD based on explicitly motivated measures. For structural language abilities, sentence repetition and nonword repetition tasks were selected; for nonverbal cognitive abilities, we chose Raven's Progressive Matrices, as well as Matrix Reasoning and Block Design from the Wechsler Scales. An integrative approach based on cluster analyses revealed five distinct profiles. Among these five profiles, all four logically possible combinations of structural language and nonverbal abilities mentioned in the ICD-11 were detected. Three profiles emerged among children with normal language abilities and two emerged among language-impaired children. Crucially, the existence of discrepant profiles of abilities suggests that children with ASD can display impaired language in presence of spared nonverbal intelligence or spared language in the presence of impaired nonverbal intelligence, reinforcing the hypothesis of the existence of a separate language module in the brain. Autism Res 2020, 13: 1155-1167. © 2020 International Society for Autism Research, Wiley Periodicals, Inc. Lay Summary: The present work put Autism Spectrum Disorder heterogeneity to the forefront by exploring whether clear profiles related to language and cognitive abilities emerge when investigation is extended to the entire spectrum (focusing on verbal children). The use of explicitly motivated measures of both language and cognitive abilities and of an unsupervised machine learning approach, the cluster analysis, (a) confirmed the existence of all four logically possible profiles evoked in the new ICD-11, (b) evoked the existence of (at least) a fifth profile of language/cognitive abilities, and (c) reinforced the hypothesis of a language module in the brain.</t>
        </is>
      </c>
      <c r="K103" s="68" t="inlineStr">
        <is>
          <t>Unsupervised</t>
        </is>
      </c>
      <c r="L103" s="68" t="inlineStr">
        <is>
          <t>Clustering (k-means / GMM / ...)</t>
        </is>
      </c>
      <c r="M103" s="68" t="inlineStr">
        <is>
          <t>Clustering / subtyping</t>
        </is>
      </c>
      <c r="N103" s="68" t="inlineStr">
        <is>
          <t>Monitoring/intervention</t>
        </is>
      </c>
      <c r="O103" s="68" t="inlineStr">
        <is>
          <t>high</t>
        </is>
      </c>
      <c r="P103" s="68" t="n">
        <v>0</v>
      </c>
      <c r="Q103" s="68" t="n">
        <v>0</v>
      </c>
      <c r="R103" s="68" t="n">
        <v>0</v>
      </c>
      <c r="S103" s="68" t="n">
        <v>0</v>
      </c>
      <c r="T103" s="68" t="n">
        <v>0</v>
      </c>
      <c r="U103" s="68" t="n">
        <v>0</v>
      </c>
      <c r="V103" s="68" t="n">
        <v>0</v>
      </c>
      <c r="W103" s="68" t="n">
        <v>0</v>
      </c>
      <c r="X103" s="68" t="n">
        <v>0</v>
      </c>
      <c r="Y103" s="68" t="n">
        <v>0</v>
      </c>
      <c r="Z103" s="68" t="n">
        <v>1</v>
      </c>
      <c r="AA103" s="68" t="n">
        <v>1</v>
      </c>
      <c r="AB103" s="68" t="n">
        <v>0</v>
      </c>
      <c r="AC103" s="68" t="n">
        <v>0</v>
      </c>
      <c r="AD103" s="68" t="n">
        <v>0</v>
      </c>
      <c r="AE103" s="68" t="n">
        <v>0</v>
      </c>
      <c r="AF103" s="68" t="n">
        <v>0</v>
      </c>
      <c r="AG103" s="68" t="n">
        <v>1</v>
      </c>
      <c r="AH103" s="68" t="n">
        <v>0</v>
      </c>
      <c r="AI103" s="67" t="n">
        <v>0</v>
      </c>
      <c r="AJ103" s="68" t="n">
        <v>0</v>
      </c>
      <c r="AK103" s="108" t="inlineStr">
        <is>
          <t>none_reported</t>
        </is>
      </c>
      <c r="AL103" s="67" t="n"/>
      <c r="AM103" s="68" t="inlineStr">
        <is>
          <t>RB</t>
        </is>
      </c>
      <c r="AN103" s="68" t="inlineStr">
        <is>
          <t>Tomado completo desde archivo RB según asignación</t>
        </is>
      </c>
      <c r="AO103" s="68" t="n">
        <v>0</v>
      </c>
      <c r="AP103" s="68" t="n">
        <v>0</v>
      </c>
      <c r="AQ103" s="68" t="n">
        <v>0</v>
      </c>
      <c r="AR103" s="68" t="n">
        <v>0</v>
      </c>
      <c r="AS103" s="68" t="n">
        <v>0</v>
      </c>
      <c r="AT103" s="68" t="n">
        <v>0</v>
      </c>
      <c r="AU103" s="68" t="n">
        <v>0</v>
      </c>
      <c r="AV103" s="68" t="n">
        <v>0</v>
      </c>
      <c r="AW103" s="67" t="inlineStr">
        <is>
          <t>finalized_from_available_evidence</t>
        </is>
      </c>
      <c r="AX103" s="68" t="inlineStr">
        <is>
          <t>0 means no reported evidence in title/abstract/notes/coding; it is not proof of true absence.</t>
        </is>
      </c>
      <c r="AY103" s="68" t="n"/>
      <c r="AZ103" s="68" t="n"/>
      <c r="BA103" s="68" t="n"/>
      <c r="BB103" s="68" t="n"/>
    </row>
    <row r="104" ht="28" customHeight="1">
      <c r="A104" s="106" t="n">
        <v>103</v>
      </c>
      <c r="B104" s="106" t="n">
        <v>111</v>
      </c>
      <c r="C104" s="68" t="inlineStr">
        <is>
          <t>Revisor A</t>
        </is>
      </c>
      <c r="D104" s="68" t="inlineStr">
        <is>
          <t>RA</t>
        </is>
      </c>
      <c r="E104" s="106" t="n">
        <v>2023</v>
      </c>
      <c r="F104" s="68" t="inlineStr">
        <is>
          <t>No especificado</t>
        </is>
      </c>
      <c r="G104" s="68" t="inlineStr">
        <is>
          <t>Híbrido</t>
        </is>
      </c>
      <c r="H104" s="68" t="inlineStr">
        <is>
          <t>https://doi.org/10.1016/j.irbm.2023.100780</t>
        </is>
      </c>
      <c r="I104" s="67" t="inlineStr">
        <is>
          <t>On the Utility of Parents' Historical Data to Investigate the Causes of Autism Spectrum Disorder: A Data Mining-Based Framework</t>
        </is>
      </c>
      <c r="J104" s="68" t="inlineStr">
        <is>
          <t>Objective: Autism Spectrum Disorder (ASD) is acknowledged as a challenge that influences the learning ability of adolescents and also negatively impacts their families. Autism may be caused due to environmental exposure or genetically inherited disorder, however, no definitive or universally customary reasons are known. This makes the issue fairly challenging. Material and methods: This work focuses on identifying the reasons of ASD utilizing computational methods. For this, data is collected that focuses on parental history for finding the trigged features by reviewing antenatal, perinatal, and infant hazard factors of ASD. Afterwards, ML techniques are applied on the collected instances to develop a predictive model and identify the reasons to ASD. While collecting the data, samples are obtained for ASD and non-ASD individuals both. A total of 115 features are obtained from each subject. The collected dataset has 47% samples of the subjects with ASD. Dimensionality reduction, and four feature selection methods are applied on the data to eliminate noise and least valued features. The data is verified using two clustering techniques, i.e., k-means and k-medoid. To validate the clustering results five clustering validation indices are used. Later, three classifiers, i.e. k-nearest neighbor (k-NN), Support Vector Machine (SVM), and Artificial Neural Network (ANN) are trained to predict cases with ASD. The frequent items mining technique and the descriptive analysis of the clustered data are utilized to identify the factors that may cause ASD. Results: The proposed framework enables to identify the features that may contribute towards ASD. Whereas, for the classification part, SVM classifier performs better than others do with an average accuracy of 98.34% in predicting the ASD cases. Conclusion: The results identified stress as the dominant feature and environmental factors, like frequent use of canned food and plastic/steel bottles during fertilization period that may contribute towards ASD.</t>
        </is>
      </c>
      <c r="K104" s="68" t="inlineStr">
        <is>
          <t>Supervised</t>
        </is>
      </c>
      <c r="L104" s="68" t="inlineStr">
        <is>
          <t>SVM</t>
        </is>
      </c>
      <c r="M104" s="68" t="inlineStr">
        <is>
          <t>Classification (ASD vs control / multi-class)</t>
        </is>
      </c>
      <c r="N104" s="68" t="inlineStr">
        <is>
          <t>Prescreening</t>
        </is>
      </c>
      <c r="O104" s="68" t="inlineStr">
        <is>
          <t>High</t>
        </is>
      </c>
      <c r="P104" s="68" t="n">
        <v>0</v>
      </c>
      <c r="Q104" s="68" t="n">
        <v>0</v>
      </c>
      <c r="R104" s="68" t="n">
        <v>0</v>
      </c>
      <c r="S104" s="68" t="n">
        <v>0</v>
      </c>
      <c r="T104" s="68" t="n">
        <v>1</v>
      </c>
      <c r="U104" s="68" t="n">
        <v>0</v>
      </c>
      <c r="V104" s="68" t="n">
        <v>0</v>
      </c>
      <c r="W104" s="68" t="n">
        <v>1</v>
      </c>
      <c r="X104" s="68" t="n">
        <v>0</v>
      </c>
      <c r="Y104" s="68" t="n">
        <v>0</v>
      </c>
      <c r="Z104" s="68" t="n">
        <v>0</v>
      </c>
      <c r="AA104" s="68" t="n">
        <v>0</v>
      </c>
      <c r="AB104" s="68" t="n">
        <v>0</v>
      </c>
      <c r="AC104" s="68" t="n">
        <v>0</v>
      </c>
      <c r="AD104" s="68" t="n">
        <v>1</v>
      </c>
      <c r="AE104" s="68" t="n">
        <v>0</v>
      </c>
      <c r="AF104" s="68" t="n">
        <v>0</v>
      </c>
      <c r="AG104" s="68" t="n">
        <v>1</v>
      </c>
      <c r="AH104" s="68" t="n">
        <v>1</v>
      </c>
      <c r="AI104" s="67" t="n"/>
      <c r="AJ104" s="68" t="n">
        <v>0</v>
      </c>
      <c r="AK104" s="108" t="inlineStr">
        <is>
          <t>explainability_or_interpretability</t>
        </is>
      </c>
      <c r="AL104" s="67" t="inlineStr">
        <is>
          <t>Usa historia parental/perinatal estructurada para modelar riesgo/causas; mezcla clustering y predicción sin algoritmo principal claro.</t>
        </is>
      </c>
      <c r="AM104" s="68" t="inlineStr">
        <is>
          <t>RA</t>
        </is>
      </c>
      <c r="AN104" s="68" t="inlineStr">
        <is>
          <t>Tomado completo desde archivo RA según asignación</t>
        </is>
      </c>
      <c r="AO104" s="68" t="n">
        <v>0</v>
      </c>
      <c r="AP104" s="68" t="n">
        <v>0</v>
      </c>
      <c r="AQ104" s="68" t="n">
        <v>0</v>
      </c>
      <c r="AR104" s="68" t="n">
        <v>0</v>
      </c>
      <c r="AS104" s="68" t="n">
        <v>0</v>
      </c>
      <c r="AT104" s="68" t="n">
        <v>0</v>
      </c>
      <c r="AU104" s="68" t="n">
        <v>1</v>
      </c>
      <c r="AV104" s="68" t="n">
        <v>0</v>
      </c>
      <c r="AW104" s="67" t="inlineStr">
        <is>
          <t>finalized_from_available_evidence</t>
        </is>
      </c>
      <c r="AX104" s="68" t="inlineStr">
        <is>
          <t>0 means no reported evidence in title/abstract/notes/coding; it is not proof of true absence.</t>
        </is>
      </c>
      <c r="AY104" s="68" t="n"/>
      <c r="AZ104" s="68" t="n"/>
      <c r="BA104" s="68" t="n"/>
      <c r="BB104" s="68" t="n"/>
    </row>
    <row r="105" ht="28" customHeight="1">
      <c r="A105" s="106" t="n">
        <v>104</v>
      </c>
      <c r="B105" s="106" t="n">
        <v>112</v>
      </c>
      <c r="C105" s="68" t="inlineStr">
        <is>
          <t>Ambos (piloto)</t>
        </is>
      </c>
      <c r="D105" s="68" t="inlineStr">
        <is>
          <t>RA</t>
        </is>
      </c>
      <c r="E105" s="106" t="n">
        <v>2023</v>
      </c>
      <c r="F105" s="68" t="inlineStr">
        <is>
          <t>Texto · NLP</t>
        </is>
      </c>
      <c r="G105" s="68" t="inlineStr">
        <is>
          <t>No especificado</t>
        </is>
      </c>
      <c r="H105" s="68" t="inlineStr">
        <is>
          <t>https://doi.org/10.1016/j.xhgg.2022.100150</t>
        </is>
      </c>
      <c r="I105" s="67" t="inlineStr">
        <is>
          <t>Structural variants identified using non-Mendelian inheritance patterns advance the mechanistic understanding of autism spectrum disorder</t>
        </is>
      </c>
      <c r="J105" s="68" t="inlineStr">
        <is>
          <t>The heritability of autism spectrum disorder (ASD), based on 680,000 families and five countries, is estimated to be nearly 80%, yet heritability reported from SNP-based studies are consistently lower, and few significant loci have been identified with genome-wide association studies. This gap in genomic information may reside in rare variants, interaction among variants (epistasis), or cryptic structural variation (SV) and may provide mechanisms that underlie ASD. Here we use a method to identify potential SVs based on non-Mendelian inheritance patterns in pedigrees using parent-child genotypes from ASD families and demonstrate that they are enriched in ASD-risk genes. Most are in non-coding genic space and are over-represented in expression quantitative trait loci, suggesting that they affect gene regulation, which we confirm with their overlap of differentially expressed genes in postmortem brain tissue of ASD individuals. We then identify an SV in the GRIK2 gene that alters RNA splicing and a regulatory region of the ACMSD gene in the kynurenine pathway as significantly associated with a non-verbal ASD phenotype, supporting our hypothesis that these currently excluded loci can provide a clearer mechanistic understanding of ASD. Finally, we use an explainable artificial intelligence approach to define subgroups demonstrating their use in the context of precision medicine.</t>
        </is>
      </c>
      <c r="K105" s="68" t="inlineStr">
        <is>
          <t>Unsupervised</t>
        </is>
      </c>
      <c r="L105" s="68" t="inlineStr">
        <is>
          <t>Clustering (k-means / GMM / ...)</t>
        </is>
      </c>
      <c r="M105" s="68" t="inlineStr">
        <is>
          <t>Clustering / subtyping</t>
        </is>
      </c>
      <c r="N105" s="68" t="inlineStr">
        <is>
          <t>Diagnosis</t>
        </is>
      </c>
      <c r="O105" s="68" t="inlineStr">
        <is>
          <t>Medium</t>
        </is>
      </c>
      <c r="P105" s="68" t="n">
        <v>0</v>
      </c>
      <c r="Q105" s="68" t="n">
        <v>0</v>
      </c>
      <c r="R105" s="68" t="n">
        <v>0</v>
      </c>
      <c r="S105" s="68" t="n">
        <v>0</v>
      </c>
      <c r="T105" s="68" t="n">
        <v>0</v>
      </c>
      <c r="U105" s="68" t="n">
        <v>1</v>
      </c>
      <c r="V105" s="68" t="n">
        <v>0</v>
      </c>
      <c r="W105" s="68" t="n">
        <v>0</v>
      </c>
      <c r="X105" s="68" t="n">
        <v>0</v>
      </c>
      <c r="Y105" s="68" t="n">
        <v>1</v>
      </c>
      <c r="Z105" s="68" t="n">
        <v>0</v>
      </c>
      <c r="AA105" s="68" t="n">
        <v>0</v>
      </c>
      <c r="AB105" s="68" t="n">
        <v>1</v>
      </c>
      <c r="AC105" s="68" t="n">
        <v>0</v>
      </c>
      <c r="AD105" s="68" t="n">
        <v>1</v>
      </c>
      <c r="AE105" s="68" t="n">
        <v>0</v>
      </c>
      <c r="AF105" s="68" t="n">
        <v>0</v>
      </c>
      <c r="AG105" s="68" t="n">
        <v>1</v>
      </c>
      <c r="AH105" s="68" t="n">
        <v>1</v>
      </c>
      <c r="AI105" s="67" t="n"/>
      <c r="AJ105" s="68" t="n">
        <v>0</v>
      </c>
      <c r="AK105" s="108" t="inlineStr">
        <is>
          <t>explainability_or_interpretability</t>
        </is>
      </c>
      <c r="AL105" s="67" t="inlineStr">
        <is>
          <t>Estudio genómico/estructural sin sistema IA clínico claramente codificable en el abstract.</t>
        </is>
      </c>
      <c r="AM105" s="68" t="inlineStr">
        <is>
          <t>RA</t>
        </is>
      </c>
      <c r="AN105" s="68" t="inlineStr">
        <is>
          <t>Tomado completo desde archivo RA según asignación</t>
        </is>
      </c>
      <c r="AO105" s="68" t="n">
        <v>0</v>
      </c>
      <c r="AP105" s="68" t="n">
        <v>0</v>
      </c>
      <c r="AQ105" s="68" t="n">
        <v>0</v>
      </c>
      <c r="AR105" s="68" t="n">
        <v>0</v>
      </c>
      <c r="AS105" s="68" t="n">
        <v>0</v>
      </c>
      <c r="AT105" s="68" t="n">
        <v>1</v>
      </c>
      <c r="AU105" s="68" t="n">
        <v>0</v>
      </c>
      <c r="AV105" s="68" t="n">
        <v>0</v>
      </c>
      <c r="AW105" s="67" t="inlineStr">
        <is>
          <t>finalized_from_available_evidence</t>
        </is>
      </c>
      <c r="AX105" s="68" t="inlineStr">
        <is>
          <t>0 means no reported evidence in title/abstract/notes/coding; it is not proof of true absence.</t>
        </is>
      </c>
      <c r="AY105" s="68" t="n"/>
      <c r="AZ105" s="68" t="n"/>
      <c r="BA105" s="68" t="n"/>
      <c r="BB105" s="68" t="n"/>
    </row>
    <row r="106" ht="28" customHeight="1">
      <c r="A106" s="106" t="n">
        <v>105</v>
      </c>
      <c r="B106" s="106" t="n">
        <v>113</v>
      </c>
      <c r="C106" s="68" t="inlineStr">
        <is>
          <t>Revisor B</t>
        </is>
      </c>
      <c r="D106" s="68" t="n"/>
      <c r="E106" s="106" t="n">
        <v>2023</v>
      </c>
      <c r="F106" s="68" t="inlineStr">
        <is>
          <t>No especificado</t>
        </is>
      </c>
      <c r="G106" s="68" t="inlineStr">
        <is>
          <t>Machine Learning</t>
        </is>
      </c>
      <c r="H106" s="68" t="inlineStr">
        <is>
          <t>https://doi.org/10.1016/j.bbr.2022.114149</t>
        </is>
      </c>
      <c r="I106" s="67" t="inlineStr">
        <is>
          <t>Transient hearing abnormalities precede social deficits in a mouse model of autism</t>
        </is>
      </c>
      <c r="J106" s="68" t="inlineStr">
        <is>
          <t>Hearing abnormalities are important symptoms of autism spectrum disorders (ASDs), a neurological and developmental disorder. However, the characteristics of hearing abnormalities associated with ASD during development have not been fully investigated. We found that in Shank3B knockout mice (a high-confidence mouse model of ASD), transient hearing abnormalities can be found in auditory brainstem response, auditory cortical activity, as well as acoustic startle response. More importantly, all hearing abnormalities at 4 weeks were most prominent and preceded the onset of social deficits at 6 weeks. These hearing abnormalities gradually recovered with age. In addition, analysis of ABR data at 4 weeks using Support Vector Machine (SVM) can faithfully predict the genotype of mice with an accuracy of 85.71%. These findings not only revealed hearing changes in Shank3B knockout autistic-like mice during development, but also suggested that hearing abnormalities could potentially be used as an early and effective indicator of ASD risk.</t>
        </is>
      </c>
      <c r="K106" s="68" t="inlineStr">
        <is>
          <t>Supervised</t>
        </is>
      </c>
      <c r="L106" s="68" t="inlineStr">
        <is>
          <t>SVM</t>
        </is>
      </c>
      <c r="M106" s="68" t="inlineStr">
        <is>
          <t>Classification (binary/multi-class; incl. ASD vs control)/ multi-class)</t>
        </is>
      </c>
      <c r="N106" s="68" t="inlineStr">
        <is>
          <t>Prognosis</t>
        </is>
      </c>
      <c r="O106" s="68" t="inlineStr">
        <is>
          <t>high</t>
        </is>
      </c>
      <c r="P106" s="68" t="n">
        <v>0</v>
      </c>
      <c r="Q106" s="68" t="n">
        <v>0</v>
      </c>
      <c r="R106" s="68" t="n">
        <v>1</v>
      </c>
      <c r="S106" s="68" t="n">
        <v>0</v>
      </c>
      <c r="T106" s="68" t="n">
        <v>0</v>
      </c>
      <c r="U106" s="68" t="n">
        <v>0</v>
      </c>
      <c r="V106" s="68" t="n">
        <v>0</v>
      </c>
      <c r="W106" s="68" t="n">
        <v>0</v>
      </c>
      <c r="X106" s="68" t="n">
        <v>1</v>
      </c>
      <c r="Y106" s="68" t="n">
        <v>1</v>
      </c>
      <c r="Z106" s="68" t="n">
        <v>1</v>
      </c>
      <c r="AA106" s="68" t="n">
        <v>1</v>
      </c>
      <c r="AB106" s="68" t="n">
        <v>1</v>
      </c>
      <c r="AC106" s="68" t="n">
        <v>0</v>
      </c>
      <c r="AD106" s="68" t="n">
        <v>0</v>
      </c>
      <c r="AE106" s="68" t="n">
        <v>0</v>
      </c>
      <c r="AF106" s="68" t="n">
        <v>0</v>
      </c>
      <c r="AG106" s="68" t="n">
        <v>0</v>
      </c>
      <c r="AH106" s="68" t="n">
        <v>1</v>
      </c>
      <c r="AI106" s="67" t="n">
        <v>0</v>
      </c>
      <c r="AJ106" s="68" t="n">
        <v>1</v>
      </c>
      <c r="AK106" s="108" t="inlineStr">
        <is>
          <t>none_reported</t>
        </is>
      </c>
      <c r="AL106" s="67" t="inlineStr">
        <is>
          <t>Animal model; ML predicts genotype from ABR features (not ASD-vs-control clinical classification). Used as early risk indicator</t>
        </is>
      </c>
      <c r="AM106" s="68" t="inlineStr">
        <is>
          <t>RB</t>
        </is>
      </c>
      <c r="AN106" s="68" t="inlineStr">
        <is>
          <t>Tomado completo desde archivo RB según asignación</t>
        </is>
      </c>
      <c r="AO106" s="68" t="n">
        <v>0</v>
      </c>
      <c r="AP106" s="68" t="n">
        <v>0</v>
      </c>
      <c r="AQ106" s="68" t="n">
        <v>0</v>
      </c>
      <c r="AR106" s="68" t="n">
        <v>0</v>
      </c>
      <c r="AS106" s="68" t="n">
        <v>0</v>
      </c>
      <c r="AT106" s="68" t="n">
        <v>0</v>
      </c>
      <c r="AU106" s="68" t="n">
        <v>0</v>
      </c>
      <c r="AV106" s="68" t="n">
        <v>0</v>
      </c>
      <c r="AW106" s="67" t="inlineStr">
        <is>
          <t>finalized_from_available_evidence</t>
        </is>
      </c>
      <c r="AX106" s="68" t="inlineStr">
        <is>
          <t>0 means no reported evidence in title/abstract/notes/coding; it is not proof of true absence.</t>
        </is>
      </c>
      <c r="AY106" s="68" t="n"/>
      <c r="AZ106" s="68" t="n"/>
      <c r="BA106" s="68" t="n"/>
      <c r="BB106" s="68" t="n"/>
    </row>
    <row r="107" ht="28" customHeight="1">
      <c r="A107" s="106" t="n">
        <v>106</v>
      </c>
      <c r="B107" s="106" t="n">
        <v>114</v>
      </c>
      <c r="C107" s="68" t="inlineStr">
        <is>
          <t>Revisor B</t>
        </is>
      </c>
      <c r="D107" s="68" t="n"/>
      <c r="E107" s="106" t="n">
        <v>2024</v>
      </c>
      <c r="F107" s="68" t="inlineStr">
        <is>
          <t>Imagen</t>
        </is>
      </c>
      <c r="G107" s="68" t="inlineStr">
        <is>
          <t>Machine Learning</t>
        </is>
      </c>
      <c r="H107" s="68" t="inlineStr">
        <is>
          <t>https://doi.org/10.1016/B978-0-443-19073-5.00018-5</t>
        </is>
      </c>
      <c r="I107" s="67" t="inlineStr">
        <is>
          <t>Early-stage identification of autism in children using gesture monitoring based on artificial intelligence</t>
        </is>
      </c>
      <c r="J107" s="68" t="inlineStr">
        <is>
          <t>This chapter explores the innovative integration of artificial intelligence (AI) and gesture monitoring for the early-stage recognition of autism spectrum disorder (ASD) in children. Early detection of ASD is crucial for initiating timely interventions that can improve developmental outcomes. This chapter begins with an overview of ASD, highlighting its definition, characteristics, prevalence, and risk factors. The impact of late diagnosis on children with ASD is discussed. This chapter presents the purpose and scope of the research, focusing on the potential of AI-based gesture monitoring in revolutionizing ASD screening and diagnosis. It outlines the current screening and diagnostic methods and challenges. To overcome these challenges, this chapter explores the advantages of early detection, emphasizing the critical role of gestures in child development and their association with ASD. Further, this chapter delves into the role of AI in health care and ASD diagnosis, with a particular focus on the application of machine learning (ML) algorithms for gesture analysis. It discusses the selection of participants, data collection techniques, and ethical considerations to ensure responsible research practices. Model training, validation, and performance metrics are also detailed to ensure the reliability and accuracy of AI models. This chapter highlights the potential impact of AI-based gesture analysis on public health, emphasizing its role in providing personalized care, supporting caregivers, and advancing research in the field. It discusses the challenges faced in implementing AI technologies and suggests improvements. In conclusion, this chapter underscores the transformative potential of AI-based gesture monitoring for early ASD identification. By addressing the challenges and leveraging the advantages of AI technologies, this chapter paves the way for innovative solutions that can significantly enhance the quality of life for those with ASD and their families.</t>
        </is>
      </c>
      <c r="K107" s="68" t="n"/>
      <c r="L107" s="68" t="n"/>
      <c r="M107" s="68" t="n"/>
      <c r="N107" s="68" t="inlineStr">
        <is>
          <t>screening</t>
        </is>
      </c>
      <c r="O107" s="68" t="inlineStr">
        <is>
          <t>high</t>
        </is>
      </c>
      <c r="P107" s="68" t="n">
        <v>0</v>
      </c>
      <c r="Q107" s="68" t="n">
        <v>0</v>
      </c>
      <c r="R107" s="68" t="n">
        <v>0</v>
      </c>
      <c r="S107" s="68" t="n">
        <v>0</v>
      </c>
      <c r="T107" s="68" t="n">
        <v>0</v>
      </c>
      <c r="U107" s="68" t="n">
        <v>0</v>
      </c>
      <c r="V107" s="68" t="n">
        <v>0</v>
      </c>
      <c r="W107" s="68" t="n">
        <v>0</v>
      </c>
      <c r="X107" s="68" t="n">
        <v>1</v>
      </c>
      <c r="Y107" s="68" t="n">
        <v>1</v>
      </c>
      <c r="Z107" s="68" t="n">
        <v>0</v>
      </c>
      <c r="AA107" s="68" t="n">
        <v>1</v>
      </c>
      <c r="AB107" s="68" t="n">
        <v>1</v>
      </c>
      <c r="AC107" s="68" t="n">
        <v>0</v>
      </c>
      <c r="AD107" s="68" t="n">
        <v>0</v>
      </c>
      <c r="AE107" s="68" t="n">
        <v>0</v>
      </c>
      <c r="AF107" s="68" t="n">
        <v>0</v>
      </c>
      <c r="AG107" s="68" t="n">
        <v>1</v>
      </c>
      <c r="AH107" s="68" t="n">
        <v>0</v>
      </c>
      <c r="AI107" s="67" t="n">
        <v>0</v>
      </c>
      <c r="AJ107" s="68" t="n">
        <v>1</v>
      </c>
      <c r="AK107" s="108" t="inlineStr">
        <is>
          <t>none_reported</t>
        </is>
      </c>
      <c r="AL107" s="67" t="n"/>
      <c r="AM107" s="68" t="inlineStr">
        <is>
          <t>RB</t>
        </is>
      </c>
      <c r="AN107" s="68" t="inlineStr">
        <is>
          <t>Tomado completo desde archivo RB según asignación</t>
        </is>
      </c>
      <c r="AO107" s="68" t="n">
        <v>0</v>
      </c>
      <c r="AP107" s="68" t="n">
        <v>0</v>
      </c>
      <c r="AQ107" s="68" t="n">
        <v>0</v>
      </c>
      <c r="AR107" s="68" t="n">
        <v>0</v>
      </c>
      <c r="AS107" s="68" t="n">
        <v>0</v>
      </c>
      <c r="AT107" s="68" t="n">
        <v>0</v>
      </c>
      <c r="AU107" s="68" t="n">
        <v>0</v>
      </c>
      <c r="AV107" s="68" t="n">
        <v>0</v>
      </c>
      <c r="AW107" s="67" t="inlineStr">
        <is>
          <t>finalized_from_available_evidence</t>
        </is>
      </c>
      <c r="AX107" s="68" t="inlineStr">
        <is>
          <t>0 means no reported evidence in title/abstract/notes/coding; it is not proof of true absence.</t>
        </is>
      </c>
      <c r="AY107" s="68" t="n"/>
      <c r="AZ107" s="68" t="n"/>
      <c r="BA107" s="68" t="n"/>
      <c r="BB107" s="68" t="n"/>
    </row>
    <row r="108" ht="28" customHeight="1">
      <c r="A108" s="106" t="n">
        <v>107</v>
      </c>
      <c r="B108" s="106" t="n">
        <v>115</v>
      </c>
      <c r="C108" s="68" t="inlineStr">
        <is>
          <t>Revisor A</t>
        </is>
      </c>
      <c r="D108" s="68" t="inlineStr">
        <is>
          <t>RA</t>
        </is>
      </c>
      <c r="E108" s="106" t="n">
        <v>2025</v>
      </c>
      <c r="F108" s="68" t="inlineStr">
        <is>
          <t>No especificado</t>
        </is>
      </c>
      <c r="G108" s="68" t="inlineStr">
        <is>
          <t>Híbrido</t>
        </is>
      </c>
      <c r="H108" s="68" t="inlineStr">
        <is>
          <t>https://doi.org/10.1002/jdn.70034</t>
        </is>
      </c>
      <c r="I108" s="67" t="inlineStr">
        <is>
          <t>Electromagnetic Interaction Algorithm (EIA)-Based Feature Selection With Adaptive Kernel Attention Network (AKAttNet) for Autism Spectrum Disorder Classification</t>
        </is>
      </c>
      <c r="J108" s="68" t="inlineStr">
        <is>
          <t>Background and Objective: Autism spectrum disorder (ASD) is a complex neurological condition that impacts cognitive, social and behavioural abilities. Early and accurate diagnosis is crucial for effective intervention and treatment. Traditional diagnostic methods lack accuracy, efficient feature selection and computational efficiency. This study proposes an integrated approach that combines the electromagnetic interaction algorithm (EIA) for feature selection with the adaptive kernel attention network (AKAttNet) for classification, aiming to improve ASD detection performance across multiple datasets. Methods: The proposed methodology consists of two core components: (1) EIA, which optimises feature selection by identifying the most relevant attributes for ASD classification, and (2) AKAttNet, a deep learning model leveraging adaptive kernel attention mechanisms to enhance classification accuracy. The framework is evaluated using four publicly available ASD datasets. The classification performance of AKAttNet is compared against traditional machine learning methods, including logistic regression (LR), support vector machine (SVM) and random forest (RF), as well as competing deep learning models. Statistical evaluation includes precision, recall (sensitivity), specificity and overall accuracy metrics. Results: The proposed model outperforms conventional machine learning and deep learning approaches, demonstrating higher classification accuracy and robustness across multiple datasets. AKAttNet, combined with EIA-based feature selection, achieves an accuracy improvement ranging from 0.901 to 0.9827, Cohen's kappa values between 0.7789 and 0.9685 and Jaccard similarity scores from 0.8041 to 0.9709 across four different datasets. Comparative analysis highlights the efficiency of the EIA algorithm in reducing feature dimensionality while maintaining high model performance. Additionally, the proposed method exhibits lower computational time and enhanced generalizability, making it a promising approach for ASD detection. Conclusions: This study presents a practical ASD detection framework integrating EIA for feature selection with AKAttNet for classification. The results indicate that this hybrid approach enhances diagnostic accuracy while reducing computational overhead, making it a promising tool for early ASD diagnosis. The findings support the potential of deep learning and optimisation techniques in developing more efficient and reliable ASD screening systems. Future work can explore real-world clinical applications and further refinement of the feature selection process.</t>
        </is>
      </c>
      <c r="K108" s="68" t="inlineStr">
        <is>
          <t>Supervised</t>
        </is>
      </c>
      <c r="L108" s="68" t="inlineStr">
        <is>
          <t>CNN</t>
        </is>
      </c>
      <c r="M108" s="68" t="inlineStr">
        <is>
          <t>Classification (ASD vs control / multi-class)</t>
        </is>
      </c>
      <c r="N108" s="68" t="inlineStr">
        <is>
          <t>Screening</t>
        </is>
      </c>
      <c r="O108" s="68" t="inlineStr">
        <is>
          <t>Medium</t>
        </is>
      </c>
      <c r="P108" s="68" t="n">
        <v>0</v>
      </c>
      <c r="Q108" s="68" t="n">
        <v>0</v>
      </c>
      <c r="R108" s="68" t="n">
        <v>0</v>
      </c>
      <c r="S108" s="68" t="n">
        <v>0</v>
      </c>
      <c r="T108" s="68" t="n">
        <v>1</v>
      </c>
      <c r="U108" s="68" t="n">
        <v>0</v>
      </c>
      <c r="V108" s="68" t="n">
        <v>0</v>
      </c>
      <c r="W108" s="68" t="n">
        <v>0</v>
      </c>
      <c r="X108" s="68" t="n">
        <v>1</v>
      </c>
      <c r="Y108" s="68" t="n">
        <v>1</v>
      </c>
      <c r="Z108" s="68" t="n">
        <v>0</v>
      </c>
      <c r="AA108" s="68" t="n">
        <v>0</v>
      </c>
      <c r="AB108" s="68" t="n">
        <v>1</v>
      </c>
      <c r="AC108" s="68" t="n">
        <v>0</v>
      </c>
      <c r="AD108" s="68" t="n">
        <v>0</v>
      </c>
      <c r="AE108" s="68" t="n">
        <v>0</v>
      </c>
      <c r="AF108" s="68" t="n">
        <v>0</v>
      </c>
      <c r="AG108" s="68" t="n">
        <v>1</v>
      </c>
      <c r="AH108" s="68" t="n">
        <v>1</v>
      </c>
      <c r="AI108" s="67" t="n"/>
      <c r="AJ108" s="68" t="n">
        <v>0</v>
      </c>
      <c r="AK108" s="108" t="inlineStr">
        <is>
          <t>none_reported</t>
        </is>
      </c>
      <c r="AL108" s="67" t="inlineStr">
        <is>
          <t>Algoritmo principal no explícito o fuera del codebook; Confirmar algoritmo principal en full-text; Se comparan varios modelos; se eligió el principal/mejor reportado</t>
        </is>
      </c>
      <c r="AM108" s="68" t="inlineStr">
        <is>
          <t>RA</t>
        </is>
      </c>
      <c r="AN108" s="68" t="inlineStr">
        <is>
          <t>Tomado completo desde archivo RA según asignación</t>
        </is>
      </c>
      <c r="AO108" s="68" t="n">
        <v>0</v>
      </c>
      <c r="AP108" s="68" t="n">
        <v>0</v>
      </c>
      <c r="AQ108" s="68" t="n">
        <v>0</v>
      </c>
      <c r="AR108" s="68" t="n">
        <v>0</v>
      </c>
      <c r="AS108" s="68" t="n">
        <v>0</v>
      </c>
      <c r="AT108" s="68" t="n">
        <v>0</v>
      </c>
      <c r="AU108" s="68" t="n">
        <v>0</v>
      </c>
      <c r="AV108" s="68" t="n">
        <v>0</v>
      </c>
      <c r="AW108" s="67" t="inlineStr">
        <is>
          <t>finalized_from_available_evidence</t>
        </is>
      </c>
      <c r="AX108" s="68" t="inlineStr">
        <is>
          <t>0 means no reported evidence in title/abstract/notes/coding; it is not proof of true absence.</t>
        </is>
      </c>
      <c r="AY108" s="68" t="n"/>
      <c r="AZ108" s="68" t="n"/>
      <c r="BA108" s="68" t="n"/>
      <c r="BB108" s="68" t="n"/>
    </row>
    <row r="109" ht="28" customHeight="1">
      <c r="A109" s="106" t="n">
        <v>108</v>
      </c>
      <c r="B109" s="106" t="n">
        <v>116</v>
      </c>
      <c r="C109" s="68" t="inlineStr">
        <is>
          <t>Revisor A</t>
        </is>
      </c>
      <c r="D109" s="68" t="inlineStr">
        <is>
          <t>RA</t>
        </is>
      </c>
      <c r="E109" s="106" t="n">
        <v>2016</v>
      </c>
      <c r="F109" s="68" t="inlineStr">
        <is>
          <t>No especificado</t>
        </is>
      </c>
      <c r="G109" s="68" t="inlineStr">
        <is>
          <t>Deep Learning</t>
        </is>
      </c>
      <c r="H109" s="68" t="inlineStr">
        <is>
          <t>https://doi.org/10.1038/tp.2015.221</t>
        </is>
      </c>
      <c r="I109" s="67" t="inlineStr">
        <is>
          <t>Use of machine learning for behavioral distinction of autism and ADHD</t>
        </is>
      </c>
      <c r="J109" s="68" t="inlineStr">
        <is>
          <t>Although autism spectrum disorder (ASD) and attention deficit hyperactivity disorder (ADHD) continue to rise in prevalence, together affecting &gt;10% of today’s pediatric population, the methods of diagnosis remain subjective, cumbersome and time intensive. With gaps upward of a year between initial suspicion and diagnosis, valuable time where treatments and behavioral interventions could be applied is lost as these disorders remain undetected. Methods to quickly and accurately assess risk for these, and other, developmental disorders are necessary to streamline the process of diagnosis and provide families access to much-needed therapies sooner. Using forward feature selection, as well as undersampling and 10-fold cross-validation, we trained and tested six machine learning models on complete 65-item Social Responsiveness Scale score sheets from 2925 individuals with either ASD (n = 2775) or ADHD (n = 150). We found that five of the 65 behaviors measured by this screening tool were sufficient to distinguish ASD from ADHD with high accuracy (area under the curve = 0.965). These results support the hypotheses that (1) machine learning can be used to discern between autism and ADHD with high accuracy and (2) this distinction can be made using a small number of commonly measured behaviors. Our findings show promise for use as an electronically administered, caregiver-directed resource for preliminary risk evaluation and/or pre-clinical screening and triage that could help to speed the diagnosis of these disorders.</t>
        </is>
      </c>
      <c r="K109" s="68" t="inlineStr">
        <is>
          <t>Supervised</t>
        </is>
      </c>
      <c r="L109" s="68" t="inlineStr">
        <is>
          <t>Other / Not clear</t>
        </is>
      </c>
      <c r="M109" s="68" t="inlineStr">
        <is>
          <t>Classification (ASD vs control / multi-class)</t>
        </is>
      </c>
      <c r="N109" s="68" t="inlineStr">
        <is>
          <t>Screening</t>
        </is>
      </c>
      <c r="O109" s="68" t="inlineStr">
        <is>
          <t>Medium</t>
        </is>
      </c>
      <c r="P109" s="68" t="n">
        <v>0</v>
      </c>
      <c r="Q109" s="68" t="n">
        <v>0</v>
      </c>
      <c r="R109" s="68" t="n">
        <v>0</v>
      </c>
      <c r="S109" s="68" t="n">
        <v>0</v>
      </c>
      <c r="T109" s="68" t="n">
        <v>1</v>
      </c>
      <c r="U109" s="68" t="n">
        <v>0</v>
      </c>
      <c r="V109" s="68" t="n">
        <v>0</v>
      </c>
      <c r="W109" s="68" t="n">
        <v>0</v>
      </c>
      <c r="X109" s="68" t="n">
        <v>1</v>
      </c>
      <c r="Y109" s="68" t="n">
        <v>0</v>
      </c>
      <c r="Z109" s="68" t="n">
        <v>0</v>
      </c>
      <c r="AA109" s="68" t="n">
        <v>0</v>
      </c>
      <c r="AB109" s="68" t="n">
        <v>1</v>
      </c>
      <c r="AC109" s="68" t="n">
        <v>0</v>
      </c>
      <c r="AD109" s="68" t="n">
        <v>0</v>
      </c>
      <c r="AE109" s="68" t="n">
        <v>0</v>
      </c>
      <c r="AF109" s="68" t="n">
        <v>0</v>
      </c>
      <c r="AG109" s="68" t="n">
        <v>1</v>
      </c>
      <c r="AH109" s="68" t="n">
        <v>1</v>
      </c>
      <c r="AI109" s="67" t="n"/>
      <c r="AJ109" s="68" t="n">
        <v>0</v>
      </c>
      <c r="AK109" s="108" t="inlineStr">
        <is>
          <t>internal_validation_only</t>
        </is>
      </c>
      <c r="AL109" s="67" t="inlineStr">
        <is>
          <t>Usa puntajes SRS para distinguir ASD vs ADHD; aunque es herramienta de cribado, el objetivo es distinción diagnóstica diferencial.</t>
        </is>
      </c>
      <c r="AM109" s="68" t="inlineStr">
        <is>
          <t>RA</t>
        </is>
      </c>
      <c r="AN109" s="68" t="inlineStr">
        <is>
          <t>Tomado completo desde archivo RA según asignación</t>
        </is>
      </c>
      <c r="AO109" s="68" t="n">
        <v>0</v>
      </c>
      <c r="AP109" s="68" t="n">
        <v>0</v>
      </c>
      <c r="AQ109" s="68" t="n">
        <v>0</v>
      </c>
      <c r="AR109" s="68" t="n">
        <v>1</v>
      </c>
      <c r="AS109" s="68" t="n">
        <v>0</v>
      </c>
      <c r="AT109" s="68" t="n">
        <v>0</v>
      </c>
      <c r="AU109" s="68" t="n">
        <v>0</v>
      </c>
      <c r="AV109" s="68" t="n">
        <v>0</v>
      </c>
      <c r="AW109" s="67" t="inlineStr">
        <is>
          <t>finalized_from_available_evidence</t>
        </is>
      </c>
      <c r="AX109" s="68" t="inlineStr">
        <is>
          <t>0 means no reported evidence in title/abstract/notes/coding; it is not proof of true absence.</t>
        </is>
      </c>
      <c r="AY109" s="68" t="n"/>
      <c r="AZ109" s="68" t="n"/>
      <c r="BA109" s="68" t="n"/>
      <c r="BB109" s="68" t="n"/>
    </row>
    <row r="110" ht="28" customHeight="1">
      <c r="A110" s="106" t="n">
        <v>109</v>
      </c>
      <c r="B110" s="106" t="n">
        <v>117</v>
      </c>
      <c r="C110" s="68" t="inlineStr">
        <is>
          <t>Ambos (piloto)</t>
        </is>
      </c>
      <c r="D110" s="68" t="inlineStr">
        <is>
          <t>RA</t>
        </is>
      </c>
      <c r="E110" s="106" t="n">
        <v>2019</v>
      </c>
      <c r="F110" s="68" t="inlineStr">
        <is>
          <t>No especificado</t>
        </is>
      </c>
      <c r="G110" s="68" t="inlineStr">
        <is>
          <t>Deep Learning</t>
        </is>
      </c>
      <c r="H110" s="68" t="inlineStr">
        <is>
          <t>https://doi.org/10.1097/DBP.0000000000000668</t>
        </is>
      </c>
      <c r="I110" s="67" t="inlineStr">
        <is>
          <t>A Machine Learning Strategy for Autism Screening in Toddlers</t>
        </is>
      </c>
      <c r="J110" s="68" t="inlineStr">
        <is>
          <t>Objective:Autism spectrum disorder (ASD) screening can improve prognosis via early diagnosis and intervention, but lack of time and training can deter pediatric screening. The Modified Checklist for Autism in Toddlers, Revised (M-CHAT-R) is a widely used screener but requires follow-up questions and error-prone human scoring and interpretation. We consider an automated machine learning (ML) method for overcoming barriers to ASD screening, specifically using the feedforward neural network (fNN).Methods:The fNN technique was applied using archival M-CHAT-R data of 14,995 toddlers (age 16-30 months, 46.51% male). The 20 M-CHAT-R items were inputs, and ASD diagnosis after follow-up and diagnostic evaluation (i.e., ASD or not ASD) was the output. The sample was divided into subgroups by race (i.e., white and black), sex (i.e., boys and girls), and maternal education (i.e., below and above 15 years of education completed) to examine subgroup differences. Each subgroup was evaluated for best-performing fNN models.Results:For the total sample, best results yielded 99.72% correct classification using 18 items. Best results yielded 99.92% correct classification using 14 items for white toddlers and 99.79% correct classification using 18 items for black toddlers. In boys, best results yielded 99.64% correct classification using 18 items, whereas best results yielded 99.95% correct classification using 18 items in girls. For the case when maternal education is 15 years or less (i.e., associate degree and below), best results were 99.75% correct classification when using 16 items. Results were essentially the same when maternal education was 16 years or more (i.e., above associate degree); that is, 99.70% correct classification was obtained using 16 items.Conclusion:The ML method was comparable to the M-CHAT-R with follow-up items in accuracy of ASD diagnosis while using fewer items. Therefore, ML may be a beneficial tool in implementing automatic, efficient scoring that negates the need for labor-intensive follow-up and circumvents human error, providing an advantage over previous screening methods.</t>
        </is>
      </c>
      <c r="K110" s="68" t="inlineStr">
        <is>
          <t>Supervised</t>
        </is>
      </c>
      <c r="L110" s="68" t="inlineStr">
        <is>
          <t>MLP</t>
        </is>
      </c>
      <c r="M110" s="68" t="inlineStr">
        <is>
          <t>Classification (ASD vs control / multi-class)</t>
        </is>
      </c>
      <c r="N110" s="68" t="inlineStr">
        <is>
          <t>Screening</t>
        </is>
      </c>
      <c r="O110" s="68" t="inlineStr">
        <is>
          <t>High</t>
        </is>
      </c>
      <c r="P110" s="68" t="n">
        <v>0</v>
      </c>
      <c r="Q110" s="68" t="n">
        <v>0</v>
      </c>
      <c r="R110" s="68" t="n">
        <v>0</v>
      </c>
      <c r="S110" s="68" t="n">
        <v>0</v>
      </c>
      <c r="T110" s="68" t="n">
        <v>1</v>
      </c>
      <c r="U110" s="68" t="n">
        <v>0</v>
      </c>
      <c r="V110" s="68" t="n">
        <v>0</v>
      </c>
      <c r="W110" s="68" t="n">
        <v>0</v>
      </c>
      <c r="X110" s="68" t="n">
        <v>1</v>
      </c>
      <c r="Y110" s="68" t="n">
        <v>0</v>
      </c>
      <c r="Z110" s="68" t="n">
        <v>0</v>
      </c>
      <c r="AA110" s="68" t="n">
        <v>0</v>
      </c>
      <c r="AB110" s="68" t="n">
        <v>1</v>
      </c>
      <c r="AC110" s="68" t="n">
        <v>0</v>
      </c>
      <c r="AD110" s="68" t="n">
        <v>1</v>
      </c>
      <c r="AE110" s="68" t="n">
        <v>0</v>
      </c>
      <c r="AF110" s="68" t="n">
        <v>0</v>
      </c>
      <c r="AG110" s="68" t="n">
        <v>0</v>
      </c>
      <c r="AH110" s="68" t="n">
        <v>1</v>
      </c>
      <c r="AI110" s="67" t="n"/>
      <c r="AJ110" s="68" t="n">
        <v>0</v>
      </c>
      <c r="AK110" s="108" t="inlineStr">
        <is>
          <t>explainability_or_interpretability</t>
        </is>
      </c>
      <c r="AL110" s="67" t="inlineStr">
        <is>
          <t>Feedforward neural network aplicado a M-CHAT-R para cribado en toddlers.</t>
        </is>
      </c>
      <c r="AM110" s="68" t="inlineStr">
        <is>
          <t>RA</t>
        </is>
      </c>
      <c r="AN110" s="68" t="inlineStr">
        <is>
          <t>Tomado completo desde archivo RA según asignación</t>
        </is>
      </c>
      <c r="AO110" s="68" t="n">
        <v>0</v>
      </c>
      <c r="AP110" s="68" t="n">
        <v>0</v>
      </c>
      <c r="AQ110" s="68" t="n">
        <v>0</v>
      </c>
      <c r="AR110" s="68" t="n">
        <v>0</v>
      </c>
      <c r="AS110" s="68" t="n">
        <v>0</v>
      </c>
      <c r="AT110" s="68" t="n">
        <v>0</v>
      </c>
      <c r="AU110" s="68" t="n">
        <v>1</v>
      </c>
      <c r="AV110" s="68" t="n">
        <v>0</v>
      </c>
      <c r="AW110" s="67" t="inlineStr">
        <is>
          <t>finalized_from_available_evidence</t>
        </is>
      </c>
      <c r="AX110" s="68" t="inlineStr">
        <is>
          <t>0 means no reported evidence in title/abstract/notes/coding; it is not proof of true absence.</t>
        </is>
      </c>
      <c r="AY110" s="68" t="n"/>
      <c r="AZ110" s="68" t="n"/>
      <c r="BA110" s="68" t="n"/>
      <c r="BB110" s="68" t="n"/>
    </row>
    <row r="111" ht="28" customHeight="1">
      <c r="A111" s="106" t="n">
        <v>110</v>
      </c>
      <c r="B111" s="106" t="n">
        <v>118</v>
      </c>
      <c r="C111" s="68" t="inlineStr">
        <is>
          <t>Revisor B</t>
        </is>
      </c>
      <c r="D111" s="68" t="n"/>
      <c r="E111" s="106" t="n">
        <v>2023</v>
      </c>
      <c r="F111" s="68" t="inlineStr">
        <is>
          <t>Imagen</t>
        </is>
      </c>
      <c r="G111" s="68" t="inlineStr">
        <is>
          <t>Deep Learning</t>
        </is>
      </c>
      <c r="H111" s="68" t="inlineStr">
        <is>
          <t>https://doi.org/10.1038/s41591-023-02574-3</t>
        </is>
      </c>
      <c r="I111" s="67" t="inlineStr">
        <is>
          <t>Early detection of autism using digital behavioral phenotyping</t>
        </is>
      </c>
      <c r="J111" s="68" t="inlineStr">
        <is>
          <t>Early detection of autism, a neurodevelopmental condition associated with challenges in social communication, ensures timely access to intervention. Autism screening questionnaires have been shown to have lower accuracy when used in real-world settings, such as primary care, as compared to research studies, particularly for children of color and girls. 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 The app displayed stimuli that elicited behavioral signs of autism, quantified using computer vision and machine learning. An algorithm combining multiple digital phenotypes showed high diagnostic accuracy with the area under the receiver operating characteristic curve = 0.90, sensitivity = 87.8%, specificity = 80.8%, negative predictive value = 97.8% and positive predictive value = 40.6%. The algorithm had similar sensitivity performance across subgroups as defined by sex, race and ethnicity. These results demonstrate the potential for digital phenotyping to provide an objective, scalable approach to autism screening in real-world settings. Moreover, combining results from digital phenotyping and caregiver questionnaires may increase autism screening accuracy and help reduce disparities in access to diagnosis and intervention.</t>
        </is>
      </c>
      <c r="K111" s="68" t="inlineStr">
        <is>
          <t>Supervised</t>
        </is>
      </c>
      <c r="L111" s="68" t="inlineStr">
        <is>
          <t>XGBoost / GBDT</t>
        </is>
      </c>
      <c r="M111" s="68" t="inlineStr">
        <is>
          <t>Classification (binary/multi-class; incl. ASD vs control)/ multi-class)</t>
        </is>
      </c>
      <c r="N111" s="68" t="inlineStr">
        <is>
          <t>Screening</t>
        </is>
      </c>
      <c r="O111" s="68" t="inlineStr">
        <is>
          <t>high</t>
        </is>
      </c>
      <c r="P111" s="68" t="n">
        <v>0</v>
      </c>
      <c r="Q111" s="68" t="n">
        <v>1</v>
      </c>
      <c r="R111" s="68" t="n">
        <v>0</v>
      </c>
      <c r="S111" s="68" t="n">
        <v>0</v>
      </c>
      <c r="T111" s="68" t="n">
        <v>0</v>
      </c>
      <c r="U111" s="68" t="n">
        <v>0</v>
      </c>
      <c r="V111" s="68" t="n">
        <v>0</v>
      </c>
      <c r="W111" s="68" t="n">
        <v>0</v>
      </c>
      <c r="X111" s="68" t="n">
        <v>0</v>
      </c>
      <c r="Y111" s="68" t="n">
        <v>1</v>
      </c>
      <c r="Z111" s="68" t="n">
        <v>0</v>
      </c>
      <c r="AA111" s="68" t="n">
        <v>1</v>
      </c>
      <c r="AB111" s="68" t="n">
        <v>1</v>
      </c>
      <c r="AC111" s="68" t="n">
        <v>1</v>
      </c>
      <c r="AD111" s="68" t="n">
        <v>0</v>
      </c>
      <c r="AE111" s="68" t="n">
        <v>0</v>
      </c>
      <c r="AF111" s="68" t="n">
        <v>0</v>
      </c>
      <c r="AG111" s="68" t="n">
        <v>1</v>
      </c>
      <c r="AH111" s="68" t="n">
        <v>1</v>
      </c>
      <c r="AI111" s="67" t="n">
        <v>0</v>
      </c>
      <c r="AJ111" s="68" t="n">
        <v>1</v>
      </c>
      <c r="AK111" s="108" t="inlineStr">
        <is>
          <t>external_validation; prospective_evaluation</t>
        </is>
      </c>
      <c r="AL111" s="67" t="n"/>
      <c r="AM111" s="68" t="inlineStr">
        <is>
          <t>RB</t>
        </is>
      </c>
      <c r="AN111" s="68" t="inlineStr">
        <is>
          <t>Tomado completo desde archivo RB según asignación</t>
        </is>
      </c>
      <c r="AO111" s="68" t="n">
        <v>0</v>
      </c>
      <c r="AP111" s="68" t="n">
        <v>0</v>
      </c>
      <c r="AQ111" s="68" t="n">
        <v>0</v>
      </c>
      <c r="AR111" s="68" t="n">
        <v>0</v>
      </c>
      <c r="AS111" s="68" t="n">
        <v>1</v>
      </c>
      <c r="AT111" s="68" t="n">
        <v>0</v>
      </c>
      <c r="AU111" s="68" t="n">
        <v>0</v>
      </c>
      <c r="AV111" s="68" t="n">
        <v>0</v>
      </c>
      <c r="AW111" s="67" t="inlineStr">
        <is>
          <t>finalized_from_available_evidence</t>
        </is>
      </c>
      <c r="AX111" s="68" t="inlineStr">
        <is>
          <t>0 means no reported evidence in title/abstract/notes/coding; it is not proof of true absence.</t>
        </is>
      </c>
      <c r="AY111" s="68" t="n"/>
      <c r="AZ111" s="68" t="n"/>
      <c r="BA111" s="68" t="n"/>
      <c r="BB111" s="68" t="n"/>
    </row>
    <row r="112" ht="28" customHeight="1">
      <c r="A112" s="106" t="n">
        <v>111</v>
      </c>
      <c r="B112" s="106" t="n">
        <v>119</v>
      </c>
      <c r="C112" s="68" t="inlineStr">
        <is>
          <t>Revisor B</t>
        </is>
      </c>
      <c r="D112" s="68" t="n"/>
      <c r="E112" s="106" t="n">
        <v>2016</v>
      </c>
      <c r="F112" s="68" t="inlineStr">
        <is>
          <t>No especificado</t>
        </is>
      </c>
      <c r="G112" s="68" t="inlineStr">
        <is>
          <t>Machine Learning</t>
        </is>
      </c>
      <c r="H112" s="68" t="inlineStr">
        <is>
          <t>https://doi.org/10.1109/EMBC.2016.7591440</t>
        </is>
      </c>
      <c r="I112" s="67" t="inlineStr">
        <is>
          <t>Ensemble statistical and subspace clustering model for analysis of autism spectrum disorder phenotypes</t>
        </is>
      </c>
      <c r="J112" s="68" t="inlineStr">
        <is>
          <t>Heterogeneity in Autism Spectrum Disorder (ASD) is complex including variability in behavioral phenotype as well as clinical, physiologic, and pathologic parameters. The fifth edition of the Diagnostic and Statistical Manual of Mental Disorders (DSM-5) now diagnoses ASD using a 2-dimensional model based social communication deficits and fixated interests and repetitive behaviors. Sorting out heterogeneity is crucial for study of etiology, diagnosis, treatment and prognosis. In this paper, we present an ensemble model for analyzing ASD phenotypes using several machine learning techniques and a k-dimensional subspace clustering algorithm. Our ensemble also incorporates statistical methods at several stages of analysis. We apply this model to a sample of 208 probands drawn from the Simon Simplex Collection Missouri Site patients. The results provide useful evidence that is helpful in elucidating the phenotype complexity within ASD. Our model can be extended to other disorders that exhibit a diverse range of heterogeneity.</t>
        </is>
      </c>
      <c r="K112" s="68" t="inlineStr">
        <is>
          <t>Unsupervised</t>
        </is>
      </c>
      <c r="L112" s="68" t="inlineStr">
        <is>
          <t>Clustering (k-means / GMM / ...)</t>
        </is>
      </c>
      <c r="M112" s="68" t="inlineStr">
        <is>
          <t>Clustering / subtyping</t>
        </is>
      </c>
      <c r="N112" s="68" t="inlineStr">
        <is>
          <t>Monitoring/intervention</t>
        </is>
      </c>
      <c r="O112" s="68" t="inlineStr">
        <is>
          <t>high</t>
        </is>
      </c>
      <c r="P112" s="68" t="n">
        <v>0</v>
      </c>
      <c r="Q112" s="68" t="n">
        <v>0</v>
      </c>
      <c r="R112" s="68" t="n">
        <v>1</v>
      </c>
      <c r="S112" s="68" t="n">
        <v>1</v>
      </c>
      <c r="T112" s="68" t="n">
        <v>0</v>
      </c>
      <c r="U112" s="68" t="n">
        <v>0</v>
      </c>
      <c r="V112" s="68" t="n">
        <v>1</v>
      </c>
      <c r="W112" s="68" t="n">
        <v>0</v>
      </c>
      <c r="X112" s="68" t="n">
        <v>1</v>
      </c>
      <c r="Y112" s="68" t="n">
        <v>1</v>
      </c>
      <c r="Z112" s="68" t="n">
        <v>0</v>
      </c>
      <c r="AA112" s="68" t="n">
        <v>0</v>
      </c>
      <c r="AB112" s="68" t="n">
        <v>1</v>
      </c>
      <c r="AC112" s="68" t="n">
        <v>0</v>
      </c>
      <c r="AD112" s="68" t="n">
        <v>0</v>
      </c>
      <c r="AE112" s="68" t="n">
        <v>0</v>
      </c>
      <c r="AF112" s="68" t="n">
        <v>1</v>
      </c>
      <c r="AG112" s="68" t="n">
        <v>0</v>
      </c>
      <c r="AH112" s="68" t="n">
        <v>3</v>
      </c>
      <c r="AI112" s="67" t="n">
        <v>1</v>
      </c>
      <c r="AJ112" s="68" t="n">
        <v>1</v>
      </c>
      <c r="AK112" s="108" t="inlineStr">
        <is>
          <t>multisource_integration</t>
        </is>
      </c>
      <c r="AL112" s="67" t="inlineStr">
        <is>
          <t>Estudio de subtipificación/heterogeneidad en una cohorte ASD ya confirmada (SSC; ADI-R/ADOS); no clasifica ASD vs control como endpoint principal</t>
        </is>
      </c>
      <c r="AM112" s="68" t="inlineStr">
        <is>
          <t>RB</t>
        </is>
      </c>
      <c r="AN112" s="68" t="inlineStr">
        <is>
          <t>Tomado completo desde archivo RB según asignación</t>
        </is>
      </c>
      <c r="AO112" s="68" t="n">
        <v>0</v>
      </c>
      <c r="AP112" s="68" t="n">
        <v>0</v>
      </c>
      <c r="AQ112" s="68" t="n">
        <v>0</v>
      </c>
      <c r="AR112" s="68" t="n">
        <v>0</v>
      </c>
      <c r="AS112" s="68" t="n">
        <v>0</v>
      </c>
      <c r="AT112" s="68" t="n">
        <v>0</v>
      </c>
      <c r="AU112" s="68" t="n">
        <v>0</v>
      </c>
      <c r="AV112" s="68" t="n">
        <v>1</v>
      </c>
      <c r="AW112" s="67" t="inlineStr">
        <is>
          <t>finalized_from_available_evidence</t>
        </is>
      </c>
      <c r="AX112" s="68" t="inlineStr">
        <is>
          <t>0 means no reported evidence in title/abstract/notes/coding; it is not proof of true absence.</t>
        </is>
      </c>
      <c r="AY112" s="68" t="n"/>
      <c r="AZ112" s="68" t="n"/>
      <c r="BA112" s="68" t="n"/>
      <c r="BB112" s="68" t="n"/>
    </row>
    <row r="113" ht="28" customHeight="1">
      <c r="A113" s="106" t="n">
        <v>112</v>
      </c>
      <c r="B113" s="106" t="n">
        <v>120</v>
      </c>
      <c r="C113" s="68" t="inlineStr">
        <is>
          <t>Revisor A</t>
        </is>
      </c>
      <c r="D113" s="68" t="inlineStr">
        <is>
          <t>RA</t>
        </is>
      </c>
      <c r="E113" s="106" t="n">
        <v>2025</v>
      </c>
      <c r="F113" s="68" t="inlineStr">
        <is>
          <t>Imagen</t>
        </is>
      </c>
      <c r="G113" s="68" t="inlineStr">
        <is>
          <t>Machine Learning</t>
        </is>
      </c>
      <c r="H113" s="68" t="inlineStr">
        <is>
          <t>https://doi.org/10.1038/s41598-025-01500-6</t>
        </is>
      </c>
      <c r="I113" s="67" t="inlineStr">
        <is>
          <t>Screening autism spectrum disorder in children using machine learning on speech transcripts</t>
        </is>
      </c>
      <c r="J113" s="68" t="inlineStr">
        <is>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is>
      </c>
      <c r="K113" s="68" t="inlineStr">
        <is>
          <t>Supervised</t>
        </is>
      </c>
      <c r="L113" s="68" t="inlineStr">
        <is>
          <t>Other / Not clear</t>
        </is>
      </c>
      <c r="M113" s="68" t="inlineStr">
        <is>
          <t>Classification (ASD vs control / multi-class)</t>
        </is>
      </c>
      <c r="N113" s="68" t="inlineStr">
        <is>
          <t>Screening</t>
        </is>
      </c>
      <c r="O113" s="68" t="inlineStr">
        <is>
          <t>Medium</t>
        </is>
      </c>
      <c r="P113" s="68" t="n">
        <v>0</v>
      </c>
      <c r="Q113" s="68" t="n">
        <v>0</v>
      </c>
      <c r="R113" s="68" t="n">
        <v>0</v>
      </c>
      <c r="S113" s="68" t="n">
        <v>1</v>
      </c>
      <c r="T113" s="68" t="n">
        <v>1</v>
      </c>
      <c r="U113" s="68" t="n">
        <v>0</v>
      </c>
      <c r="V113" s="68" t="n">
        <v>0</v>
      </c>
      <c r="W113" s="68" t="n">
        <v>0</v>
      </c>
      <c r="X113" s="68" t="n">
        <v>1</v>
      </c>
      <c r="Y113" s="68" t="n">
        <v>0</v>
      </c>
      <c r="Z113" s="68" t="n">
        <v>0</v>
      </c>
      <c r="AA113" s="68" t="n">
        <v>0</v>
      </c>
      <c r="AB113" s="68" t="n">
        <v>1</v>
      </c>
      <c r="AC113" s="68" t="n">
        <v>0</v>
      </c>
      <c r="AD113" s="68" t="n">
        <v>0</v>
      </c>
      <c r="AE113" s="68" t="n">
        <v>0</v>
      </c>
      <c r="AF113" s="68" t="n">
        <v>1</v>
      </c>
      <c r="AG113" s="68" t="n">
        <v>1</v>
      </c>
      <c r="AH113" s="68" t="n">
        <v>2</v>
      </c>
      <c r="AI113" s="67" t="inlineStr">
        <is>
          <t>text / transcripts</t>
        </is>
      </c>
      <c r="AJ113" s="68" t="n">
        <v>0</v>
      </c>
      <c r="AK113" s="108" t="inlineStr">
        <is>
          <t>multisource_integration</t>
        </is>
      </c>
      <c r="AL113" s="67" t="inlineStr">
        <is>
          <t>Algoritmo principal no explícito o fuera del codebook; Confirmar algoritmo principal en full-text</t>
        </is>
      </c>
      <c r="AM113" s="68" t="inlineStr">
        <is>
          <t>RA</t>
        </is>
      </c>
      <c r="AN113" s="68" t="inlineStr">
        <is>
          <t>Tomado completo desde archivo RA según asignación</t>
        </is>
      </c>
      <c r="AO113" s="68" t="n">
        <v>0</v>
      </c>
      <c r="AP113" s="68" t="n">
        <v>0</v>
      </c>
      <c r="AQ113" s="68" t="n">
        <v>0</v>
      </c>
      <c r="AR113" s="68" t="n">
        <v>0</v>
      </c>
      <c r="AS113" s="68" t="n">
        <v>0</v>
      </c>
      <c r="AT113" s="68" t="n">
        <v>0</v>
      </c>
      <c r="AU113" s="68" t="n">
        <v>0</v>
      </c>
      <c r="AV113" s="68" t="n">
        <v>1</v>
      </c>
      <c r="AW113" s="67" t="inlineStr">
        <is>
          <t>finalized_from_available_evidence</t>
        </is>
      </c>
      <c r="AX113" s="68" t="inlineStr">
        <is>
          <t>0 means no reported evidence in title/abstract/notes/coding; it is not proof of true absence.</t>
        </is>
      </c>
      <c r="AY113" s="68" t="n"/>
      <c r="AZ113" s="68" t="n"/>
      <c r="BA113" s="68" t="n"/>
      <c r="BB113" s="68" t="n"/>
    </row>
    <row r="114" ht="28" customHeight="1">
      <c r="A114" s="106" t="n">
        <v>113</v>
      </c>
      <c r="B114" s="106" t="n">
        <v>121</v>
      </c>
      <c r="C114" s="68" t="inlineStr">
        <is>
          <t>Revisor B</t>
        </is>
      </c>
      <c r="D114" s="68" t="n"/>
      <c r="E114" s="106" t="n">
        <v>2016</v>
      </c>
      <c r="F114" s="68" t="inlineStr">
        <is>
          <t>Texto · NLP</t>
        </is>
      </c>
      <c r="G114" s="68" t="inlineStr">
        <is>
          <t>Deep Learning</t>
        </is>
      </c>
      <c r="H114" s="68" t="inlineStr">
        <is>
          <t>https://doi.org/10.1016/j.jaac.2016.07.715</t>
        </is>
      </c>
      <c r="I114" s="67" t="inlineStr">
        <is>
          <t>46.3 ARTIFICIAL INTELLIGENCE: UTILIZING GOOGLE GLASS AND OTHER MOBILE APPLICATIONS FOR SOCIAL SKILLS TRAINING IN AUTISM SPECTRUM DISORDERS</t>
        </is>
      </c>
      <c r="J114" s="68" t="inlineStr">
        <is>
          <t>Objectives: Deficits in social communication are defining features of ASD. Although prognosis can be improved significantly with intervention, existing interventions are resource intensive and often do not generalize to new contexts. Technology-aided interventions (TAI) can help overcome current limitations by providing a motivating, low cost, and versatile treatment option. Although early studies support the feasibility and potential effectiveness of TAI for social skills training in ASD, existing approaches have been criticized for their focus on human-to-computer interaction. A Google Glass-based application (app) was developed to guide children with ASD through human-to-human social interactions. Upon completion of this Clinical Perspectives, participants will be able to do the following: 1) summarize novel applications and research findings of TAI for children with ASD, including results from a usability study with the Google Glass; and 2) apply information learned regarding TAI to the daily clinical practice of treating youth with ASD. Methods: Children (n = 10; mean age = 13.2 years, sigma = 1.5; verbal IQ score = 104.4, sigma = 20.9; Social Communication Questionnaire score = 19, sigma = 3.5) with ASD were recruited to be participants. During each session, the participants used the app while engaging in a structured restaurant-themed interaction with a research assistant. Based on International Organization for Standardization 9241 (ISO 9241), the app was evaluated on its efficiency and user satisfaction. Results: The app's detection accuracy and recognition accuracy were 97 and 89 percent, respectively. The users' average response time was 2.5 seconds, and the system's average response time was -0.25 seconds. Notable user feedback on perceived experience (based on a 5-point Likert scale) includes the participant's belief that the app can help them in daily life (4.0/5) and that the app can help children communicate to people (4.0/5). Conclusions: To the best of our knowledge, this system is the first TAI for ASD that uses human-to-human coaching in naturalistic settings, and the results show that the device is an appropriate medium for treatment delivery. An effective application of technology can overcome many of the current barriers to treatment and, ultimately, help deliver higher-quality treatments to a larger and more diverse population of children.</t>
        </is>
      </c>
      <c r="K114" s="68" t="n"/>
      <c r="L114" s="68" t="n"/>
      <c r="M114" s="68" t="inlineStr">
        <is>
          <t>Technology-assisted social-skills intervention</t>
        </is>
      </c>
      <c r="N114" s="68" t="inlineStr">
        <is>
          <t>Monitoring/intervention</t>
        </is>
      </c>
      <c r="O114" s="68" t="n"/>
      <c r="P114" s="68" t="n"/>
      <c r="Q114" s="68" t="n"/>
      <c r="R114" s="68" t="n"/>
      <c r="S114" s="68" t="n"/>
      <c r="T114" s="68" t="n"/>
      <c r="U114" s="68" t="n"/>
      <c r="V114" s="68" t="n"/>
      <c r="W114" s="68" t="n">
        <v>0</v>
      </c>
      <c r="X114" s="68" t="n">
        <v>0</v>
      </c>
      <c r="Y114" s="68" t="n">
        <v>0</v>
      </c>
      <c r="Z114" s="68" t="n">
        <v>0</v>
      </c>
      <c r="AA114" s="68" t="n">
        <v>1</v>
      </c>
      <c r="AB114" s="68" t="n">
        <v>1</v>
      </c>
      <c r="AC114" s="68" t="n">
        <v>0</v>
      </c>
      <c r="AD114" s="68" t="n">
        <v>0</v>
      </c>
      <c r="AE114" s="68" t="n">
        <v>0</v>
      </c>
      <c r="AF114" s="68" t="n">
        <v>0</v>
      </c>
      <c r="AG114" s="68" t="n"/>
      <c r="AH114" s="68" t="n"/>
      <c r="AI114" s="67" t="n"/>
      <c r="AJ114" s="68" t="n">
        <v>1</v>
      </c>
      <c r="AK114" s="108" t="inlineStr">
        <is>
          <t>none_reported</t>
        </is>
      </c>
      <c r="AL114" s="67" t="inlineStr">
        <is>
          <t>Sin señal explícita Q3 en título/abstract.</t>
        </is>
      </c>
      <c r="AM114" s="68" t="inlineStr">
        <is>
          <t>RA_fallback</t>
        </is>
      </c>
      <c r="AN114" s="68" t="inlineStr">
        <is>
          <t>Fallback a RA porque el ID no está en RB</t>
        </is>
      </c>
      <c r="AO114" s="68" t="n">
        <v>1</v>
      </c>
      <c r="AP114" s="68" t="n">
        <v>0</v>
      </c>
      <c r="AQ114" s="68" t="n">
        <v>0</v>
      </c>
      <c r="AR114" s="68" t="n">
        <v>0</v>
      </c>
      <c r="AS114" s="68" t="n">
        <v>0</v>
      </c>
      <c r="AT114" s="68" t="n">
        <v>0</v>
      </c>
      <c r="AU114" s="68" t="n">
        <v>0</v>
      </c>
      <c r="AV114" s="68" t="n">
        <v>0</v>
      </c>
      <c r="AW114" s="67" t="inlineStr">
        <is>
          <t>finalized_from_available_evidence</t>
        </is>
      </c>
      <c r="AX114" s="68" t="inlineStr">
        <is>
          <t>0 means no reported evidence in title/abstract/notes/coding; it is not proof of true absence.</t>
        </is>
      </c>
      <c r="AY114" s="68" t="n"/>
      <c r="AZ114" s="68" t="n"/>
      <c r="BA114" s="68" t="n"/>
      <c r="BB114" s="68" t="n"/>
    </row>
    <row r="115" ht="28" customHeight="1">
      <c r="A115" s="106" t="n">
        <v>114</v>
      </c>
      <c r="B115" s="106" t="n">
        <v>122</v>
      </c>
      <c r="C115" s="68" t="inlineStr">
        <is>
          <t>Revisor B</t>
        </is>
      </c>
      <c r="D115" s="68" t="n"/>
      <c r="E115" s="106" t="n">
        <v>2025</v>
      </c>
      <c r="F115" s="68" t="inlineStr">
        <is>
          <t>Señales fisiológicas</t>
        </is>
      </c>
      <c r="G115" s="68" t="inlineStr">
        <is>
          <t>Híbrido</t>
        </is>
      </c>
      <c r="H115" s="68" t="inlineStr">
        <is>
          <t>https://doi.org/10.1109/ACCESS.2025.3531979</t>
        </is>
      </c>
      <c r="I115" s="67" t="inlineStr">
        <is>
          <t>A Quantum-Based Machine Learning Approach for Autism Detection Using Common Spatial Patterns of EEG Signals</t>
        </is>
      </c>
      <c r="J115" s="68" t="inlineStr">
        <is>
          <t>Autism Spectrum Disorder (ASD) significantly impacts social communication, interaction, and behavior. Early diagnosis and timely intervention can improve outcomes by enabling tailored therapeutic strategies. Electroencephalography (EEG) has emerged as a non-invasive tool to capture brain activity and facilitate the early detection of ASD using machine learning techniques. However, attaining high accuracy with minimal EEG channels remains a challenge. This study analyzed EEG data from 10 children with ASD and 10 Typically Developed (TD) children using three electrode combinations: C3-C4, C3-Cz, and C4-Cz. EEG signals were spatially filtered using a wavelet-based regularized filter bank common spatial pattern. Key features, including peak-to-peak amplitude, were extracted, and correlation-based feature selection identified the most informative features. Classification with Support Vector Machine (SVM) identified the C4-Cz pair as the most effective, achieving the highest accuracy. Further analysis applied Neural Networks (NN), Quantum Support Vector Machines (QSVM), and Quantum Neural Networks (QNN) to classify data from the C4-Cz pair. QSVM with amplitude embedding feature map outperformed others, achieving an accuracy of 94.7%. Performance was further improved by incorporating an enhanced feature set comprising peak frequency, Stockwell transform coefficients, and peak-to-peak amplitude. The proposed system, leveraging these refined features and QSVM, achieved an exceptional accuracy of 98.9%. To our knowledge, this is the first study utilizing an enhanced feature set derived from reduced brain lobes and quantum machine learning for ASD classification, offering a novel and highly accurate diagnostic approach.</t>
        </is>
      </c>
      <c r="K115" s="68" t="inlineStr">
        <is>
          <t>Supervised</t>
        </is>
      </c>
      <c r="L115" s="68" t="inlineStr">
        <is>
          <t>SVM</t>
        </is>
      </c>
      <c r="M115" s="68" t="inlineStr">
        <is>
          <t>Classification (binary/multi-class; incl. ASD vs control)/ multi-class)</t>
        </is>
      </c>
      <c r="N115" s="68" t="inlineStr">
        <is>
          <t>Diagnosis</t>
        </is>
      </c>
      <c r="O115" s="68" t="inlineStr">
        <is>
          <t>high</t>
        </is>
      </c>
      <c r="P115" s="68" t="n">
        <v>0</v>
      </c>
      <c r="Q115" s="68" t="n">
        <v>0</v>
      </c>
      <c r="R115" s="68" t="n">
        <v>0</v>
      </c>
      <c r="S115" s="68" t="n">
        <v>1</v>
      </c>
      <c r="T115" s="68" t="n">
        <v>0</v>
      </c>
      <c r="U115" s="68" t="n">
        <v>0</v>
      </c>
      <c r="V115" s="68" t="n">
        <v>0</v>
      </c>
      <c r="W115" s="68" t="n">
        <v>0</v>
      </c>
      <c r="X115" s="68" t="n">
        <v>1</v>
      </c>
      <c r="Y115" s="68" t="n">
        <v>1</v>
      </c>
      <c r="Z115" s="68" t="n">
        <v>0</v>
      </c>
      <c r="AA115" s="68" t="n">
        <v>1</v>
      </c>
      <c r="AB115" s="68" t="n">
        <v>1</v>
      </c>
      <c r="AC115" s="68" t="n">
        <v>0</v>
      </c>
      <c r="AD115" s="68" t="n">
        <v>0</v>
      </c>
      <c r="AE115" s="68" t="n">
        <v>0</v>
      </c>
      <c r="AF115" s="68" t="n">
        <v>0</v>
      </c>
      <c r="AG115" s="68" t="n">
        <v>0</v>
      </c>
      <c r="AH115" s="68" t="n">
        <v>1</v>
      </c>
      <c r="AI115" s="67" t="n">
        <v>0</v>
      </c>
      <c r="AJ115" s="68" t="n">
        <v>0</v>
      </c>
      <c r="AK115" s="108" t="inlineStr">
        <is>
          <t>none_reported</t>
        </is>
      </c>
      <c r="AL115" s="67" t="n"/>
      <c r="AM115" s="68" t="inlineStr">
        <is>
          <t>RB</t>
        </is>
      </c>
      <c r="AN115" s="68" t="inlineStr">
        <is>
          <t>Tomado completo desde archivo RB según asignación</t>
        </is>
      </c>
      <c r="AO115" s="68" t="n">
        <v>0</v>
      </c>
      <c r="AP115" s="68" t="n">
        <v>0</v>
      </c>
      <c r="AQ115" s="68" t="n">
        <v>0</v>
      </c>
      <c r="AR115" s="68" t="n">
        <v>0</v>
      </c>
      <c r="AS115" s="68" t="n">
        <v>0</v>
      </c>
      <c r="AT115" s="68" t="n">
        <v>0</v>
      </c>
      <c r="AU115" s="68" t="n">
        <v>0</v>
      </c>
      <c r="AV115" s="68" t="n">
        <v>0</v>
      </c>
      <c r="AW115" s="67" t="inlineStr">
        <is>
          <t>finalized_from_available_evidence</t>
        </is>
      </c>
      <c r="AX115" s="68" t="inlineStr">
        <is>
          <t>0 means no reported evidence in title/abstract/notes/coding; it is not proof of true absence.</t>
        </is>
      </c>
      <c r="AY115" s="68" t="n"/>
      <c r="AZ115" s="68" t="n"/>
      <c r="BA115" s="68" t="n"/>
      <c r="BB115" s="68" t="n"/>
    </row>
    <row r="116" ht="28" customHeight="1">
      <c r="A116" s="106" t="n">
        <v>115</v>
      </c>
      <c r="B116" s="106" t="n">
        <v>124</v>
      </c>
      <c r="C116" s="68" t="inlineStr">
        <is>
          <t>Revisor B</t>
        </is>
      </c>
      <c r="D116" s="68" t="n"/>
      <c r="E116" s="106" t="n">
        <v>2023</v>
      </c>
      <c r="F116" s="68" t="inlineStr">
        <is>
          <t>Imagen</t>
        </is>
      </c>
      <c r="G116" s="68" t="inlineStr">
        <is>
          <t>Deep Learning</t>
        </is>
      </c>
      <c r="H116" s="68" t="inlineStr">
        <is>
          <t>https://doi.org/10.1016/j.heliyon.2023.e21530</t>
        </is>
      </c>
      <c r="I116" s="67" t="inlineStr">
        <is>
          <t>ASD2-TL∗ GTO: Autism spectrum disorders detection via transfer learning with gorilla troops optimizer framework</t>
        </is>
      </c>
      <c r="J116" s="68" t="inlineStr">
        <is>
          <t>Autism Spectrum Disorder (ASD) treatment requires accurate diagnosis and effective rehabilitation. Artificial intelligence (AI) techniques in medical diagnosis and rehabilitation can aid doctors in detecting a wide range of diseases more effectively. Nevertheless, due to its highly heterogeneous symptoms and complicated nature, ASD diagnostics continues to be a challenge for researchers. This study introduces an intelligent system based on the Artificial Gorilla Troops Optimizer (GTO) metaheuristic optimizer to detect ASD using Deep Learning and Machine Learning. Kaggle and UCI ML Repository are the data sources used in this study. The first dataset is the Autistic Children Data Set, which contains 3,374 facial images of children divided into Autistic and Non-Autistic categories. The second dataset is a compilation of data from three numerical repositories: (1) Autism Screening Adults, (2) Autistic Spectrum Disorder Screening Data for Adolescents, and (3) Autistic Spectrum Disorder Screening Data for Children. When it comes to image dataset experiments, the most notable results are (1) a TF learning ratio greater than or equal to 50 is recommended, (2) all models recommend data augmentation, and (3) the DenseNet169 model reports the lowest loss value of 0.512. Concerning the numeric dataset, five experiments recommend standardization and the final five attributes are optional in the classification process. The performance metrics demonstrate the worthiness of the proposed feature selection technique using GTO more than counterparts in the literature review.</t>
        </is>
      </c>
      <c r="K116" s="68" t="inlineStr">
        <is>
          <t>Supervised</t>
        </is>
      </c>
      <c r="L116" s="68" t="inlineStr">
        <is>
          <t>CNN</t>
        </is>
      </c>
      <c r="M116" s="68" t="inlineStr">
        <is>
          <t>Classification (binary/multi-class; incl. ASD vs control)/ multi-class)</t>
        </is>
      </c>
      <c r="N116" s="68" t="inlineStr">
        <is>
          <t>Screening</t>
        </is>
      </c>
      <c r="O116" s="68" t="inlineStr">
        <is>
          <t>high</t>
        </is>
      </c>
      <c r="P116" s="68" t="n">
        <v>1</v>
      </c>
      <c r="Q116" s="68" t="n">
        <v>0</v>
      </c>
      <c r="R116" s="68" t="n">
        <v>0</v>
      </c>
      <c r="S116" s="68" t="n">
        <v>0</v>
      </c>
      <c r="T116" s="68" t="n">
        <v>0</v>
      </c>
      <c r="U116" s="68" t="n">
        <v>0</v>
      </c>
      <c r="V116" s="68" t="n">
        <v>0</v>
      </c>
      <c r="W116" s="68" t="n">
        <v>0</v>
      </c>
      <c r="X116" s="68" t="n">
        <v>0</v>
      </c>
      <c r="Y116" s="68" t="n">
        <v>1</v>
      </c>
      <c r="Z116" s="68" t="n">
        <v>1</v>
      </c>
      <c r="AA116" s="68" t="n">
        <v>1</v>
      </c>
      <c r="AB116" s="68" t="n">
        <v>1</v>
      </c>
      <c r="AC116" s="68" t="n">
        <v>0</v>
      </c>
      <c r="AD116" s="68" t="n">
        <v>0</v>
      </c>
      <c r="AE116" s="68" t="n">
        <v>0</v>
      </c>
      <c r="AF116" s="68" t="n">
        <v>0</v>
      </c>
      <c r="AG116" s="68" t="n">
        <v>0</v>
      </c>
      <c r="AH116" s="68" t="n">
        <v>1</v>
      </c>
      <c r="AI116" s="67" t="n">
        <v>0</v>
      </c>
      <c r="AJ116" s="68" t="n">
        <v>1</v>
      </c>
      <c r="AK116" s="108" t="inlineStr">
        <is>
          <t>none_reported</t>
        </is>
      </c>
      <c r="AL116" s="67" t="inlineStr">
        <is>
          <t>El “main” encaja mejor como CNN porque usa transfer learning con DenseNet169 para imágenes faciales; además usa un metaheurístico (GTO) para selección de características y también experimentos con datos de screening (UCI). GTO no aparece en tu lista; por eso debe ir en comentario</t>
        </is>
      </c>
      <c r="AM116" s="68" t="inlineStr">
        <is>
          <t>RB</t>
        </is>
      </c>
      <c r="AN116" s="68" t="inlineStr">
        <is>
          <t>Tomado completo desde archivo RB según asignación</t>
        </is>
      </c>
      <c r="AO116" s="68" t="n">
        <v>0</v>
      </c>
      <c r="AP116" s="68" t="n">
        <v>0</v>
      </c>
      <c r="AQ116" s="68" t="n">
        <v>0</v>
      </c>
      <c r="AR116" s="68" t="n">
        <v>0</v>
      </c>
      <c r="AS116" s="68" t="n">
        <v>0</v>
      </c>
      <c r="AT116" s="68" t="n">
        <v>0</v>
      </c>
      <c r="AU116" s="68" t="n">
        <v>0</v>
      </c>
      <c r="AV116" s="68" t="n">
        <v>0</v>
      </c>
      <c r="AW116" s="67" t="inlineStr">
        <is>
          <t>finalized_from_available_evidence</t>
        </is>
      </c>
      <c r="AX116" s="68" t="inlineStr">
        <is>
          <t>0 means no reported evidence in title/abstract/notes/coding; it is not proof of true absence.</t>
        </is>
      </c>
      <c r="AY116" s="68" t="n"/>
      <c r="AZ116" s="68" t="n"/>
      <c r="BA116" s="68" t="n"/>
      <c r="BB116" s="68" t="n"/>
    </row>
    <row r="117" ht="28" customHeight="1">
      <c r="A117" s="106" t="n">
        <v>116</v>
      </c>
      <c r="B117" s="106" t="n">
        <v>125</v>
      </c>
      <c r="C117" s="68" t="inlineStr">
        <is>
          <t>Revisor B</t>
        </is>
      </c>
      <c r="D117" s="68" t="n"/>
      <c r="E117" s="106" t="n">
        <v>2019</v>
      </c>
      <c r="F117" s="68" t="inlineStr">
        <is>
          <t>Imagen</t>
        </is>
      </c>
      <c r="G117" s="68" t="inlineStr">
        <is>
          <t>Deep Learning</t>
        </is>
      </c>
      <c r="H117" s="68" t="inlineStr">
        <is>
          <t>https://doi.org/10.1007/s10278-019-00196-1</t>
        </is>
      </c>
      <c r="I117" s="67" t="inlineStr">
        <is>
          <t>Diagnosis of Autism Spectrum Disorders in Young Children Based on Resting-State Functional Magnetic Resonance Imaging Data Using Convolutional Neural Networks</t>
        </is>
      </c>
      <c r="J117" s="68" t="inlineStr">
        <is>
          <t>Statistics show that the risk of autism spectrum disorder (ASD) is increasing in the world. Early diagnosis is most important factor in treatment of ASD. Thus far, the childhood diagnosis of ASD has been done based on clinical interviews and behavioral observations. There is a significant need to reduce the use of traditional diagnostic techniques and to diagnose this disorder in the right time and before the manifestation of behavioral symptoms. The purpose of this study is to present the intelligent model to diagnose ASD in young children based on resting-state functional magnetic resonance imaging (rs-fMRI) data using convolutional neural networks (CNNs). CNNs, which are by far one of the most powerful deep learning algorithms, are mainly trained using datasets with large numbers of samples. However, obtaining comprehensive datasets such as ImageNet and achieving acceptable results in medical imaging domain have become challenges. In order to overcome these two challenges, the two methods of “combining classifiers,” both dynamic (mixture of experts) and static (simple ‌Bayes) approaches, and “transfer learning” were used in this analysis. In addition, since diagnosis of ASD will be much more effective at an early age, samples ranging in age from 5 to 10 years from global Autism Brain Imaging Data Exchange I and II (ABIDE I and ABIDE II) datasets were used in this research. The accuracy, sensitivity, and specificity of presented model outperform the results of previous studies conducted on ABIDE I dataset (the best results obtained from Adamax optimization technique: accuracy = 0.7273, sensitivity = 0.712, specificity = 0.7348). Furthermore, acceptable classification results were obtained from ABIDE II dataset (the best results obtained from Adamax optimization technique: accuracy = 0.7, sensitivity = 0.582, specificity = 0.804) and the combination of ABIDE I and ABIDE II datasets (the best results obtained from Adam optimization technique: accuracy = 0.7045, sensitivity = 0.679, specificity = 0.7421). We can conclude that the proposed architecture can be considered as an efficient tool for diagnosis of ASD in young children. From another perspective, this proposed method can be applied to analyzing rs-fMRI data related to brain dysfunctions.</t>
        </is>
      </c>
      <c r="K117" s="68" t="inlineStr">
        <is>
          <t>Supervised</t>
        </is>
      </c>
      <c r="L117" s="68" t="inlineStr">
        <is>
          <t>CNN</t>
        </is>
      </c>
      <c r="M117" s="68" t="inlineStr">
        <is>
          <t>Classification (binary/multi-class; incl. ASD vs control)/ multi-class)</t>
        </is>
      </c>
      <c r="N117" s="68" t="inlineStr">
        <is>
          <t>Diagnosis</t>
        </is>
      </c>
      <c r="O117" s="68" t="inlineStr">
        <is>
          <t>high</t>
        </is>
      </c>
      <c r="P117" s="68" t="n">
        <v>0</v>
      </c>
      <c r="Q117" s="68" t="n">
        <v>0</v>
      </c>
      <c r="R117" s="68" t="n">
        <v>1</v>
      </c>
      <c r="S117" s="68" t="n">
        <v>0</v>
      </c>
      <c r="T117" s="68" t="n">
        <v>0</v>
      </c>
      <c r="U117" s="68" t="n">
        <v>0</v>
      </c>
      <c r="V117" s="68" t="n">
        <v>0</v>
      </c>
      <c r="W117" s="68" t="n">
        <v>0</v>
      </c>
      <c r="X117" s="68" t="n">
        <v>1</v>
      </c>
      <c r="Y117" s="68" t="n">
        <v>1</v>
      </c>
      <c r="Z117" s="68" t="n">
        <v>0</v>
      </c>
      <c r="AA117" s="68" t="n">
        <v>0</v>
      </c>
      <c r="AB117" s="68" t="n">
        <v>1</v>
      </c>
      <c r="AC117" s="68" t="n">
        <v>0</v>
      </c>
      <c r="AD117" s="68" t="n">
        <v>0</v>
      </c>
      <c r="AE117" s="68" t="n">
        <v>0</v>
      </c>
      <c r="AF117" s="68" t="n">
        <v>0</v>
      </c>
      <c r="AG117" s="68" t="n">
        <v>0</v>
      </c>
      <c r="AH117" s="68" t="n">
        <v>1</v>
      </c>
      <c r="AI117" s="67" t="n">
        <v>0</v>
      </c>
      <c r="AJ117" s="68" t="n">
        <v>1</v>
      </c>
      <c r="AK117" s="108" t="inlineStr">
        <is>
          <t>multisite_dataset_broad</t>
        </is>
      </c>
      <c r="AL117" s="67" t="inlineStr">
        <is>
          <t>demás de CNN, reporta transfer learning y combinación de clasificadores (mixture of experts / simple Bayes), pero el núcleo es CNN para clasificar ASD vs no-ASD con rs-fMRI (ABIDE).</t>
        </is>
      </c>
      <c r="AM117" s="68" t="inlineStr">
        <is>
          <t>RB</t>
        </is>
      </c>
      <c r="AN117" s="68" t="inlineStr">
        <is>
          <t>Tomado completo desde archivo RB según asignación</t>
        </is>
      </c>
      <c r="AO117" s="68" t="n">
        <v>0</v>
      </c>
      <c r="AP117" s="68" t="n">
        <v>0</v>
      </c>
      <c r="AQ117" s="68" t="n">
        <v>1</v>
      </c>
      <c r="AR117" s="68" t="n">
        <v>0</v>
      </c>
      <c r="AS117" s="68" t="n">
        <v>0</v>
      </c>
      <c r="AT117" s="68" t="n">
        <v>0</v>
      </c>
      <c r="AU117" s="68" t="n">
        <v>0</v>
      </c>
      <c r="AV117" s="68" t="n">
        <v>0</v>
      </c>
      <c r="AW117" s="67" t="inlineStr">
        <is>
          <t>finalized_from_available_evidence</t>
        </is>
      </c>
      <c r="AX117" s="68" t="inlineStr">
        <is>
          <t>0 means no reported evidence in title/abstract/notes/coding; it is not proof of true absence.</t>
        </is>
      </c>
      <c r="AY117" s="68" t="n"/>
      <c r="AZ117" s="68" t="n"/>
      <c r="BA117" s="68" t="n"/>
      <c r="BB117" s="68" t="n"/>
    </row>
    <row r="118" ht="28" customHeight="1">
      <c r="A118" s="106" t="n">
        <v>117</v>
      </c>
      <c r="B118" s="106" t="n">
        <v>128</v>
      </c>
      <c r="C118" s="68" t="inlineStr">
        <is>
          <t>Revisor B</t>
        </is>
      </c>
      <c r="D118" s="68" t="n"/>
      <c r="E118" s="106" t="n">
        <v>2018</v>
      </c>
      <c r="F118" s="68" t="inlineStr">
        <is>
          <t>Imagen</t>
        </is>
      </c>
      <c r="G118" s="68" t="inlineStr">
        <is>
          <t>Deep Learning</t>
        </is>
      </c>
      <c r="H118" s="68" t="inlineStr">
        <is>
          <t>https://doi.org/10.2196/mental.9631</t>
        </is>
      </c>
      <c r="I118" s="67" t="inlineStr">
        <is>
          <t>Improvement of attention-deficit/hyperactivity disorder symptoms in school-aged children, adolescents, and young adults with autism via a digital smartglasses-based socioemotional coaching aid: Short-term, uncontrolled pilot study</t>
        </is>
      </c>
      <c r="J118" s="68" t="inlineStr">
        <is>
          <t>Background: People with autism spectrum disorder (ASD) commonly experience symptoms related to attention-deficit/hyperactivity disorder (ADHD), including hyperactivity, inattention, and impulsivity. One-third of ASD cases may be complicated by the presence of ADHD. Individuals with dual diagnoses face greater barriers to accessing treatment for ADHD and respond less positively to primary pharmacologic interventions. Nonpharmacologic technology-aided tools for hyperactivity and inattention in people with ASD are being developed, although research into their efficacy and safety remains limited. Objective: The objective of this preliminary study was to describe the changes in ADHD-related symptoms in children, adolescents, and young adults with ASD immediately after use of the Empowered Brain system, a behavioral and social communication aid for ASD running on augmented reality smartglasses. Methods: We recruited 8 children, adolescents, and young adults with ASD (male to female ratio of 7:1, mean age 15 years, range 11.7-20.5 years) through a Web-based research signup form. The baseline score on the hyperactivity subscale of the Aberrant Behavioral Checklist (ABC-H), a measure of hyperactivity, inattention, and impulsivity, determined their classification into a high ADHD-related symptom group (n=4, ABC-H=13) and a low ADHD-related symptom group (n=4, ABC-H&lt;13). All participants received an intervention with Empowered Brain, where they used smartglasses-based social communication and behavioral modules while interacting with their caregiver. We then calculated caregiver-reported ABC-H scores at 24 and 48 hours after the session. Results: All 8 participants were able to complete the intervention session. Postintervention ABC-H scores were lower for most participants at 24 hours (n=6, 75%) and for all participants at 48 hours (n=8, 100%). At 24 hours after the session, average participant ABC-H scores decreased by 54.9% in the high ADHD symptom group and by 20% in the low ADHD symptom group. At 48 hours after the session, ABC-H scores compared with baseline decreased by 56.4% in the high ADHD symptom group and by 66.3% in the low ADHD symptom group. Conclusions: This study provides initial evidence for the possible potential of the Empowered Brain system to reduce ADHD-related symptoms, such as hyperactivity, inattention, and impulsivity, in school-aged children, adolescents, and young adults with ASD. This digital smartglasses intervention can potentially be targeted at a broader array of mental health conditions that exhibit transdiagnostic attentional and social communication deficits, including schizophrenia and bipolar disorder. Further research is required to understand the clinical importance of these observed changes and to conduct longitudinal studies on this intervention with control groups and larger sample sizes.</t>
        </is>
      </c>
      <c r="K118" s="68" t="n"/>
      <c r="L118" s="68" t="n"/>
      <c r="M118" s="68" t="n"/>
      <c r="N118" s="68" t="inlineStr">
        <is>
          <t>screening</t>
        </is>
      </c>
      <c r="O118" s="68" t="inlineStr">
        <is>
          <t>high</t>
        </is>
      </c>
      <c r="P118" s="68" t="n">
        <v>0</v>
      </c>
      <c r="Q118" s="68" t="n">
        <v>0</v>
      </c>
      <c r="R118" s="68" t="n">
        <v>0</v>
      </c>
      <c r="S118" s="68" t="n">
        <v>0</v>
      </c>
      <c r="T118" s="68" t="n">
        <v>0</v>
      </c>
      <c r="U118" s="68" t="n">
        <v>0</v>
      </c>
      <c r="V118" s="68" t="n">
        <v>0</v>
      </c>
      <c r="W118" s="68" t="n">
        <v>0</v>
      </c>
      <c r="X118" s="68" t="n">
        <v>1</v>
      </c>
      <c r="Y118" s="68" t="n">
        <v>1</v>
      </c>
      <c r="Z118" s="68" t="n">
        <v>0</v>
      </c>
      <c r="AA118" s="68" t="n">
        <v>0</v>
      </c>
      <c r="AB118" s="68" t="n">
        <v>1</v>
      </c>
      <c r="AC118" s="68" t="n">
        <v>0</v>
      </c>
      <c r="AD118" s="68" t="n">
        <v>0</v>
      </c>
      <c r="AE118" s="68" t="n">
        <v>0</v>
      </c>
      <c r="AF118" s="68" t="n">
        <v>0</v>
      </c>
      <c r="AG118" s="68" t="n">
        <v>1</v>
      </c>
      <c r="AH118" s="68" t="n">
        <v>0</v>
      </c>
      <c r="AI118" s="67" t="n">
        <v>0</v>
      </c>
      <c r="AJ118" s="68" t="n">
        <v>1</v>
      </c>
      <c r="AK118" s="108" t="inlineStr">
        <is>
          <t>none_reported</t>
        </is>
      </c>
      <c r="AL118" s="67" t="n"/>
      <c r="AM118" s="68" t="inlineStr">
        <is>
          <t>RB</t>
        </is>
      </c>
      <c r="AN118" s="68" t="inlineStr">
        <is>
          <t>Tomado completo desde archivo RB según asignación</t>
        </is>
      </c>
      <c r="AO118" s="68" t="n">
        <v>0</v>
      </c>
      <c r="AP118" s="68" t="n">
        <v>0</v>
      </c>
      <c r="AQ118" s="68" t="n">
        <v>0</v>
      </c>
      <c r="AR118" s="68" t="n">
        <v>0</v>
      </c>
      <c r="AS118" s="68" t="n">
        <v>0</v>
      </c>
      <c r="AT118" s="68" t="n">
        <v>0</v>
      </c>
      <c r="AU118" s="68" t="n">
        <v>0</v>
      </c>
      <c r="AV118" s="68" t="n">
        <v>0</v>
      </c>
      <c r="AW118" s="67" t="inlineStr">
        <is>
          <t>finalized_from_available_evidence</t>
        </is>
      </c>
      <c r="AX118" s="68" t="inlineStr">
        <is>
          <t>0 means no reported evidence in title/abstract/notes/coding; it is not proof of true absence.</t>
        </is>
      </c>
      <c r="AY118" s="68" t="n"/>
      <c r="AZ118" s="68" t="n"/>
      <c r="BA118" s="68" t="n"/>
      <c r="BB118" s="68" t="n"/>
    </row>
    <row r="119" ht="28" customHeight="1">
      <c r="A119" s="106" t="n">
        <v>118</v>
      </c>
      <c r="B119" s="106" t="n">
        <v>129</v>
      </c>
      <c r="C119" s="68" t="inlineStr">
        <is>
          <t>Revisor B</t>
        </is>
      </c>
      <c r="D119" s="68" t="n"/>
      <c r="E119" s="106" t="n">
        <v>2025</v>
      </c>
      <c r="F119" s="68" t="inlineStr">
        <is>
          <t>No especificado</t>
        </is>
      </c>
      <c r="G119" s="68" t="inlineStr">
        <is>
          <t>Deep Learning</t>
        </is>
      </c>
      <c r="H119" s="68" t="inlineStr">
        <is>
          <t>https://doi.org/10.1007/978-981-96-6960-8_26</t>
        </is>
      </c>
      <c r="I119" s="67" t="inlineStr">
        <is>
          <t>Investigating Diagnostic Data and Performance Implications in the Autism AI Dataset</t>
        </is>
      </c>
      <c r="J119" s="68" t="inlineStr">
        <is>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is>
      </c>
      <c r="K119" s="68" t="inlineStr">
        <is>
          <t>Supervised</t>
        </is>
      </c>
      <c r="L119" s="68" t="inlineStr">
        <is>
          <t>Random Forest</t>
        </is>
      </c>
      <c r="M119" s="68" t="inlineStr">
        <is>
          <t>Classification (binary/multi-class; incl. ASD vs control)/ multi-class)</t>
        </is>
      </c>
      <c r="N119" s="68" t="inlineStr">
        <is>
          <t>Screening</t>
        </is>
      </c>
      <c r="O119" s="68" t="inlineStr">
        <is>
          <t>high</t>
        </is>
      </c>
      <c r="P119" s="68" t="n">
        <v>0</v>
      </c>
      <c r="Q119" s="68" t="n">
        <v>0</v>
      </c>
      <c r="R119" s="68" t="n">
        <v>1</v>
      </c>
      <c r="S119" s="68" t="n">
        <v>0</v>
      </c>
      <c r="T119" s="68" t="n">
        <v>1</v>
      </c>
      <c r="U119" s="68" t="n">
        <v>0</v>
      </c>
      <c r="V119" s="68" t="n">
        <v>0</v>
      </c>
      <c r="W119" s="68" t="n">
        <v>0</v>
      </c>
      <c r="X119" s="68" t="n">
        <v>0</v>
      </c>
      <c r="Y119" s="68" t="n">
        <v>1</v>
      </c>
      <c r="Z119" s="68" t="n">
        <v>1</v>
      </c>
      <c r="AA119" s="68" t="n">
        <v>0</v>
      </c>
      <c r="AB119" s="68" t="n">
        <v>1</v>
      </c>
      <c r="AC119" s="68" t="n">
        <v>0</v>
      </c>
      <c r="AD119" s="68" t="n">
        <v>0</v>
      </c>
      <c r="AE119" s="68" t="n">
        <v>0</v>
      </c>
      <c r="AF119" s="68" t="n">
        <v>1</v>
      </c>
      <c r="AG119" s="68" t="n">
        <v>0</v>
      </c>
      <c r="AH119" s="68" t="n">
        <v>2</v>
      </c>
      <c r="AI119" s="67" t="n">
        <v>0</v>
      </c>
      <c r="AJ119" s="68" t="n">
        <v>0</v>
      </c>
      <c r="AK119" s="108" t="inlineStr">
        <is>
          <t>multisource_integration</t>
        </is>
      </c>
      <c r="AL119" s="67" t="n"/>
      <c r="AM119" s="68" t="inlineStr">
        <is>
          <t>RB</t>
        </is>
      </c>
      <c r="AN119" s="68" t="inlineStr">
        <is>
          <t>Tomado completo desde archivo RB según asignación</t>
        </is>
      </c>
      <c r="AO119" s="68" t="n">
        <v>0</v>
      </c>
      <c r="AP119" s="68" t="n">
        <v>0</v>
      </c>
      <c r="AQ119" s="68" t="n">
        <v>0</v>
      </c>
      <c r="AR119" s="68" t="n">
        <v>0</v>
      </c>
      <c r="AS119" s="68" t="n">
        <v>0</v>
      </c>
      <c r="AT119" s="68" t="n">
        <v>0</v>
      </c>
      <c r="AU119" s="68" t="n">
        <v>0</v>
      </c>
      <c r="AV119" s="68" t="n">
        <v>1</v>
      </c>
      <c r="AW119" s="67" t="inlineStr">
        <is>
          <t>finalized_from_available_evidence</t>
        </is>
      </c>
      <c r="AX119" s="68" t="inlineStr">
        <is>
          <t>0 means no reported evidence in title/abstract/notes/coding; it is not proof of true absence.</t>
        </is>
      </c>
      <c r="AY119" s="68" t="n"/>
      <c r="AZ119" s="68" t="n"/>
      <c r="BA119" s="68" t="n"/>
      <c r="BB119" s="68" t="n"/>
    </row>
    <row r="120" ht="28" customHeight="1">
      <c r="A120" s="106" t="n">
        <v>119</v>
      </c>
      <c r="B120" s="106" t="n">
        <v>130</v>
      </c>
      <c r="C120" s="68" t="inlineStr">
        <is>
          <t>Revisor A</t>
        </is>
      </c>
      <c r="D120" s="68" t="inlineStr">
        <is>
          <t>RA</t>
        </is>
      </c>
      <c r="E120" s="106" t="n">
        <v>2025</v>
      </c>
      <c r="F120" s="68" t="inlineStr">
        <is>
          <t>Texto · NLP</t>
        </is>
      </c>
      <c r="G120" s="68" t="inlineStr">
        <is>
          <t>Deep Learning</t>
        </is>
      </c>
      <c r="H120" s="68" t="inlineStr">
        <is>
          <t>https://doi.org/10.1038/s41562-025-02132-6</t>
        </is>
      </c>
      <c r="I120" s="67" t="inlineStr">
        <is>
          <t>Large-scale examination of early-age sex differences in neurotypical toddlers and those with autism spectrum disorder or other developmental conditions</t>
        </is>
      </c>
      <c r="J120" s="68" t="inlineStr">
        <is>
          <t>Autism spectrum disorder (ASD) is clinically heterogeneous, with ongoing debates about phenotypic differences between boys and girls. Understanding these differences, particularly at the age of first symptom onset, is critical for advancing early detection, uncovering aetiological mechanisms and improving interventions. Leveraging the Get SET Early programme, we analysed a cohort of 2,618 toddlers (mean age: ~27 months) through cross-sectional, longitudinal and clustering analyses, performed using statistical and machine learning approaches, to assess sex differences in groups with ASD, developmental delay and typical development across standardized and experimental measures, including eye tracking. The results revealed no significant sex differences in toddlers with ASD across 17 of 18 measures, including symptom severity based on the Autism Diagnostic Observation Schedule, receptive and expressive language based on the Mullen Scales of Early Learning and social attention based on the GeoPref eye-tracking test. In contrast, girls with typical development outperformed boys on several measures. Subtyping analyses stratifying toddlers into low, medium and high clusters similarly showed virtually no sex differences in ASD. Overall, our findings suggest that phenotypic sex differences are minimal or non-existent in those with ASD at the time of first symptom onset.</t>
        </is>
      </c>
      <c r="K120" s="68" t="inlineStr">
        <is>
          <t>Unsupervised</t>
        </is>
      </c>
      <c r="L120" s="68" t="inlineStr">
        <is>
          <t>Clustering (k-means / GMM / ...)</t>
        </is>
      </c>
      <c r="M120" s="68" t="inlineStr">
        <is>
          <t>Clustering / subtyping</t>
        </is>
      </c>
      <c r="N120" s="68" t="inlineStr">
        <is>
          <t>Diagnosis</t>
        </is>
      </c>
      <c r="O120" s="68" t="inlineStr">
        <is>
          <t>Medium</t>
        </is>
      </c>
      <c r="P120" s="68" t="n">
        <v>0</v>
      </c>
      <c r="Q120" s="68" t="n">
        <v>1</v>
      </c>
      <c r="R120" s="68" t="n">
        <v>0</v>
      </c>
      <c r="S120" s="68" t="n">
        <v>0</v>
      </c>
      <c r="T120" s="68" t="n">
        <v>1</v>
      </c>
      <c r="U120" s="68" t="n">
        <v>0</v>
      </c>
      <c r="V120" s="68" t="n">
        <v>0</v>
      </c>
      <c r="W120" s="68" t="n">
        <v>0</v>
      </c>
      <c r="X120" s="68" t="n">
        <v>0</v>
      </c>
      <c r="Y120" s="68" t="n">
        <v>1</v>
      </c>
      <c r="Z120" s="68" t="n">
        <v>0</v>
      </c>
      <c r="AA120" s="68" t="n">
        <v>0</v>
      </c>
      <c r="AB120" s="68" t="n">
        <v>0</v>
      </c>
      <c r="AC120" s="68" t="n">
        <v>0</v>
      </c>
      <c r="AD120" s="68" t="n">
        <v>0</v>
      </c>
      <c r="AE120" s="68" t="n">
        <v>0</v>
      </c>
      <c r="AF120" s="68" t="n">
        <v>1</v>
      </c>
      <c r="AG120" s="68" t="n">
        <v>1</v>
      </c>
      <c r="AH120" s="68" t="n">
        <v>2</v>
      </c>
      <c r="AI120" s="67" t="n"/>
      <c r="AJ120" s="68" t="n">
        <v>0</v>
      </c>
      <c r="AK120" s="108" t="inlineStr">
        <is>
          <t>multisource_integration</t>
        </is>
      </c>
      <c r="AL120" s="67" t="inlineStr">
        <is>
          <t>Examen de diferencias por sexo/edad; no queda claro el algoritmo o la tarea principal de IA.</t>
        </is>
      </c>
      <c r="AM120" s="68" t="inlineStr">
        <is>
          <t>RA</t>
        </is>
      </c>
      <c r="AN120" s="68" t="inlineStr">
        <is>
          <t>Tomado completo desde archivo RA según asignación</t>
        </is>
      </c>
      <c r="AO120" s="68" t="n">
        <v>0</v>
      </c>
      <c r="AP120" s="68" t="n">
        <v>0</v>
      </c>
      <c r="AQ120" s="68" t="n">
        <v>0</v>
      </c>
      <c r="AR120" s="68" t="n">
        <v>0</v>
      </c>
      <c r="AS120" s="68" t="n">
        <v>0</v>
      </c>
      <c r="AT120" s="68" t="n">
        <v>0</v>
      </c>
      <c r="AU120" s="68" t="n">
        <v>0</v>
      </c>
      <c r="AV120" s="68" t="n">
        <v>1</v>
      </c>
      <c r="AW120" s="67" t="inlineStr">
        <is>
          <t>finalized_from_available_evidence</t>
        </is>
      </c>
      <c r="AX120" s="68" t="inlineStr">
        <is>
          <t>0 means no reported evidence in title/abstract/notes/coding; it is not proof of true absence.</t>
        </is>
      </c>
      <c r="AY120" s="68" t="n"/>
      <c r="AZ120" s="68" t="n"/>
      <c r="BA120" s="68" t="n"/>
      <c r="BB120" s="68" t="n"/>
    </row>
    <row r="121" ht="28" customHeight="1">
      <c r="A121" s="106" t="n">
        <v>120</v>
      </c>
      <c r="B121" s="106" t="n">
        <v>131</v>
      </c>
      <c r="C121" s="68" t="inlineStr">
        <is>
          <t>Revisor A</t>
        </is>
      </c>
      <c r="D121" s="68" t="inlineStr">
        <is>
          <t>RA</t>
        </is>
      </c>
      <c r="E121" s="106" t="n">
        <v>2016</v>
      </c>
      <c r="F121" s="68" t="inlineStr">
        <is>
          <t>Texto · NLP</t>
        </is>
      </c>
      <c r="G121" s="68" t="inlineStr">
        <is>
          <t>Machine Learning</t>
        </is>
      </c>
      <c r="H121" s="68" t="inlineStr">
        <is>
          <t>https://doi.org/10.2196/jmir.5439</t>
        </is>
      </c>
      <c r="I121" s="67" t="inlineStr">
        <is>
          <t>Online concerns of parents suspecting autism spectrum disorder in their child: Content analysis of signs and automated prediction of risk</t>
        </is>
      </c>
      <c r="J121" s="68" t="inlineStr">
        <is>
          <t>Background: Online communities are used as platforms by parents to verify developmental and health concerns related to their child. The increasing public awareness of autism spectrum disorders (ASD) leads more parents to suspect ASD in their child. Early identification of ASD is important for early intervention. Objective: To characterize the symptoms mentioned in online queries posed by parents who suspect that their child might have ASD and determine whether they are age-specific. To test the efficacy of machine learning tools in classifying the child's risk of ASD based on the parent's narrative. Methods: To this end, we analyzed online queries posed by parents who were concerned that their child might have ASD and categorized the warning signs they mentioned according to ASD-specific and non-ASD-specific domains. We then used the data to test the efficacy with which a trained machine learning tool classified the degree of ASD risk. Yahoo Answers, a social site for posting queries and finding answers, was mined for queries of parents asking the community whether their child has ASD. A total of 195 queries were sampled for this study (mean child age=38.0 months; 84.7% [160/189] boys). Content text analysis of the queries aimed to categorize the types of symptoms described and obtain clinical judgment of the child's ASD-risk level. Results: Concerns related to repetitive and restricted behaviors and interests (RRBI) were the most prevalent (75.4%, 147/195), followed by concerns related to language (61.5%, 120/195) and emotional markers (50.3%, 98/195). Of the 195 queries, 18.5% (36/195) were rated by clinical experts as low-risk, 30.8% (60/195) as medium-risk, and 50.8% (99/195) as high-risk. Risk groups differed significantly (P&lt;.001) in the rate of concerns in the language, social, communication, and RRBI domains. When testing whether an automatic classifier (decision tree) could predict if a query was medium- or high-risk based on the text of the query and the coded symptoms, performance reached an area under the receiver operating curve (ROC) curve of 0.67 (CI 95% 0.50-0.78), whereas predicting from the text and the coded signs resulted in an area under the curve of 0.82 (0.80-0.86). Conclusions: Findings call for health care providers to closely listen to parental ASD-related concerns, as recommended by screening guidelines. They also demonstrate the need for Internet-based screening systems that utilize parents' narratives using a decision tree questioning method.</t>
        </is>
      </c>
      <c r="K121" s="68" t="inlineStr">
        <is>
          <t>Supervised</t>
        </is>
      </c>
      <c r="L121" s="68" t="inlineStr">
        <is>
          <t>Decision Tree</t>
        </is>
      </c>
      <c r="M121" s="68" t="inlineStr">
        <is>
          <t>Classification (ASD vs control / multi-class)</t>
        </is>
      </c>
      <c r="N121" s="68" t="inlineStr">
        <is>
          <t>Prescreening</t>
        </is>
      </c>
      <c r="O121" s="68" t="inlineStr">
        <is>
          <t>High</t>
        </is>
      </c>
      <c r="P121" s="68" t="n">
        <v>0</v>
      </c>
      <c r="Q121" s="68" t="n">
        <v>0</v>
      </c>
      <c r="R121" s="68" t="n">
        <v>0</v>
      </c>
      <c r="S121" s="68" t="n">
        <v>1</v>
      </c>
      <c r="T121" s="68" t="n">
        <v>1</v>
      </c>
      <c r="U121" s="68" t="n">
        <v>0</v>
      </c>
      <c r="V121" s="68" t="n">
        <v>0</v>
      </c>
      <c r="W121" s="68" t="n">
        <v>1</v>
      </c>
      <c r="X121" s="68" t="n">
        <v>0</v>
      </c>
      <c r="Y121" s="68" t="n">
        <v>0</v>
      </c>
      <c r="Z121" s="68" t="n">
        <v>0</v>
      </c>
      <c r="AA121" s="68" t="n">
        <v>0</v>
      </c>
      <c r="AB121" s="68" t="n">
        <v>1</v>
      </c>
      <c r="AC121" s="68" t="n">
        <v>0</v>
      </c>
      <c r="AD121" s="68" t="n">
        <v>0</v>
      </c>
      <c r="AE121" s="68" t="n">
        <v>0</v>
      </c>
      <c r="AF121" s="68" t="n">
        <v>1</v>
      </c>
      <c r="AG121" s="68" t="n">
        <v>0</v>
      </c>
      <c r="AH121" s="68" t="n">
        <v>2</v>
      </c>
      <c r="AI121" s="67" t="inlineStr">
        <is>
          <t>text / NLP</t>
        </is>
      </c>
      <c r="AJ121" s="68" t="n">
        <v>0</v>
      </c>
      <c r="AK121" s="108" t="inlineStr">
        <is>
          <t>multisource_integration</t>
        </is>
      </c>
      <c r="AL121" s="67" t="n"/>
      <c r="AM121" s="68" t="inlineStr">
        <is>
          <t>RA</t>
        </is>
      </c>
      <c r="AN121" s="68" t="inlineStr">
        <is>
          <t>Tomado completo desde archivo RA según asignación</t>
        </is>
      </c>
      <c r="AO121" s="68" t="n">
        <v>0</v>
      </c>
      <c r="AP121" s="68" t="n">
        <v>0</v>
      </c>
      <c r="AQ121" s="68" t="n">
        <v>0</v>
      </c>
      <c r="AR121" s="68" t="n">
        <v>0</v>
      </c>
      <c r="AS121" s="68" t="n">
        <v>0</v>
      </c>
      <c r="AT121" s="68" t="n">
        <v>0</v>
      </c>
      <c r="AU121" s="68" t="n">
        <v>0</v>
      </c>
      <c r="AV121" s="68" t="n">
        <v>1</v>
      </c>
      <c r="AW121" s="67" t="inlineStr">
        <is>
          <t>finalized_from_available_evidence</t>
        </is>
      </c>
      <c r="AX121" s="68" t="inlineStr">
        <is>
          <t>0 means no reported evidence in title/abstract/notes/coding; it is not proof of true absence.</t>
        </is>
      </c>
      <c r="AY121" s="68" t="n"/>
      <c r="AZ121" s="68" t="n"/>
      <c r="BA121" s="68" t="n"/>
      <c r="BB121" s="68" t="n"/>
    </row>
    <row r="122" ht="28" customHeight="1">
      <c r="A122" s="106" t="n">
        <v>121</v>
      </c>
      <c r="B122" s="106" t="n">
        <v>132</v>
      </c>
      <c r="C122" s="68" t="inlineStr">
        <is>
          <t>Revisor B</t>
        </is>
      </c>
      <c r="D122" s="68" t="n"/>
      <c r="E122" s="106" t="n">
        <v>2016</v>
      </c>
      <c r="F122" s="68" t="inlineStr">
        <is>
          <t>Texto · NLP</t>
        </is>
      </c>
      <c r="G122" s="68" t="inlineStr">
        <is>
          <t>Machine Learning</t>
        </is>
      </c>
      <c r="H122" s="68" t="inlineStr">
        <is>
          <t>https://doi.org/10.1111/JCPP.12559</t>
        </is>
      </c>
      <c r="I122" s="67" t="inlineStr">
        <is>
          <t>Use of machine learning to improve autism screening and diagnostic instruments: Effectiveness, efficiency, and multi‐instrument fusion</t>
        </is>
      </c>
      <c r="J122" s="68" t="inlineStr">
        <is>
          <t>Background: Machine learning (ML) provides novel opportunities for human behavior research and clinical translation, yet its application can have noted pitfalls (Bone et al., 2015). In this work, we fastidiously utilize ML to derive autism spectrum disorder (ASD) instrument algorithms in an attempt to improve upon widely used ASD screening and diagnostic tools. Methods: The data consisted of Autism Diagnostic Interview-Revised (ADI-R) and Social Responsiveness Scale (SRS) scores for 1,264 verbal individuals with ASD and 462 verbal individuals with non-ASD developmental or psychiatric disorders, split at age 10. Algorithms were created via a robust ML classifier, support vector machine, while targeting best-estimate clinical diagnosis of ASD versus non-ASD. Parameter settings were tuned in multiple levels of cross-validation. Results: The created algorithms were more effective (higher performing) than the current algorithms, were tunable (sensitivity and specificity can be differentially weighted), and were more efficient (achieving near-peak performance with five or fewer codes). Results from ML-based fusion of ADI-R and SRS are reported. We present a screener algorithm for below (above) age 10 that reached 89.2% (86.7%) sensitivity and 59.0% (53.4%) specificity with only five behavioral codes. Conclusions: ML is useful for creating robust, customizable instrument algorithms. In a unique dataset comprised of controls with other difficulties, our findings highlight the limitations of current caregiver-report instruments and indicate possible avenues for improving ASD screening and diagnostic tools.</t>
        </is>
      </c>
      <c r="K122" s="68" t="inlineStr">
        <is>
          <t>Supervised</t>
        </is>
      </c>
      <c r="L122" s="68" t="inlineStr">
        <is>
          <t>SVM</t>
        </is>
      </c>
      <c r="M122" s="68" t="inlineStr">
        <is>
          <t>Classification (binary/multi-class; incl. ASD vs control)/ multi-class)</t>
        </is>
      </c>
      <c r="N122" s="68" t="inlineStr">
        <is>
          <t>Screening</t>
        </is>
      </c>
      <c r="O122" s="68" t="inlineStr">
        <is>
          <t>high</t>
        </is>
      </c>
      <c r="P122" s="68" t="n">
        <v>0</v>
      </c>
      <c r="Q122" s="68" t="n">
        <v>0</v>
      </c>
      <c r="R122" s="68" t="n">
        <v>0</v>
      </c>
      <c r="S122" s="68" t="n">
        <v>0</v>
      </c>
      <c r="T122" s="68" t="n">
        <v>1</v>
      </c>
      <c r="U122" s="68" t="n">
        <v>0</v>
      </c>
      <c r="V122" s="68" t="n">
        <v>0</v>
      </c>
      <c r="W122" s="68" t="n">
        <v>0</v>
      </c>
      <c r="X122" s="68" t="n">
        <v>0</v>
      </c>
      <c r="Y122" s="68" t="n">
        <v>1</v>
      </c>
      <c r="Z122" s="68" t="n">
        <v>0</v>
      </c>
      <c r="AA122" s="68" t="n">
        <v>0</v>
      </c>
      <c r="AB122" s="68" t="n">
        <v>1</v>
      </c>
      <c r="AC122" s="68" t="n">
        <v>0</v>
      </c>
      <c r="AD122" s="68" t="n">
        <v>0</v>
      </c>
      <c r="AE122" s="68" t="n">
        <v>0</v>
      </c>
      <c r="AF122" s="68" t="n">
        <v>1</v>
      </c>
      <c r="AG122" s="68" t="n">
        <v>1</v>
      </c>
      <c r="AH122" s="68" t="n">
        <v>1</v>
      </c>
      <c r="AI122" s="67" t="n">
        <v>0</v>
      </c>
      <c r="AJ122" s="68" t="n">
        <v>1</v>
      </c>
      <c r="AK122" s="108" t="inlineStr">
        <is>
          <t>multisource_integration; internal_validation_only</t>
        </is>
      </c>
      <c r="AL122" s="67" t="n"/>
      <c r="AM122" s="68" t="inlineStr">
        <is>
          <t>RB</t>
        </is>
      </c>
      <c r="AN122" s="68" t="inlineStr">
        <is>
          <t>Tomado completo desde archivo RB según asignación</t>
        </is>
      </c>
      <c r="AO122" s="68" t="n">
        <v>0</v>
      </c>
      <c r="AP122" s="68" t="n">
        <v>0</v>
      </c>
      <c r="AQ122" s="68" t="n">
        <v>0</v>
      </c>
      <c r="AR122" s="68" t="n">
        <v>1</v>
      </c>
      <c r="AS122" s="68" t="n">
        <v>0</v>
      </c>
      <c r="AT122" s="68" t="n">
        <v>0</v>
      </c>
      <c r="AU122" s="68" t="n">
        <v>0</v>
      </c>
      <c r="AV122" s="68" t="n">
        <v>1</v>
      </c>
      <c r="AW122" s="67" t="inlineStr">
        <is>
          <t>finalized_from_available_evidence</t>
        </is>
      </c>
      <c r="AX122" s="68" t="inlineStr">
        <is>
          <t>0 means no reported evidence in title/abstract/notes/coding; it is not proof of true absence.</t>
        </is>
      </c>
      <c r="AY122" s="68" t="n"/>
      <c r="AZ122" s="68" t="n"/>
      <c r="BA122" s="68" t="n"/>
      <c r="BB122" s="68" t="n"/>
    </row>
    <row r="123" ht="28" customHeight="1">
      <c r="A123" s="106" t="n">
        <v>122</v>
      </c>
      <c r="B123" s="106" t="n">
        <v>133</v>
      </c>
      <c r="C123" s="68" t="inlineStr">
        <is>
          <t>Revisor A</t>
        </is>
      </c>
      <c r="D123" s="68" t="inlineStr">
        <is>
          <t>RA</t>
        </is>
      </c>
      <c r="E123" s="106" t="n">
        <v>2022</v>
      </c>
      <c r="F123" s="68" t="inlineStr">
        <is>
          <t>No especificado</t>
        </is>
      </c>
      <c r="G123" s="68" t="inlineStr">
        <is>
          <t>Machine Learning</t>
        </is>
      </c>
      <c r="H123" s="68" t="inlineStr">
        <is>
          <t>https://doi.org/10.1038/s41598-022-21719-x</t>
        </is>
      </c>
      <c r="I123" s="67" t="inlineStr">
        <is>
          <t>A data driven machine learning approach to differentiate between autism spectrum disorder and attention-deficit/hyperactivity disorder based on the best-practice diagnostic instruments for autism</t>
        </is>
      </c>
      <c r="J123" s="68" t="inlineStr">
        <is>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is>
      </c>
      <c r="K123" s="68" t="inlineStr">
        <is>
          <t>Supervised</t>
        </is>
      </c>
      <c r="L123" s="68" t="inlineStr">
        <is>
          <t>SVM</t>
        </is>
      </c>
      <c r="M123" s="68" t="inlineStr">
        <is>
          <t>Classification (ASD vs control / multi-class)</t>
        </is>
      </c>
      <c r="N123" s="68" t="inlineStr">
        <is>
          <t>Diagnosis</t>
        </is>
      </c>
      <c r="O123" s="68" t="inlineStr">
        <is>
          <t>High</t>
        </is>
      </c>
      <c r="P123" s="68" t="n">
        <v>0</v>
      </c>
      <c r="Q123" s="68" t="n">
        <v>0</v>
      </c>
      <c r="R123" s="68" t="n">
        <v>0</v>
      </c>
      <c r="S123" s="68" t="n">
        <v>0</v>
      </c>
      <c r="T123" s="68" t="n">
        <v>1</v>
      </c>
      <c r="U123" s="68" t="n">
        <v>0</v>
      </c>
      <c r="V123" s="68" t="n">
        <v>0</v>
      </c>
      <c r="W123" s="68" t="n">
        <v>0</v>
      </c>
      <c r="X123" s="68" t="n">
        <v>0</v>
      </c>
      <c r="Y123" s="68" t="n">
        <v>1</v>
      </c>
      <c r="Z123" s="68" t="n">
        <v>0</v>
      </c>
      <c r="AA123" s="68" t="n">
        <v>0</v>
      </c>
      <c r="AB123" s="68" t="n">
        <v>1</v>
      </c>
      <c r="AC123" s="68" t="n">
        <v>0</v>
      </c>
      <c r="AD123" s="68" t="n">
        <v>0</v>
      </c>
      <c r="AE123" s="68" t="n">
        <v>0</v>
      </c>
      <c r="AF123" s="68" t="n">
        <v>0</v>
      </c>
      <c r="AG123" s="68" t="n">
        <v>0</v>
      </c>
      <c r="AH123" s="68" t="n">
        <v>1</v>
      </c>
      <c r="AI123" s="67" t="n"/>
      <c r="AJ123" s="68" t="n">
        <v>0</v>
      </c>
      <c r="AK123" s="108" t="inlineStr">
        <is>
          <t>none_reported</t>
        </is>
      </c>
      <c r="AL123" s="67" t="n"/>
      <c r="AM123" s="68" t="inlineStr">
        <is>
          <t>RA</t>
        </is>
      </c>
      <c r="AN123" s="68" t="inlineStr">
        <is>
          <t>Tomado completo desde archivo RA según asignación</t>
        </is>
      </c>
      <c r="AO123" s="68" t="n">
        <v>0</v>
      </c>
      <c r="AP123" s="68" t="n">
        <v>0</v>
      </c>
      <c r="AQ123" s="68" t="n">
        <v>0</v>
      </c>
      <c r="AR123" s="68" t="n">
        <v>0</v>
      </c>
      <c r="AS123" s="68" t="n">
        <v>0</v>
      </c>
      <c r="AT123" s="68" t="n">
        <v>0</v>
      </c>
      <c r="AU123" s="68" t="n">
        <v>0</v>
      </c>
      <c r="AV123" s="68" t="n">
        <v>0</v>
      </c>
      <c r="AW123" s="67" t="inlineStr">
        <is>
          <t>finalized_from_available_evidence</t>
        </is>
      </c>
      <c r="AX123" s="68" t="inlineStr">
        <is>
          <t>0 means no reported evidence in title/abstract/notes/coding; it is not proof of true absence.</t>
        </is>
      </c>
      <c r="AY123" s="68" t="n"/>
      <c r="AZ123" s="68" t="n"/>
      <c r="BA123" s="68" t="n"/>
      <c r="BB123" s="68" t="n"/>
    </row>
    <row r="124" ht="28" customHeight="1">
      <c r="A124" s="106" t="n">
        <v>123</v>
      </c>
      <c r="B124" s="106" t="n">
        <v>134</v>
      </c>
      <c r="C124" s="68" t="inlineStr">
        <is>
          <t>Revisor A</t>
        </is>
      </c>
      <c r="D124" s="68" t="inlineStr">
        <is>
          <t>RA</t>
        </is>
      </c>
      <c r="E124" s="106" t="n">
        <v>2021</v>
      </c>
      <c r="F124" s="68" t="inlineStr">
        <is>
          <t>No especificado</t>
        </is>
      </c>
      <c r="G124" s="68" t="inlineStr">
        <is>
          <t>Deep Learning</t>
        </is>
      </c>
      <c r="H124" s="68" t="inlineStr">
        <is>
          <t>https://doi.org/10.1016/B978-0-12-822822-7.00011-9</t>
        </is>
      </c>
      <c r="I124" s="67" t="inlineStr">
        <is>
          <t>A deep learning predictive classifier for autism screening and diagnosis</t>
        </is>
      </c>
      <c r="J124" s="68" t="inlineStr">
        <is>
          <t>Autism spectrum disorder (ASD) is a developmental disorder that affects communication and behavior. An early diagnosis of neurodevelopmental disorders can improve treatment and significantly decrease associated health-care costs, which reveals an urgent need for the development of ASD screening. However, the data used for ASD screening are heterogenous and multisource, resulting in existing screening tools for ASD screening which are expensive, time-intensive, and sometimes fall short in predictive accuracy. In this chapter, we apply novel feature engineering and feature encoding techniques, along with a deep learning classifier for ASD screening. Algorithms were created via a robust deep learning classifier and deep embedding representation for categorical variables to diagnose ASD on the basis of behavioral features and individual characteristics. The proposed algorithm is effective compared with baselines, achieving 99% sensitivity and 99% specificity. The results suggest that deep embedding representation learning is a reliable method for ASD screening.</t>
        </is>
      </c>
      <c r="K124" s="68" t="inlineStr">
        <is>
          <t>Supervised</t>
        </is>
      </c>
      <c r="L124" s="68" t="inlineStr">
        <is>
          <t>MLP</t>
        </is>
      </c>
      <c r="M124" s="68" t="inlineStr">
        <is>
          <t>Classification (ASD vs control / multi-class)</t>
        </is>
      </c>
      <c r="N124" s="68" t="inlineStr">
        <is>
          <t>Screening</t>
        </is>
      </c>
      <c r="O124" s="68" t="inlineStr">
        <is>
          <t>High</t>
        </is>
      </c>
      <c r="P124" s="68" t="n">
        <v>0</v>
      </c>
      <c r="Q124" s="68" t="n">
        <v>0</v>
      </c>
      <c r="R124" s="68" t="n">
        <v>0</v>
      </c>
      <c r="S124" s="68" t="n">
        <v>0</v>
      </c>
      <c r="T124" s="68" t="n">
        <v>1</v>
      </c>
      <c r="U124" s="68" t="n">
        <v>0</v>
      </c>
      <c r="V124" s="68" t="n">
        <v>0</v>
      </c>
      <c r="W124" s="68" t="n">
        <v>0</v>
      </c>
      <c r="X124" s="68" t="n">
        <v>1</v>
      </c>
      <c r="Y124" s="68" t="n">
        <v>0</v>
      </c>
      <c r="Z124" s="68" t="n">
        <v>0</v>
      </c>
      <c r="AA124" s="68" t="n">
        <v>0</v>
      </c>
      <c r="AB124" s="68" t="n">
        <v>1</v>
      </c>
      <c r="AC124" s="68" t="n">
        <v>0</v>
      </c>
      <c r="AD124" s="68" t="n">
        <v>0</v>
      </c>
      <c r="AE124" s="68" t="n">
        <v>0</v>
      </c>
      <c r="AF124" s="68" t="n">
        <v>0</v>
      </c>
      <c r="AG124" s="68" t="n">
        <v>1</v>
      </c>
      <c r="AH124" s="68" t="n">
        <v>1</v>
      </c>
      <c r="AI124" s="67" t="n"/>
      <c r="AJ124" s="68" t="n">
        <v>0</v>
      </c>
      <c r="AK124" s="108" t="inlineStr">
        <is>
          <t>none_reported</t>
        </is>
      </c>
      <c r="AL124" s="67" t="inlineStr">
        <is>
          <t>Algoritmo principal no explícito o fuera del codebook; Confirmar algoritmo principal en full-text; Se comparan varios modelos; se eligió el principal/mejor reportado</t>
        </is>
      </c>
      <c r="AM124" s="68" t="inlineStr">
        <is>
          <t>RA</t>
        </is>
      </c>
      <c r="AN124" s="68" t="inlineStr">
        <is>
          <t>Tomado completo desde archivo RA según asignación</t>
        </is>
      </c>
      <c r="AO124" s="68" t="n">
        <v>0</v>
      </c>
      <c r="AP124" s="68" t="n">
        <v>0</v>
      </c>
      <c r="AQ124" s="68" t="n">
        <v>0</v>
      </c>
      <c r="AR124" s="68" t="n">
        <v>0</v>
      </c>
      <c r="AS124" s="68" t="n">
        <v>0</v>
      </c>
      <c r="AT124" s="68" t="n">
        <v>0</v>
      </c>
      <c r="AU124" s="68" t="n">
        <v>0</v>
      </c>
      <c r="AV124" s="68" t="n">
        <v>0</v>
      </c>
      <c r="AW124" s="67" t="inlineStr">
        <is>
          <t>finalized_from_available_evidence</t>
        </is>
      </c>
      <c r="AX124" s="68" t="inlineStr">
        <is>
          <t>0 means no reported evidence in title/abstract/notes/coding; it is not proof of true absence.</t>
        </is>
      </c>
      <c r="AY124" s="68" t="n"/>
      <c r="AZ124" s="68" t="n"/>
      <c r="BA124" s="68" t="n"/>
      <c r="BB124" s="68" t="n"/>
    </row>
    <row r="125" ht="28" customHeight="1">
      <c r="A125" s="106" t="n">
        <v>124</v>
      </c>
      <c r="B125" s="106" t="n">
        <v>135</v>
      </c>
      <c r="C125" s="68" t="inlineStr">
        <is>
          <t>Revisor A</t>
        </is>
      </c>
      <c r="D125" s="68" t="inlineStr">
        <is>
          <t>RA</t>
        </is>
      </c>
      <c r="E125" s="106" t="n">
        <v>2022</v>
      </c>
      <c r="F125" s="68" t="inlineStr">
        <is>
          <t>Audio · Voz</t>
        </is>
      </c>
      <c r="G125" s="68" t="inlineStr">
        <is>
          <t>Deep Learning</t>
        </is>
      </c>
      <c r="H125" s="68" t="inlineStr">
        <is>
          <t>https://doi.org/10.1007/s10803-021-05141-2</t>
        </is>
      </c>
      <c r="I125" s="67" t="inlineStr">
        <is>
          <t>A Deep Neural Network-Based Model for Screening Autism Spectrum Disorder Using the Quantitative Checklist for Autism in Toddlers (QCHAT)</t>
        </is>
      </c>
      <c r="J125" s="68" t="inlineStr">
        <is>
          <t>Autism spectrum disorder (ASD) is an abnormal condition of brain development characterized by impaired cognitive ability, speech and human interactions, in addition to a set of repetitive and stereotyped patterns of behaviours. Although no cure for autism exists, early medical intervention can improve the associated symptoms and quality of life. Several manually executed screening tools help to identify the ASD-related behavioural traits in the children that assists the specialist in diagnosing the disease accurately. The quantitative checklist for autism in toddlers (QCHAT) is one of the efficient screening tools used worldwide for ASD screening. ASD diagnosis requires many different manually administered procedures; hence long delay is encountered in getting final results. In recent years, deep neural network (DNN) popularity has been immensely increasing due to its supremacy in solving complex problems. The objective of this research is to apply algorithms, based on the deep neural network (DNN) to identify patients with ASD from the QCHAT datasets. We have used two datasets, the QCHAT and QCHAT-10, in our study. The results obtained show that related to contemporary techniques, the proposed method brings better performance.</t>
        </is>
      </c>
      <c r="K125" s="68" t="inlineStr">
        <is>
          <t>Supervised</t>
        </is>
      </c>
      <c r="L125" s="68" t="inlineStr">
        <is>
          <t>MLP</t>
        </is>
      </c>
      <c r="M125" s="68" t="inlineStr">
        <is>
          <t>Classification (ASD vs control / multi-class)</t>
        </is>
      </c>
      <c r="N125" s="68" t="inlineStr">
        <is>
          <t>Screening</t>
        </is>
      </c>
      <c r="O125" s="68" t="inlineStr">
        <is>
          <t>High</t>
        </is>
      </c>
      <c r="P125" s="68" t="n">
        <v>0</v>
      </c>
      <c r="Q125" s="68" t="n">
        <v>0</v>
      </c>
      <c r="R125" s="68" t="n">
        <v>0</v>
      </c>
      <c r="S125" s="68" t="n">
        <v>0</v>
      </c>
      <c r="T125" s="68" t="n">
        <v>1</v>
      </c>
      <c r="U125" s="68" t="n">
        <v>0</v>
      </c>
      <c r="V125" s="68" t="n">
        <v>0</v>
      </c>
      <c r="W125" s="68" t="n">
        <v>0</v>
      </c>
      <c r="X125" s="68" t="n">
        <v>1</v>
      </c>
      <c r="Y125" s="68" t="n">
        <v>0</v>
      </c>
      <c r="Z125" s="68" t="n">
        <v>0</v>
      </c>
      <c r="AA125" s="68" t="n">
        <v>0</v>
      </c>
      <c r="AB125" s="68" t="n">
        <v>1</v>
      </c>
      <c r="AC125" s="68" t="n">
        <v>0</v>
      </c>
      <c r="AD125" s="68" t="n">
        <v>0</v>
      </c>
      <c r="AE125" s="68" t="n">
        <v>0</v>
      </c>
      <c r="AF125" s="68" t="n">
        <v>0</v>
      </c>
      <c r="AG125" s="68" t="n">
        <v>1</v>
      </c>
      <c r="AH125" s="68" t="n">
        <v>1</v>
      </c>
      <c r="AI125" s="67" t="n"/>
      <c r="AJ125" s="68" t="n">
        <v>0</v>
      </c>
      <c r="AK125" s="108" t="inlineStr">
        <is>
          <t>none_reported</t>
        </is>
      </c>
      <c r="AL125" s="67" t="inlineStr">
        <is>
          <t>Algoritmo principal no explícito o fuera del codebook; Confirmar algoritmo principal en full-text</t>
        </is>
      </c>
      <c r="AM125" s="68" t="inlineStr">
        <is>
          <t>RA</t>
        </is>
      </c>
      <c r="AN125" s="68" t="inlineStr">
        <is>
          <t>Tomado completo desde archivo RA según asignación</t>
        </is>
      </c>
      <c r="AO125" s="68" t="n">
        <v>0</v>
      </c>
      <c r="AP125" s="68" t="n">
        <v>0</v>
      </c>
      <c r="AQ125" s="68" t="n">
        <v>0</v>
      </c>
      <c r="AR125" s="68" t="n">
        <v>0</v>
      </c>
      <c r="AS125" s="68" t="n">
        <v>0</v>
      </c>
      <c r="AT125" s="68" t="n">
        <v>0</v>
      </c>
      <c r="AU125" s="68" t="n">
        <v>0</v>
      </c>
      <c r="AV125" s="68" t="n">
        <v>0</v>
      </c>
      <c r="AW125" s="67" t="inlineStr">
        <is>
          <t>finalized_from_available_evidence</t>
        </is>
      </c>
      <c r="AX125" s="68" t="inlineStr">
        <is>
          <t>0 means no reported evidence in title/abstract/notes/coding; it is not proof of true absence.</t>
        </is>
      </c>
      <c r="AY125" s="68" t="n"/>
      <c r="AZ125" s="68" t="n"/>
      <c r="BA125" s="68" t="n"/>
      <c r="BB125" s="68" t="n"/>
    </row>
    <row r="126" ht="28" customHeight="1">
      <c r="A126" s="106" t="n">
        <v>125</v>
      </c>
      <c r="B126" s="106" t="n">
        <v>136</v>
      </c>
      <c r="C126" s="68" t="inlineStr">
        <is>
          <t>Revisor B</t>
        </is>
      </c>
      <c r="D126" s="68" t="n"/>
      <c r="E126" s="106" t="n">
        <v>2022</v>
      </c>
      <c r="F126" s="68" t="inlineStr">
        <is>
          <t>Señales fisiológicas</t>
        </is>
      </c>
      <c r="G126" s="68" t="inlineStr">
        <is>
          <t>Deep Learning</t>
        </is>
      </c>
      <c r="H126" s="68" t="inlineStr">
        <is>
          <t>https://doi.org/10.1016/j.neucom.2022.02.017</t>
        </is>
      </c>
      <c r="I126" s="67" t="inlineStr">
        <is>
          <t>A semi-supervised autoencoder for autism disease diagnosis</t>
        </is>
      </c>
      <c r="J126" s="68" t="inlineStr">
        <is>
          <t>Autism spectrum disorder (ASD) is a neurological developmental disorder that typically causes impaired communication and compromised social interactions. The current clinical assessment of ASD is typically based on behavioral observations and lack of the understanding of the neurological mechanism and the progression of the brain development. The functional magnetic resonance imaging (fMRI) data is one of the commonly-used imaging modalities for understanding human brain mechanisms as well as the diagnosis and treatment of brain disorders such as ASD. In this paper, we proposed a semi-supervised autoencoder (AE) for autism diagnosis using functional connectivity (FC) pattern obtained from resting-state fMRI. An unsupervised autoencoder in combination with the supervised classification networks enables semi-supervised learning in which an autoencoder for learning hidden features and a neural network based classifier are trained together. Compared to train the autoencoder and classifier in separate phases, the proposed semi-supervised learning essentially helps tune the latent feature representation learning towards the goal of classification, and thus leads to improvements in autism diagnosis performance. The proposed model is evaluated by using cross-validation methods on ABIDE I database. Experimental results demonstrate that the proposed model achieves improved classification performance, and that the proposed semi-supervised learning framework can integrate unlabelled fMRI data for better feature learning and improved classification accuracy.</t>
        </is>
      </c>
      <c r="K126" s="68" t="inlineStr">
        <is>
          <t>Semi-supervised</t>
        </is>
      </c>
      <c r="L126" s="68" t="inlineStr">
        <is>
          <t>Autoencoder</t>
        </is>
      </c>
      <c r="M126" s="68" t="inlineStr">
        <is>
          <t>Classification (binary/multi-class; incl. ASD vs control)/ multi-class)</t>
        </is>
      </c>
      <c r="N126" s="68" t="inlineStr">
        <is>
          <t>diagnosis</t>
        </is>
      </c>
      <c r="O126" s="68" t="inlineStr">
        <is>
          <t>high</t>
        </is>
      </c>
      <c r="P126" s="68" t="n">
        <v>0</v>
      </c>
      <c r="Q126" s="68" t="n">
        <v>0</v>
      </c>
      <c r="R126" s="68" t="n">
        <v>1</v>
      </c>
      <c r="S126" s="68" t="n">
        <v>0</v>
      </c>
      <c r="T126" s="68" t="n">
        <v>0</v>
      </c>
      <c r="U126" s="68" t="n">
        <v>0</v>
      </c>
      <c r="V126" s="68" t="n">
        <v>0</v>
      </c>
      <c r="W126" s="68" t="n">
        <v>0</v>
      </c>
      <c r="X126" s="68" t="n">
        <v>0</v>
      </c>
      <c r="Y126" s="68" t="n">
        <v>1</v>
      </c>
      <c r="Z126" s="68" t="n">
        <v>0</v>
      </c>
      <c r="AA126" s="68" t="n">
        <v>0</v>
      </c>
      <c r="AB126" s="68" t="n">
        <v>1</v>
      </c>
      <c r="AC126" s="68" t="n">
        <v>0</v>
      </c>
      <c r="AD126" s="68" t="n">
        <v>0</v>
      </c>
      <c r="AE126" s="68" t="n">
        <v>0</v>
      </c>
      <c r="AF126" s="68" t="n">
        <v>0</v>
      </c>
      <c r="AG126" s="68" t="n">
        <v>0</v>
      </c>
      <c r="AH126" s="68" t="n">
        <v>1</v>
      </c>
      <c r="AI126" s="67" t="n">
        <v>0</v>
      </c>
      <c r="AJ126" s="68" t="n">
        <v>0</v>
      </c>
      <c r="AK126" s="108" t="inlineStr">
        <is>
          <t>multisite_dataset_broad; internal_validation_only</t>
        </is>
      </c>
      <c r="AL126" s="67" t="n"/>
      <c r="AM126" s="68" t="inlineStr">
        <is>
          <t>RB</t>
        </is>
      </c>
      <c r="AN126" s="68" t="inlineStr">
        <is>
          <t>Tomado completo desde archivo RB según asignación</t>
        </is>
      </c>
      <c r="AO126" s="68" t="n">
        <v>0</v>
      </c>
      <c r="AP126" s="68" t="n">
        <v>0</v>
      </c>
      <c r="AQ126" s="68" t="n">
        <v>1</v>
      </c>
      <c r="AR126" s="68" t="n">
        <v>1</v>
      </c>
      <c r="AS126" s="68" t="n">
        <v>0</v>
      </c>
      <c r="AT126" s="68" t="n">
        <v>0</v>
      </c>
      <c r="AU126" s="68" t="n">
        <v>0</v>
      </c>
      <c r="AV126" s="68" t="n">
        <v>0</v>
      </c>
      <c r="AW126" s="67" t="inlineStr">
        <is>
          <t>finalized_from_available_evidence</t>
        </is>
      </c>
      <c r="AX126" s="68" t="inlineStr">
        <is>
          <t>0 means no reported evidence in title/abstract/notes/coding; it is not proof of true absence.</t>
        </is>
      </c>
      <c r="AY126" s="68" t="n"/>
      <c r="AZ126" s="68" t="n"/>
      <c r="BA126" s="68" t="n"/>
      <c r="BB126" s="68" t="n"/>
    </row>
    <row r="127" ht="28" customHeight="1">
      <c r="A127" s="106" t="n">
        <v>126</v>
      </c>
      <c r="B127" s="106" t="n">
        <v>137</v>
      </c>
      <c r="C127" s="68" t="inlineStr">
        <is>
          <t>Revisor A</t>
        </is>
      </c>
      <c r="D127" s="68" t="inlineStr">
        <is>
          <t>RA</t>
        </is>
      </c>
      <c r="E127" s="106" t="n">
        <v>2021</v>
      </c>
      <c r="F127" s="68" t="inlineStr">
        <is>
          <t>Imagen</t>
        </is>
      </c>
      <c r="G127" s="68" t="inlineStr">
        <is>
          <t>Machine Learning</t>
        </is>
      </c>
      <c r="H127" s="68" t="inlineStr">
        <is>
          <t>https://doi.org/10.1177/1460458221991882</t>
        </is>
      </c>
      <c r="I127" s="67" t="inlineStr">
        <is>
          <t>Applying machine learning on home videos for remote autism diagnosis: Further study and analysis</t>
        </is>
      </c>
      <c r="J127" s="68" t="inlineStr">
        <is>
          <t>Autism Spectrum Disorder (Autism) is a developmental disorder that impedes the social and communication capabilities of a person through out his life. Early detection of autism is critical in contributing to better prognosis. In this study, the use of home videos to provide accessible diagnosis is investigated. A machine learning approach is adopted to detect autism from home videos. Feature selection and state-of-the-art classification methods are applied to provide a sound diagnosis based on home video ratings obtained from non-clinicians feedback. Our models results indicate that home videos can effectively detect autistic group with True Positive Rate reaching 94.05% using Support Vector Machines and backwards feature selection. In this study, human-interpretable models are presented to elucidate the reasoning behind the classification process and its subsequent decision. In addition, the prime features that need to be monitored for early autism detection are revealed.</t>
        </is>
      </c>
      <c r="K127" s="68" t="inlineStr">
        <is>
          <t>Supervised</t>
        </is>
      </c>
      <c r="L127" s="68" t="inlineStr">
        <is>
          <t>SVM</t>
        </is>
      </c>
      <c r="M127" s="68" t="inlineStr">
        <is>
          <t>Classification (ASD vs control / multi-class)</t>
        </is>
      </c>
      <c r="N127" s="68" t="inlineStr">
        <is>
          <t>Screening</t>
        </is>
      </c>
      <c r="O127" s="68" t="inlineStr">
        <is>
          <t>High</t>
        </is>
      </c>
      <c r="P127" s="68" t="n">
        <v>0</v>
      </c>
      <c r="Q127" s="68" t="n">
        <v>0</v>
      </c>
      <c r="R127" s="68" t="n">
        <v>1</v>
      </c>
      <c r="S127" s="68" t="n">
        <v>0</v>
      </c>
      <c r="T127" s="68" t="n">
        <v>0</v>
      </c>
      <c r="U127" s="68" t="n">
        <v>0</v>
      </c>
      <c r="V127" s="68" t="n">
        <v>0</v>
      </c>
      <c r="W127" s="68" t="n">
        <v>1</v>
      </c>
      <c r="X127" s="68" t="n">
        <v>1</v>
      </c>
      <c r="Y127" s="68" t="n">
        <v>0</v>
      </c>
      <c r="Z127" s="68" t="n">
        <v>0</v>
      </c>
      <c r="AA127" s="68" t="n">
        <v>0</v>
      </c>
      <c r="AB127" s="68" t="n">
        <v>1</v>
      </c>
      <c r="AC127" s="68" t="n">
        <v>0</v>
      </c>
      <c r="AD127" s="68" t="n">
        <v>1</v>
      </c>
      <c r="AE127" s="68" t="n">
        <v>0</v>
      </c>
      <c r="AF127" s="68" t="n">
        <v>0</v>
      </c>
      <c r="AG127" s="68" t="n">
        <v>1</v>
      </c>
      <c r="AH127" s="68" t="n">
        <v>1</v>
      </c>
      <c r="AI127" s="67" t="n"/>
      <c r="AJ127" s="68" t="n">
        <v>0</v>
      </c>
      <c r="AK127" s="108" t="inlineStr">
        <is>
          <t>explainability_or_interpretability</t>
        </is>
      </c>
      <c r="AL127" s="67" t="inlineStr">
        <is>
          <t>Algoritmo principal no explícito o fuera del codebook; Confirmar algoritmo principal en full-text</t>
        </is>
      </c>
      <c r="AM127" s="68" t="inlineStr">
        <is>
          <t>RA</t>
        </is>
      </c>
      <c r="AN127" s="68" t="inlineStr">
        <is>
          <t>Tomado completo desde archivo RA según asignación</t>
        </is>
      </c>
      <c r="AO127" s="68" t="n">
        <v>0</v>
      </c>
      <c r="AP127" s="68" t="n">
        <v>0</v>
      </c>
      <c r="AQ127" s="68" t="n">
        <v>0</v>
      </c>
      <c r="AR127" s="68" t="n">
        <v>0</v>
      </c>
      <c r="AS127" s="68" t="n">
        <v>0</v>
      </c>
      <c r="AT127" s="68" t="n">
        <v>1</v>
      </c>
      <c r="AU127" s="68" t="n">
        <v>0</v>
      </c>
      <c r="AV127" s="68" t="n">
        <v>0</v>
      </c>
      <c r="AW127" s="67" t="inlineStr">
        <is>
          <t>finalized_from_available_evidence</t>
        </is>
      </c>
      <c r="AX127" s="68" t="inlineStr">
        <is>
          <t>0 means no reported evidence in title/abstract/notes/coding; it is not proof of true absence.</t>
        </is>
      </c>
      <c r="AY127" s="68" t="n"/>
      <c r="AZ127" s="68" t="n"/>
      <c r="BA127" s="68" t="n"/>
      <c r="BB127" s="68" t="n"/>
    </row>
    <row r="128" ht="28" customHeight="1">
      <c r="A128" s="106" t="n">
        <v>127</v>
      </c>
      <c r="B128" s="106" t="n">
        <v>138</v>
      </c>
      <c r="C128" s="68" t="inlineStr">
        <is>
          <t>Revisor A</t>
        </is>
      </c>
      <c r="D128" s="68" t="inlineStr">
        <is>
          <t>RA</t>
        </is>
      </c>
      <c r="E128" s="106" t="n">
        <v>2024</v>
      </c>
      <c r="F128" s="68" t="inlineStr">
        <is>
          <t>No especificado</t>
        </is>
      </c>
      <c r="G128" s="68" t="inlineStr">
        <is>
          <t>No especificado</t>
        </is>
      </c>
      <c r="H128" s="68" t="inlineStr">
        <is>
          <t>https://doi.org/10.1038/s41598-024-64299-8</t>
        </is>
      </c>
      <c r="I128" s="67" t="inlineStr">
        <is>
          <t>ASD-SWNet: a novel shared-weight feature extraction and classification network for autism spectrum disorder diagnosis</t>
        </is>
      </c>
      <c r="J128" s="68" t="inlineStr">
        <is>
          <t>The traditional diagnostic process for autism spectrum disorder (ASD) is subjective, where early and accurate diagnosis significantly affects treatment outcomes and life quality. Thus, improving ASD diagnostic methods is critical. This paper proposes ASD-SWNet, a new shared-weight feature extraction and classification network. It resolves the issue found in previous studies of inefficiently integrating unsupervised and supervised learning, thereby enhancing diagnostic precision. The approach utilizes functional magnetic resonance imaging to improve diagnostic accuracy, featuring an autoencoder (AE) with Gaussian noise for robust feature extraction and a tailored convolutional neural network (CNN) for classification. The shared-weight mechanism utilizes features learned by the AE to initialize the convolutional layer weights of the CNN, thereby integrating AE and CNN for joint training. A novel data augmentation strategy for time-series medical data is also introduced, tackling the problem of small sample sizes. Tested on the ABIDE-I dataset through nested ten-fold cross-validation, the method achieved an accuracy of 76.52% and an AUC of 0.81. This approach surpasses existing methods, showing significant enhancements in diagnostic accuracy and robustness. The contribution of this paper lies not only in proposing new methods for ASD diagnosis but also in offering new approaches for other neurological brain diseases.</t>
        </is>
      </c>
      <c r="K128" s="68" t="inlineStr">
        <is>
          <t>Semi-supervised</t>
        </is>
      </c>
      <c r="L128" s="68" t="inlineStr">
        <is>
          <t>CNN</t>
        </is>
      </c>
      <c r="M128" s="68" t="inlineStr">
        <is>
          <t>Classification (ASD vs control / multi-class)</t>
        </is>
      </c>
      <c r="N128" s="68" t="inlineStr">
        <is>
          <t>Diagnosis</t>
        </is>
      </c>
      <c r="O128" s="68" t="inlineStr">
        <is>
          <t>High</t>
        </is>
      </c>
      <c r="P128" s="68" t="n">
        <v>1</v>
      </c>
      <c r="Q128" s="68" t="n">
        <v>0</v>
      </c>
      <c r="R128" s="68" t="n">
        <v>0</v>
      </c>
      <c r="S128" s="68" t="n">
        <v>0</v>
      </c>
      <c r="T128" s="68" t="n">
        <v>0</v>
      </c>
      <c r="U128" s="68" t="n">
        <v>0</v>
      </c>
      <c r="V128" s="68" t="n">
        <v>0</v>
      </c>
      <c r="W128" s="68" t="n">
        <v>0</v>
      </c>
      <c r="X128" s="68" t="n">
        <v>0</v>
      </c>
      <c r="Y128" s="68" t="n">
        <v>1</v>
      </c>
      <c r="Z128" s="68" t="n">
        <v>0</v>
      </c>
      <c r="AA128" s="68" t="n">
        <v>0</v>
      </c>
      <c r="AB128" s="68" t="n">
        <v>1</v>
      </c>
      <c r="AC128" s="68" t="n">
        <v>0</v>
      </c>
      <c r="AD128" s="68" t="n">
        <v>0</v>
      </c>
      <c r="AE128" s="68" t="n">
        <v>0</v>
      </c>
      <c r="AF128" s="68" t="n">
        <v>0</v>
      </c>
      <c r="AG128" s="68" t="n">
        <v>0</v>
      </c>
      <c r="AH128" s="68" t="n">
        <v>1</v>
      </c>
      <c r="AI128" s="67" t="n"/>
      <c r="AJ128" s="68" t="n">
        <v>0</v>
      </c>
      <c r="AK128" s="108" t="inlineStr">
        <is>
          <t>multisite_dataset_broad; internal_validation_only</t>
        </is>
      </c>
      <c r="AL128" s="67" t="n"/>
      <c r="AM128" s="68" t="inlineStr">
        <is>
          <t>RA</t>
        </is>
      </c>
      <c r="AN128" s="68" t="inlineStr">
        <is>
          <t>Tomado completo desde archivo RA según asignación</t>
        </is>
      </c>
      <c r="AO128" s="68" t="n">
        <v>0</v>
      </c>
      <c r="AP128" s="68" t="n">
        <v>0</v>
      </c>
      <c r="AQ128" s="68" t="n">
        <v>1</v>
      </c>
      <c r="AR128" s="68" t="n">
        <v>1</v>
      </c>
      <c r="AS128" s="68" t="n">
        <v>0</v>
      </c>
      <c r="AT128" s="68" t="n">
        <v>0</v>
      </c>
      <c r="AU128" s="68" t="n">
        <v>0</v>
      </c>
      <c r="AV128" s="68" t="n">
        <v>0</v>
      </c>
      <c r="AW128" s="67" t="inlineStr">
        <is>
          <t>finalized_from_available_evidence</t>
        </is>
      </c>
      <c r="AX128" s="68" t="inlineStr">
        <is>
          <t>0 means no reported evidence in title/abstract/notes/coding; it is not proof of true absence.</t>
        </is>
      </c>
      <c r="AY128" s="68" t="n"/>
      <c r="AZ128" s="68" t="n"/>
      <c r="BA128" s="68" t="n"/>
      <c r="BB128" s="68" t="n"/>
    </row>
    <row r="129" ht="28" customHeight="1">
      <c r="A129" s="106" t="n">
        <v>128</v>
      </c>
      <c r="B129" s="106" t="n">
        <v>140</v>
      </c>
      <c r="C129" s="68" t="inlineStr">
        <is>
          <t>Revisor B</t>
        </is>
      </c>
      <c r="D129" s="68" t="n"/>
      <c r="E129" s="106" t="n">
        <v>2023</v>
      </c>
      <c r="F129" s="68" t="inlineStr">
        <is>
          <t>Imagen</t>
        </is>
      </c>
      <c r="G129" s="68" t="inlineStr">
        <is>
          <t>Deep Learning</t>
        </is>
      </c>
      <c r="H129" s="68" t="inlineStr">
        <is>
          <t>https://doi.org/10.1007/s11517-023-02859-2</t>
        </is>
      </c>
      <c r="I129" s="67" t="inlineStr">
        <is>
          <t>Autism spectrum disorder diagnosis based on deep unrolling-based spatial constraint representation.</t>
        </is>
      </c>
      <c r="J129" s="68" t="inlineStr">
        <is>
          <t>Accurate diagnosis of autism spectrum disorder (ASD) is crucial for effective treatment and prognosis. Functional brain networks (FBNs) constructed from functional magnetic resonance imaging (fMRI) have become a popular tool for ASD diagnosis. However, existing model-driven approaches used to construct FBNs lack the ability to capture potential non-linear relationships between data and labels. Moreover, most existing studies treat the FBNs construction and disease classification as separate steps, leading to large inter-subject variability in the estimated FBNs and reducing the statistical power of subsequent group comparison. To address these limitations, we propose a new approach to FBNs construction called the deep unrolling-based spatial constraint representation (DUSCR) model and integrate it with a convolutional classifier to create an end-to-end framework for ASD recognition. Specifically, the model spatial constraint representation (SCR) is solved using a proximal gradient descent algorithm, and we unroll it into deep networks using the deep unrolling algorithm. Classification is then performed using a convolutional prototype learning model. We evaluated the effectiveness of the proposed method on the ABIDE I dataset and observed a significant improvement in model performance and classification accuracy. The resting state fMRI images are preprocessed into time series data and 3D coordinates of each region of interest. The data are fed into the DUSCR model, a model for building functional brain networks using deep learning instead of traditional models, that we propose, and then the outputs are fed into the convolutional classifier with prototype learning to determine whether the patient has ASD disease.</t>
        </is>
      </c>
      <c r="K129" s="68" t="inlineStr">
        <is>
          <t>Supervised</t>
        </is>
      </c>
      <c r="L129" s="68" t="inlineStr">
        <is>
          <t>CNN</t>
        </is>
      </c>
      <c r="M129" s="68" t="inlineStr">
        <is>
          <t>Classification (binary/multi-class; incl. ASD vs control)/ multi-class)</t>
        </is>
      </c>
      <c r="N129" s="68" t="inlineStr">
        <is>
          <t>Diagnosis</t>
        </is>
      </c>
      <c r="O129" s="68" t="inlineStr">
        <is>
          <t>high</t>
        </is>
      </c>
      <c r="P129" s="68" t="n">
        <v>0</v>
      </c>
      <c r="Q129" s="68" t="n">
        <v>0</v>
      </c>
      <c r="R129" s="68" t="n">
        <v>0</v>
      </c>
      <c r="S129" s="68" t="n">
        <v>1</v>
      </c>
      <c r="T129" s="68" t="n">
        <v>0</v>
      </c>
      <c r="U129" s="68" t="n">
        <v>0</v>
      </c>
      <c r="V129" s="68" t="n">
        <v>0</v>
      </c>
      <c r="W129" s="68" t="n">
        <v>0</v>
      </c>
      <c r="X129" s="68" t="n">
        <v>1</v>
      </c>
      <c r="Y129" s="68" t="n">
        <v>0</v>
      </c>
      <c r="Z129" s="68" t="n">
        <v>1</v>
      </c>
      <c r="AA129" s="68" t="n">
        <v>1</v>
      </c>
      <c r="AB129" s="68" t="n">
        <v>1</v>
      </c>
      <c r="AC129" s="68" t="n">
        <v>0</v>
      </c>
      <c r="AD129" s="68" t="n">
        <v>0</v>
      </c>
      <c r="AE129" s="68" t="n">
        <v>0</v>
      </c>
      <c r="AF129" s="68" t="n">
        <v>0</v>
      </c>
      <c r="AG129" s="68" t="n">
        <v>0</v>
      </c>
      <c r="AH129" s="68" t="n">
        <v>1</v>
      </c>
      <c r="AI129" s="67" t="n">
        <v>0</v>
      </c>
      <c r="AJ129" s="68" t="n">
        <v>0</v>
      </c>
      <c r="AK129" s="108" t="inlineStr">
        <is>
          <t>multisite_dataset_broad</t>
        </is>
      </c>
      <c r="AL129" s="67" t="n"/>
      <c r="AM129" s="68" t="inlineStr">
        <is>
          <t>RB</t>
        </is>
      </c>
      <c r="AN129" s="68" t="inlineStr">
        <is>
          <t>Tomado completo desde archivo RB según asignación</t>
        </is>
      </c>
      <c r="AO129" s="68" t="n">
        <v>0</v>
      </c>
      <c r="AP129" s="68" t="n">
        <v>0</v>
      </c>
      <c r="AQ129" s="68" t="n">
        <v>1</v>
      </c>
      <c r="AR129" s="68" t="n">
        <v>0</v>
      </c>
      <c r="AS129" s="68" t="n">
        <v>0</v>
      </c>
      <c r="AT129" s="68" t="n">
        <v>0</v>
      </c>
      <c r="AU129" s="68" t="n">
        <v>0</v>
      </c>
      <c r="AV129" s="68" t="n">
        <v>0</v>
      </c>
      <c r="AW129" s="67" t="inlineStr">
        <is>
          <t>finalized_from_available_evidence</t>
        </is>
      </c>
      <c r="AX129" s="68" t="inlineStr">
        <is>
          <t>0 means no reported evidence in title/abstract/notes/coding; it is not proof of true absence.</t>
        </is>
      </c>
      <c r="AY129" s="68" t="n"/>
      <c r="AZ129" s="68" t="n"/>
      <c r="BA129" s="68" t="n"/>
      <c r="BB129" s="68" t="n"/>
    </row>
    <row r="130" ht="28" customHeight="1">
      <c r="A130" s="106" t="n">
        <v>129</v>
      </c>
      <c r="B130" s="106" t="n">
        <v>141</v>
      </c>
      <c r="C130" s="68" t="inlineStr">
        <is>
          <t>Revisor B</t>
        </is>
      </c>
      <c r="D130" s="68" t="n"/>
      <c r="E130" s="106" t="n">
        <v>2025</v>
      </c>
      <c r="F130" s="68" t="inlineStr">
        <is>
          <t>Audio · Voz</t>
        </is>
      </c>
      <c r="G130" s="68" t="inlineStr">
        <is>
          <t>Deep Learning</t>
        </is>
      </c>
      <c r="H130" s="68" t="inlineStr">
        <is>
          <t>https://doi.org/10.1007/s10803-025-06811-1</t>
        </is>
      </c>
      <c r="I130" s="67" t="inlineStr">
        <is>
          <t>Automatic Cry Analysis: Deep Learning for Screening of Autism Spectrum Disorder in Early Childhood</t>
        </is>
      </c>
      <c r="J130" s="68" t="inlineStr">
        <is>
          <t>Purpose: The objective of this study is to identify the acoustic characteristics of cries of Typically Developing (TD) and Autism Spectrum Disorder (ASD) children via Deep Learning (DL) techniques to support clinicians in the early detection of ASD._x000D_
_x000D_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children._x000D_
_x000D_
Results: We found a statistical significant increase in jitter and shimmer for ASD cries compared to TD, as well as a decrease in HNR for ASD cries. Additionally, the DL algorithm achieved an accuracy of 90.28% in differentiating ASD cries from TD._x000D_
_x000D_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is>
      </c>
      <c r="K130" s="68" t="inlineStr">
        <is>
          <t>Supervised</t>
        </is>
      </c>
      <c r="L130" s="68" t="inlineStr">
        <is>
          <t>Not clear</t>
        </is>
      </c>
      <c r="M130" s="68" t="inlineStr">
        <is>
          <t>Classification (binary/multi-class; incl. ASD vs control)/ multi-class)</t>
        </is>
      </c>
      <c r="N130" s="68" t="inlineStr">
        <is>
          <t>Prescreening</t>
        </is>
      </c>
      <c r="O130" s="68" t="inlineStr">
        <is>
          <t>high</t>
        </is>
      </c>
      <c r="P130" s="68" t="n">
        <v>0</v>
      </c>
      <c r="Q130" s="68" t="n">
        <v>0</v>
      </c>
      <c r="R130" s="68" t="n">
        <v>1</v>
      </c>
      <c r="S130" s="68" t="n">
        <v>1</v>
      </c>
      <c r="T130" s="68" t="n">
        <v>1</v>
      </c>
      <c r="U130" s="68" t="n">
        <v>0</v>
      </c>
      <c r="V130" s="68" t="n">
        <v>0</v>
      </c>
      <c r="W130" s="68" t="n">
        <v>0</v>
      </c>
      <c r="X130" s="68" t="n">
        <v>0</v>
      </c>
      <c r="Y130" s="68" t="n">
        <v>1</v>
      </c>
      <c r="Z130" s="68" t="n">
        <v>1</v>
      </c>
      <c r="AA130" s="68" t="n">
        <v>0</v>
      </c>
      <c r="AB130" s="68" t="n">
        <v>1</v>
      </c>
      <c r="AC130" s="68" t="n">
        <v>0</v>
      </c>
      <c r="AD130" s="68" t="n">
        <v>0</v>
      </c>
      <c r="AE130" s="68" t="n">
        <v>0</v>
      </c>
      <c r="AF130" s="68" t="n">
        <v>1</v>
      </c>
      <c r="AG130" s="68" t="n">
        <v>0</v>
      </c>
      <c r="AH130" s="68" t="n">
        <v>3</v>
      </c>
      <c r="AI130" s="67" t="n">
        <v>0</v>
      </c>
      <c r="AJ130" s="68" t="n">
        <v>1</v>
      </c>
      <c r="AK130" s="108" t="inlineStr">
        <is>
          <t>multisource_integration</t>
        </is>
      </c>
      <c r="AL130" s="67" t="n"/>
      <c r="AM130" s="68" t="inlineStr">
        <is>
          <t>RB</t>
        </is>
      </c>
      <c r="AN130" s="68" t="inlineStr">
        <is>
          <t>Tomado completo desde archivo RB según asignación</t>
        </is>
      </c>
      <c r="AO130" s="68" t="n">
        <v>0</v>
      </c>
      <c r="AP130" s="68" t="n">
        <v>0</v>
      </c>
      <c r="AQ130" s="68" t="n">
        <v>0</v>
      </c>
      <c r="AR130" s="68" t="n">
        <v>0</v>
      </c>
      <c r="AS130" s="68" t="n">
        <v>0</v>
      </c>
      <c r="AT130" s="68" t="n">
        <v>0</v>
      </c>
      <c r="AU130" s="68" t="n">
        <v>0</v>
      </c>
      <c r="AV130" s="68" t="n">
        <v>1</v>
      </c>
      <c r="AW130" s="67" t="inlineStr">
        <is>
          <t>finalized_from_available_evidence</t>
        </is>
      </c>
      <c r="AX130" s="68" t="inlineStr">
        <is>
          <t>0 means no reported evidence in title/abstract/notes/coding; it is not proof of true absence.</t>
        </is>
      </c>
      <c r="AY130" s="68" t="n"/>
      <c r="AZ130" s="68" t="n"/>
      <c r="BA130" s="68" t="n"/>
      <c r="BB130" s="68" t="n"/>
    </row>
    <row r="131" ht="28" customHeight="1">
      <c r="A131" s="106" t="n">
        <v>130</v>
      </c>
      <c r="B131" s="106" t="n">
        <v>142</v>
      </c>
      <c r="C131" s="68" t="inlineStr">
        <is>
          <t>Revisor A</t>
        </is>
      </c>
      <c r="D131" s="68" t="inlineStr">
        <is>
          <t>RA</t>
        </is>
      </c>
      <c r="E131" s="106" t="n">
        <v>2025</v>
      </c>
      <c r="F131" s="68" t="inlineStr">
        <is>
          <t>Imagen</t>
        </is>
      </c>
      <c r="G131" s="68" t="inlineStr">
        <is>
          <t>Deep Learning</t>
        </is>
      </c>
      <c r="H131" s="68" t="inlineStr">
        <is>
          <t>https://doi.org/10.1109/JBHI.2025.3542066</t>
        </is>
      </c>
      <c r="I131" s="67" t="inlineStr">
        <is>
          <t>AV-FOS: Transformer-Based Audio-Visual Multimodal Interaction Style Recognition for Children With Autism Using the Revised Family Observation Schedule 3rd Edition (FOS-R-III)</t>
        </is>
      </c>
      <c r="J131" s="68" t="inlineStr">
        <is>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is>
      </c>
      <c r="K131" s="68" t="inlineStr">
        <is>
          <t>Self-supervised</t>
        </is>
      </c>
      <c r="L131" s="68" t="inlineStr">
        <is>
          <t>Transformer</t>
        </is>
      </c>
      <c r="M131" s="68" t="inlineStr">
        <is>
          <t>Classification (ASD vs control / multi-class)</t>
        </is>
      </c>
      <c r="N131" s="68" t="inlineStr">
        <is>
          <t>Monitoring/intervention</t>
        </is>
      </c>
      <c r="O131" s="68" t="inlineStr">
        <is>
          <t>Medium</t>
        </is>
      </c>
      <c r="P131" s="68" t="n">
        <v>0</v>
      </c>
      <c r="Q131" s="68" t="n">
        <v>0</v>
      </c>
      <c r="R131" s="68" t="n">
        <v>1</v>
      </c>
      <c r="S131" s="68" t="n">
        <v>1</v>
      </c>
      <c r="T131" s="68" t="n">
        <v>0</v>
      </c>
      <c r="U131" s="68" t="n">
        <v>0</v>
      </c>
      <c r="V131" s="68" t="n">
        <v>0</v>
      </c>
      <c r="W131" s="68" t="n">
        <v>0</v>
      </c>
      <c r="X131" s="68" t="n">
        <v>0</v>
      </c>
      <c r="Y131" s="68" t="n">
        <v>0</v>
      </c>
      <c r="Z131" s="68" t="n">
        <v>0</v>
      </c>
      <c r="AA131" s="68" t="n">
        <v>1</v>
      </c>
      <c r="AB131" s="68" t="n">
        <v>1</v>
      </c>
      <c r="AC131" s="68" t="n">
        <v>0</v>
      </c>
      <c r="AD131" s="68" t="n">
        <v>0</v>
      </c>
      <c r="AE131" s="68" t="n">
        <v>0</v>
      </c>
      <c r="AF131" s="68" t="n">
        <v>1</v>
      </c>
      <c r="AG131" s="68" t="n">
        <v>1</v>
      </c>
      <c r="AH131" s="68" t="n">
        <v>2</v>
      </c>
      <c r="AI131" s="67" t="n"/>
      <c r="AJ131" s="68" t="n">
        <v>0</v>
      </c>
      <c r="AK131" s="108" t="inlineStr">
        <is>
          <t>multisource_integration</t>
        </is>
      </c>
      <c r="AL131" s="67" t="inlineStr">
        <is>
          <t>Reconocimiento de estilo de interacción audio-visual en FOS-R-III; etapa clínica exacta requiere confirmación.</t>
        </is>
      </c>
      <c r="AM131" s="68" t="inlineStr">
        <is>
          <t>RA</t>
        </is>
      </c>
      <c r="AN131" s="68" t="inlineStr">
        <is>
          <t>Tomado completo desde archivo RA según asignación</t>
        </is>
      </c>
      <c r="AO131" s="68" t="n">
        <v>0</v>
      </c>
      <c r="AP131" s="68" t="n">
        <v>0</v>
      </c>
      <c r="AQ131" s="68" t="n">
        <v>0</v>
      </c>
      <c r="AR131" s="68" t="n">
        <v>0</v>
      </c>
      <c r="AS131" s="68" t="n">
        <v>0</v>
      </c>
      <c r="AT131" s="68" t="n">
        <v>0</v>
      </c>
      <c r="AU131" s="68" t="n">
        <v>0</v>
      </c>
      <c r="AV131" s="68" t="n">
        <v>1</v>
      </c>
      <c r="AW131" s="67" t="inlineStr">
        <is>
          <t>finalized_from_available_evidence</t>
        </is>
      </c>
      <c r="AX131" s="68" t="inlineStr">
        <is>
          <t>0 means no reported evidence in title/abstract/notes/coding; it is not proof of true absence.</t>
        </is>
      </c>
      <c r="AY131" s="68" t="n"/>
      <c r="AZ131" s="68" t="n"/>
      <c r="BA131" s="68" t="n"/>
      <c r="BB131" s="68" t="n"/>
    </row>
    <row r="132" ht="28" customHeight="1">
      <c r="A132" s="106" t="n">
        <v>131</v>
      </c>
      <c r="B132" s="106" t="n">
        <v>143</v>
      </c>
      <c r="C132" s="68" t="inlineStr">
        <is>
          <t>Revisor A</t>
        </is>
      </c>
      <c r="D132" s="68" t="inlineStr">
        <is>
          <t>RA</t>
        </is>
      </c>
      <c r="E132" s="106" t="n">
        <v>2023</v>
      </c>
      <c r="F132" s="68" t="inlineStr">
        <is>
          <t>No especificado</t>
        </is>
      </c>
      <c r="G132" s="68" t="inlineStr">
        <is>
          <t>Deep Learning</t>
        </is>
      </c>
      <c r="H132" s="68" t="inlineStr">
        <is>
          <t>https://doi.org/10.1186/S12920-023-01439-5</t>
        </is>
      </c>
      <c r="I132" s="67" t="inlineStr">
        <is>
          <t>Biomarker prediction in autism spectrum disorder using a network-based approach</t>
        </is>
      </c>
      <c r="J132" s="68" t="inlineStr">
        <is>
          <t>Background: Autism is a neurodevelopmental disorder that is usually diagnosed in early childhood. Timely diagnosis and early initiation of treatments such as behavioral therapy are important in autistic people. Discovering critical genes and regulators in this disorder can lead to early diagnosis. Since the contribution of miRNAs along their targets can lead us to a better understanding of autism, we propose a framework containing two steps for gene and miRNA discovery. Methods: The first step, called the FA_gene algorithm, finds a small set of genes involved in autism. This algorithm uses the WGCNA package to construct a co-expression network for control samples and seek modules of genes that are not reproducible in the corresponding co-expression network for autistic samples. Then, the protein–protein interaction network is constructed for genes in the non-reproducible modules and a small set of genes that may have potential roles in autism is selected based on this network. The second step, named the DMN_miRNA algorithm, detects the minimum number of miRNAs related to autism. To do this, DMN_miRNA defines an extended Set Cover algorithm over the mRNA–miRNA network, consisting of the selected genes and corresponding miRNA regulators. Results: In the first step of the framework, the FA_gene algorithm finds a set of important genes; TP53, TNF, MAPK3, ACTB, TLR7, LCK, RAC2, EEF2, CAT, ZAP70, CD19, RPLP0, CDKN1A, CCL2, CDK4, CCL5, CTSD, CD4, RACK1, CD74; using co-expression and protein–protein interaction networks. In the second step, the DMN_miRNA algorithm extracts critical miRNAs, hsa-mir-155-5p, hsa-mir-17-5p, hsa-mir-181a-5p, hsa-mir-18a-5p, and hsa-mir-92a-1-5p, as signature regulators for autism using important genes and mRNA–miRNA network. The importance of these key genes and miRNAs is confirmed by previous studies and enrichment analysis. Conclusion: This study suggests FA_gene and DMN_miRNA algorithms for biomarker discovery, which lead us to a list of important players in ASD with potential roles in the nervous system or neurological disorders that can be experimentally investigated as candidates for ASD diagnostic tests.</t>
        </is>
      </c>
      <c r="K132" s="68" t="inlineStr">
        <is>
          <t>Unsupervised</t>
        </is>
      </c>
      <c r="L132" s="68" t="inlineStr">
        <is>
          <t>Clustering (k-means / GMM / ...)</t>
        </is>
      </c>
      <c r="M132" s="68" t="inlineStr">
        <is>
          <t>Other / Not clear</t>
        </is>
      </c>
      <c r="N132" s="68" t="inlineStr">
        <is>
          <t>Diagnosis</t>
        </is>
      </c>
      <c r="O132" s="68" t="inlineStr">
        <is>
          <t>Medium</t>
        </is>
      </c>
      <c r="P132" s="68" t="n">
        <v>0</v>
      </c>
      <c r="Q132" s="68" t="n">
        <v>0</v>
      </c>
      <c r="R132" s="68" t="n">
        <v>0</v>
      </c>
      <c r="S132" s="68" t="n">
        <v>0</v>
      </c>
      <c r="T132" s="68" t="n">
        <v>0</v>
      </c>
      <c r="U132" s="68" t="n">
        <v>1</v>
      </c>
      <c r="V132" s="68" t="n">
        <v>0</v>
      </c>
      <c r="W132" s="68" t="n">
        <v>0</v>
      </c>
      <c r="X132" s="68" t="n">
        <v>0</v>
      </c>
      <c r="Y132" s="68" t="n">
        <v>1</v>
      </c>
      <c r="Z132" s="68" t="n">
        <v>0</v>
      </c>
      <c r="AA132" s="68" t="n">
        <v>0</v>
      </c>
      <c r="AB132" s="68" t="n">
        <v>1</v>
      </c>
      <c r="AC132" s="68" t="n">
        <v>0</v>
      </c>
      <c r="AD132" s="68" t="n">
        <v>0</v>
      </c>
      <c r="AE132" s="68" t="n">
        <v>0</v>
      </c>
      <c r="AF132" s="68" t="n">
        <v>0</v>
      </c>
      <c r="AG132" s="68" t="n">
        <v>1</v>
      </c>
      <c r="AH132" s="68" t="n">
        <v>1</v>
      </c>
      <c r="AI132" s="67" t="n"/>
      <c r="AJ132" s="68" t="n">
        <v>0</v>
      </c>
      <c r="AK132" s="108" t="inlineStr">
        <is>
          <t>none_reported</t>
        </is>
      </c>
      <c r="AL132" s="67" t="inlineStr">
        <is>
          <t>Algoritmo principal no explícito o fuera del codebook; Confirmar algoritmo principal en full-text</t>
        </is>
      </c>
      <c r="AM132" s="68" t="inlineStr">
        <is>
          <t>RA</t>
        </is>
      </c>
      <c r="AN132" s="68" t="inlineStr">
        <is>
          <t>Tomado completo desde archivo RA según asignación</t>
        </is>
      </c>
      <c r="AO132" s="68" t="n">
        <v>0</v>
      </c>
      <c r="AP132" s="68" t="n">
        <v>0</v>
      </c>
      <c r="AQ132" s="68" t="n">
        <v>0</v>
      </c>
      <c r="AR132" s="68" t="n">
        <v>0</v>
      </c>
      <c r="AS132" s="68" t="n">
        <v>0</v>
      </c>
      <c r="AT132" s="68" t="n">
        <v>0</v>
      </c>
      <c r="AU132" s="68" t="n">
        <v>0</v>
      </c>
      <c r="AV132" s="68" t="n">
        <v>0</v>
      </c>
      <c r="AW132" s="67" t="inlineStr">
        <is>
          <t>finalized_from_available_evidence</t>
        </is>
      </c>
      <c r="AX132" s="68" t="inlineStr">
        <is>
          <t>0 means no reported evidence in title/abstract/notes/coding; it is not proof of true absence.</t>
        </is>
      </c>
      <c r="AY132" s="68" t="n"/>
      <c r="AZ132" s="68" t="n"/>
      <c r="BA132" s="68" t="n"/>
      <c r="BB132" s="68" t="n"/>
    </row>
    <row r="133" ht="28" customHeight="1">
      <c r="A133" s="106" t="n">
        <v>132</v>
      </c>
      <c r="B133" s="106" t="n">
        <v>144</v>
      </c>
      <c r="C133" s="68" t="inlineStr">
        <is>
          <t>Revisor A</t>
        </is>
      </c>
      <c r="D133" s="68" t="inlineStr">
        <is>
          <t>RA</t>
        </is>
      </c>
      <c r="E133" s="106" t="n">
        <v>2024</v>
      </c>
      <c r="F133" s="68" t="inlineStr">
        <is>
          <t>Imagen</t>
        </is>
      </c>
      <c r="G133" s="68" t="inlineStr">
        <is>
          <t>Machine Learning</t>
        </is>
      </c>
      <c r="H133" s="68" t="inlineStr">
        <is>
          <t>https://doi.org/10.1038/s41598-024-56098-y</t>
        </is>
      </c>
      <c r="I133" s="67" t="inlineStr">
        <is>
          <t>Classifying autism in a clinical population based on motion synchrony: a proof-of-concept study using real-life diagnostic interviews</t>
        </is>
      </c>
      <c r="J133" s="68" t="inlineStr">
        <is>
          <t>Predictive modeling strategies are increasingly studied as a means to overcome clinical bottlenecks in the diagnostic classification of autism spectrum disorder. However, while some findings are promising in the light of diagnostic marker research, many of these approaches lack the scalability for adequate and effective translation to everyday clinical practice. In this study, our aim was to explore the use of objective computer vision video analysis of real-world autism diagnostic interviews in a clinical sample of children and young individuals in the transition to adulthood to predict diagnosis. Specifically, we trained a support vector machine learning model on interpersonal synchrony data recorded in Autism Diagnostic Observation Schedule (ADOS-2) interviews of patient-clinician dyads. Our model was able to classify dyads involving an autistic patient (n = 56) with a balanced accuracy of 63.4% against dyads including a patient with other psychiatric diagnoses (n = 38). Further analyses revealed no significant associations between our classification metrics with clinical ratings. We argue that, given the above-chance performance of our classifier in a highly heterogeneous sample both in age and diagnosis, with few adjustments this highly scalable approach presents a viable route for future diagnostic marker research in autism.</t>
        </is>
      </c>
      <c r="K133" s="68" t="inlineStr">
        <is>
          <t>Supervised</t>
        </is>
      </c>
      <c r="L133" s="68" t="inlineStr">
        <is>
          <t>SVM</t>
        </is>
      </c>
      <c r="M133" s="68" t="inlineStr">
        <is>
          <t>Classification (ASD vs control / multi-class)</t>
        </is>
      </c>
      <c r="N133" s="68" t="inlineStr">
        <is>
          <t>Diagnosis</t>
        </is>
      </c>
      <c r="O133" s="68" t="inlineStr">
        <is>
          <t>High</t>
        </is>
      </c>
      <c r="P133" s="68" t="n">
        <v>0</v>
      </c>
      <c r="Q133" s="68" t="n">
        <v>0</v>
      </c>
      <c r="R133" s="68" t="n">
        <v>1</v>
      </c>
      <c r="S133" s="68" t="n">
        <v>0</v>
      </c>
      <c r="T133" s="68" t="n">
        <v>0</v>
      </c>
      <c r="U133" s="68" t="n">
        <v>0</v>
      </c>
      <c r="V133" s="68" t="n">
        <v>0</v>
      </c>
      <c r="W133" s="68" t="n">
        <v>0</v>
      </c>
      <c r="X133" s="68" t="n">
        <v>0</v>
      </c>
      <c r="Y133" s="68" t="n">
        <v>1</v>
      </c>
      <c r="Z133" s="68" t="n">
        <v>0</v>
      </c>
      <c r="AA133" s="68" t="n">
        <v>0</v>
      </c>
      <c r="AB133" s="68" t="n">
        <v>1</v>
      </c>
      <c r="AC133" s="68" t="n">
        <v>0</v>
      </c>
      <c r="AD133" s="68" t="n">
        <v>0</v>
      </c>
      <c r="AE133" s="68" t="n">
        <v>0</v>
      </c>
      <c r="AF133" s="68" t="n">
        <v>0</v>
      </c>
      <c r="AG133" s="68" t="n">
        <v>0</v>
      </c>
      <c r="AH133" s="68" t="n">
        <v>1</v>
      </c>
      <c r="AI133" s="67" t="n"/>
      <c r="AJ133" s="68" t="n">
        <v>0</v>
      </c>
      <c r="AK133" s="108" t="inlineStr">
        <is>
          <t>none_reported</t>
        </is>
      </c>
      <c r="AL133" s="67" t="n"/>
      <c r="AM133" s="68" t="inlineStr">
        <is>
          <t>RA</t>
        </is>
      </c>
      <c r="AN133" s="68" t="inlineStr">
        <is>
          <t>Tomado completo desde archivo RA según asignación</t>
        </is>
      </c>
      <c r="AO133" s="68" t="n">
        <v>0</v>
      </c>
      <c r="AP133" s="68" t="n">
        <v>0</v>
      </c>
      <c r="AQ133" s="68" t="n">
        <v>0</v>
      </c>
      <c r="AR133" s="68" t="n">
        <v>0</v>
      </c>
      <c r="AS133" s="68" t="n">
        <v>0</v>
      </c>
      <c r="AT133" s="68" t="n">
        <v>0</v>
      </c>
      <c r="AU133" s="68" t="n">
        <v>0</v>
      </c>
      <c r="AV133" s="68" t="n">
        <v>0</v>
      </c>
      <c r="AW133" s="67" t="inlineStr">
        <is>
          <t>finalized_from_available_evidence</t>
        </is>
      </c>
      <c r="AX133" s="68" t="inlineStr">
        <is>
          <t>0 means no reported evidence in title/abstract/notes/coding; it is not proof of true absence.</t>
        </is>
      </c>
      <c r="AY133" s="68" t="n"/>
      <c r="AZ133" s="68" t="n"/>
      <c r="BA133" s="68" t="n"/>
      <c r="BB133" s="68" t="n"/>
    </row>
    <row r="134" ht="28" customHeight="1">
      <c r="A134" s="106" t="n">
        <v>133</v>
      </c>
      <c r="B134" s="106" t="n">
        <v>145</v>
      </c>
      <c r="C134" s="68" t="inlineStr">
        <is>
          <t>Revisor B</t>
        </is>
      </c>
      <c r="D134" s="68" t="n"/>
      <c r="E134" s="106" t="n">
        <v>2016</v>
      </c>
      <c r="F134" s="68" t="inlineStr">
        <is>
          <t>No especificado</t>
        </is>
      </c>
      <c r="G134" s="68" t="inlineStr">
        <is>
          <t>Deep Learning</t>
        </is>
      </c>
      <c r="H134" s="68" t="inlineStr">
        <is>
          <t>https://doi.org/10.1007/s10803-016-2718-4</t>
        </is>
      </c>
      <c r="I134" s="67" t="inlineStr">
        <is>
          <t>Clinical Evaluation of a Novel and Mobile Autism Risk Assessment</t>
        </is>
      </c>
      <c r="J134" s="68" t="inlineStr">
        <is>
          <t>The Mobile Autism Risk Assessment (MARA) is a new, electronically administered, 7-question autism spectrum disorder (ASD) screen to triage those at highest risk for ASD. Children 16 months–17 years (N = 222) were screened during their first visit in a developmental-behavioral pediatric clinic. MARA scores were compared to diagnosis from the clinical encounter. Participant median age was 5.8 years, 76.1 % were male, and most participants had an intelligence/developmental quotient score &gt;85; 69 of the participants (31 %) received a clinical diagnosis of ASD. The sensitivity of the MARA in detecting ASD was 89.9 % [95 % CI = 82.7–97]; the specificity was 79.7 % [95 % CI = 73.4–86.1]. In a high-risk clinical setting, the MARA shows promise as a screen to distinguish ASD from other developmental/behavioral disorders.</t>
        </is>
      </c>
      <c r="K134" s="68" t="inlineStr">
        <is>
          <t>Supervised</t>
        </is>
      </c>
      <c r="L134" s="68" t="inlineStr">
        <is>
          <t>Decision Tree</t>
        </is>
      </c>
      <c r="M134" s="68" t="inlineStr">
        <is>
          <t>Classification (ASD vs control / multi-class)</t>
        </is>
      </c>
      <c r="N134" s="68" t="inlineStr">
        <is>
          <t>screening</t>
        </is>
      </c>
      <c r="O134" s="68" t="inlineStr">
        <is>
          <t>high</t>
        </is>
      </c>
      <c r="P134" s="68" t="n">
        <v>0</v>
      </c>
      <c r="Q134" s="68" t="n">
        <v>0</v>
      </c>
      <c r="R134" s="68" t="n">
        <v>0</v>
      </c>
      <c r="S134" s="68" t="n">
        <v>0</v>
      </c>
      <c r="T134" s="68" t="n">
        <v>0</v>
      </c>
      <c r="U134" s="68" t="n">
        <v>0</v>
      </c>
      <c r="V134" s="68" t="n">
        <v>0</v>
      </c>
      <c r="W134" s="68" t="n">
        <v>0</v>
      </c>
      <c r="X134" s="68" t="n">
        <v>1</v>
      </c>
      <c r="Y134" s="68" t="n">
        <v>1</v>
      </c>
      <c r="Z134" s="68" t="n">
        <v>1</v>
      </c>
      <c r="AA134" s="68" t="n">
        <v>1</v>
      </c>
      <c r="AB134" s="68" t="n">
        <v>1</v>
      </c>
      <c r="AC134" s="68" t="n">
        <v>0</v>
      </c>
      <c r="AD134" s="68" t="n">
        <v>0</v>
      </c>
      <c r="AE134" s="68" t="n">
        <v>0</v>
      </c>
      <c r="AF134" s="68" t="n">
        <v>0</v>
      </c>
      <c r="AG134" s="68" t="n">
        <v>1</v>
      </c>
      <c r="AH134" s="68" t="n">
        <v>0</v>
      </c>
      <c r="AI134" s="67" t="n">
        <v>0</v>
      </c>
      <c r="AJ134" s="68" t="n">
        <v>1</v>
      </c>
      <c r="AK134" s="108" t="inlineStr">
        <is>
          <t>none_reported</t>
        </is>
      </c>
      <c r="AL134" s="67" t="inlineStr">
        <is>
          <t>Alternating Decision Tree (ADTree)” es una variante de árbol de decisión; por eso cae naturalmente en Decision Tree</t>
        </is>
      </c>
      <c r="AM134" s="68" t="inlineStr">
        <is>
          <t>RB</t>
        </is>
      </c>
      <c r="AN134" s="68" t="inlineStr">
        <is>
          <t>Tomado completo desde archivo RB según asignación</t>
        </is>
      </c>
      <c r="AO134" s="68" t="n">
        <v>0</v>
      </c>
      <c r="AP134" s="68" t="n">
        <v>0</v>
      </c>
      <c r="AQ134" s="68" t="n">
        <v>0</v>
      </c>
      <c r="AR134" s="68" t="n">
        <v>0</v>
      </c>
      <c r="AS134" s="68" t="n">
        <v>0</v>
      </c>
      <c r="AT134" s="68" t="n">
        <v>0</v>
      </c>
      <c r="AU134" s="68" t="n">
        <v>0</v>
      </c>
      <c r="AV134" s="68" t="n">
        <v>0</v>
      </c>
      <c r="AW134" s="67" t="inlineStr">
        <is>
          <t>finalized_from_available_evidence</t>
        </is>
      </c>
      <c r="AX134" s="68" t="inlineStr">
        <is>
          <t>0 means no reported evidence in title/abstract/notes/coding; it is not proof of true absence.</t>
        </is>
      </c>
      <c r="AY134" s="68" t="n"/>
      <c r="AZ134" s="68" t="n"/>
      <c r="BA134" s="68" t="n"/>
      <c r="BB134" s="68" t="n"/>
    </row>
    <row r="135" ht="28" customHeight="1">
      <c r="A135" s="106" t="n">
        <v>134</v>
      </c>
      <c r="B135" s="106" t="n">
        <v>146</v>
      </c>
      <c r="C135" s="68" t="inlineStr">
        <is>
          <t>Revisor A</t>
        </is>
      </c>
      <c r="D135" s="68" t="inlineStr">
        <is>
          <t>RA</t>
        </is>
      </c>
      <c r="E135" s="106" t="n">
        <v>2022</v>
      </c>
      <c r="F135" s="68" t="inlineStr">
        <is>
          <t>No especificado</t>
        </is>
      </c>
      <c r="G135" s="68" t="inlineStr">
        <is>
          <t>Híbrido</t>
        </is>
      </c>
      <c r="H135" s="68" t="inlineStr">
        <is>
          <t>https://doi.org/10.1186/S12911-022-02050-X</t>
        </is>
      </c>
      <c r="I135" s="67" t="inlineStr">
        <is>
          <t>Comparison of classification algorithms for predicting autistic spectrum disorder using WEKA modeler</t>
        </is>
      </c>
      <c r="J135" s="68" t="inlineStr">
        <is>
          <t>Background: In healthcare area, big data, if integrated with machine learning, enables health practitioners to predict the result of a disorder or disease more accurately. In Autistic Spectrum Disorder (ASD), it is important to screen the patients to enable them to undergo proper treatments as early as possible. However, difficulties may arise in predicting ASD occurrences accurately, mainly caused by human errors. Data mining, if embedded into health screening practice, can help to overcome the difficulties. This study attempts to evaluate the performance of six best classifiers, taken from existing works, at analysing ASD screening training dataset. Result: We tested Naive Bayes, Logistic Regression, KNN, J48, Random Forest, SVM, and Deep Neural Network algorithms to ASD screening dataset and compared the classifiers’ based on significant parameters; sensitivity, specificity, accuracy, receiver operating characteristic, area under the curve, and runtime, in predicting ASD occurrences. We also found that most of previous studies focused on classifying health-related dataset while ignoring the missing values which may contribute to significant impacts to the classification result which in turn may impact the life of the patients. Thus, we addressed the missing values by implementing imputation method where they are replaced with the mean of the available records found in the dataset. Conclusion: We found that J48 produced promising results as compared to other classifiers when tested in both circumstances, with and without missing values. Our findings also suggested that SVM does not necessarily perform well for small and simple datasets. The outcome is hoped to assist health practitioners in making accurate diagnosis of ASD occurrences in patients.</t>
        </is>
      </c>
      <c r="K135" s="68" t="inlineStr">
        <is>
          <t>Supervised</t>
        </is>
      </c>
      <c r="L135" s="68" t="inlineStr">
        <is>
          <t>SVM</t>
        </is>
      </c>
      <c r="M135" s="68" t="inlineStr">
        <is>
          <t>Classification (ASD vs control / multi-class)</t>
        </is>
      </c>
      <c r="N135" s="68" t="inlineStr">
        <is>
          <t>Screening</t>
        </is>
      </c>
      <c r="O135" s="68" t="inlineStr">
        <is>
          <t>High</t>
        </is>
      </c>
      <c r="P135" s="68" t="n">
        <v>0</v>
      </c>
      <c r="Q135" s="68" t="n">
        <v>0</v>
      </c>
      <c r="R135" s="68" t="n">
        <v>1</v>
      </c>
      <c r="S135" s="68" t="n">
        <v>0</v>
      </c>
      <c r="T135" s="68" t="n">
        <v>0</v>
      </c>
      <c r="U135" s="68" t="n">
        <v>0</v>
      </c>
      <c r="V135" s="68" t="n">
        <v>0</v>
      </c>
      <c r="W135" s="68" t="n">
        <v>0</v>
      </c>
      <c r="X135" s="68" t="n">
        <v>1</v>
      </c>
      <c r="Y135" s="68" t="n">
        <v>0</v>
      </c>
      <c r="Z135" s="68" t="n">
        <v>0</v>
      </c>
      <c r="AA135" s="68" t="n">
        <v>0</v>
      </c>
      <c r="AB135" s="68" t="n">
        <v>1</v>
      </c>
      <c r="AC135" s="68" t="n">
        <v>0</v>
      </c>
      <c r="AD135" s="68" t="n">
        <v>0</v>
      </c>
      <c r="AE135" s="68" t="n">
        <v>0</v>
      </c>
      <c r="AF135" s="68" t="n">
        <v>0</v>
      </c>
      <c r="AG135" s="68" t="n">
        <v>0</v>
      </c>
      <c r="AH135" s="68" t="n">
        <v>1</v>
      </c>
      <c r="AI135" s="67" t="n"/>
      <c r="AJ135" s="68" t="n">
        <v>0</v>
      </c>
      <c r="AK135" s="108" t="inlineStr">
        <is>
          <t>none_reported</t>
        </is>
      </c>
      <c r="AL135" s="67" t="inlineStr">
        <is>
          <t>Se comparan varios modelos; se eligió el principal/mejor reportado</t>
        </is>
      </c>
      <c r="AM135" s="68" t="inlineStr">
        <is>
          <t>RA</t>
        </is>
      </c>
      <c r="AN135" s="68" t="inlineStr">
        <is>
          <t>Tomado completo desde archivo RA según asignación</t>
        </is>
      </c>
      <c r="AO135" s="68" t="n">
        <v>0</v>
      </c>
      <c r="AP135" s="68" t="n">
        <v>0</v>
      </c>
      <c r="AQ135" s="68" t="n">
        <v>0</v>
      </c>
      <c r="AR135" s="68" t="n">
        <v>0</v>
      </c>
      <c r="AS135" s="68" t="n">
        <v>0</v>
      </c>
      <c r="AT135" s="68" t="n">
        <v>0</v>
      </c>
      <c r="AU135" s="68" t="n">
        <v>0</v>
      </c>
      <c r="AV135" s="68" t="n">
        <v>0</v>
      </c>
      <c r="AW135" s="67" t="inlineStr">
        <is>
          <t>finalized_from_available_evidence</t>
        </is>
      </c>
      <c r="AX135" s="68" t="inlineStr">
        <is>
          <t>0 means no reported evidence in title/abstract/notes/coding; it is not proof of true absence.</t>
        </is>
      </c>
      <c r="AY135" s="68" t="n"/>
      <c r="AZ135" s="68" t="n"/>
      <c r="BA135" s="68" t="n"/>
      <c r="BB135" s="68" t="n"/>
    </row>
    <row r="136" ht="28" customHeight="1">
      <c r="A136" s="106" t="n">
        <v>135</v>
      </c>
      <c r="B136" s="106" t="n">
        <v>147</v>
      </c>
      <c r="C136" s="68" t="inlineStr">
        <is>
          <t>Revisor A</t>
        </is>
      </c>
      <c r="D136" s="68" t="inlineStr">
        <is>
          <t>RA</t>
        </is>
      </c>
      <c r="E136" s="106" t="n">
        <v>2025</v>
      </c>
      <c r="F136" s="68" t="inlineStr">
        <is>
          <t>Multimodal</t>
        </is>
      </c>
      <c r="G136" s="68" t="inlineStr">
        <is>
          <t>Deep Learning</t>
        </is>
      </c>
      <c r="H136" s="68" t="inlineStr">
        <is>
          <t>https://doi.org/10.1109/TCSS.2025.3593119</t>
        </is>
      </c>
      <c r="I136" s="67" t="inlineStr">
        <is>
          <t>DALNN: Dual Attention Learning Neural Network for Diagnosis of Autism Spectrum Disorders and Exploration of Lesion Brain Regions</t>
        </is>
      </c>
      <c r="J136" s="68" t="inlineStr">
        <is>
          <t>Autism spectrum disorders (ASDs) typically occur in early childhood and affect brain development. Identifying the diseased regions of interest (ROIs) is crucial for improving early diagnosis. However, most current deep learning algorithms for ASD diagnosis struggle to locate lesion ROIs and fully explore relationships between them, which limits their clinical applicability. To resolve these, a dual attention learning fusion algorithm (DALFA) is proposed to enhance feature extraction and fusion from multimodal data. Specifically, the algorithm first constructs features based on both the functional and structural data of the subjects and applies appropriate methods for feature extraction. After concatenating the extracted features, the dual attention learning is employed to fuse these features across two dimensions, optimizing feature representation. Furthermore, this study introduces a dual attention learning neural network (DALNN) that implements and refines the details of DALFA. We conduct sufficient validation experiments using data from the ABIDE dataset. The classification accuracy of DALNN reaches 83.35%, outperforming existing methods. In addition, DALNN can extract ASD-related ROIs, which is beneficial for guiding early clinical intervention.</t>
        </is>
      </c>
      <c r="K136" s="68" t="inlineStr">
        <is>
          <t>Supervised</t>
        </is>
      </c>
      <c r="L136" s="68" t="inlineStr">
        <is>
          <t>Other / Not clear</t>
        </is>
      </c>
      <c r="M136" s="68" t="inlineStr">
        <is>
          <t>Classification (ASD vs control / multi-class)</t>
        </is>
      </c>
      <c r="N136" s="68" t="inlineStr">
        <is>
          <t>Diagnosis</t>
        </is>
      </c>
      <c r="O136" s="68" t="inlineStr">
        <is>
          <t>High</t>
        </is>
      </c>
      <c r="P136" s="68" t="n">
        <v>1</v>
      </c>
      <c r="Q136" s="68" t="n">
        <v>0</v>
      </c>
      <c r="R136" s="68" t="n">
        <v>0</v>
      </c>
      <c r="S136" s="68" t="n">
        <v>0</v>
      </c>
      <c r="T136" s="68" t="n">
        <v>0</v>
      </c>
      <c r="U136" s="68" t="n">
        <v>0</v>
      </c>
      <c r="V136" s="68" t="n">
        <v>0</v>
      </c>
      <c r="W136" s="68" t="n">
        <v>0</v>
      </c>
      <c r="X136" s="68" t="n">
        <v>0</v>
      </c>
      <c r="Y136" s="68" t="n">
        <v>1</v>
      </c>
      <c r="Z136" s="68" t="n">
        <v>0</v>
      </c>
      <c r="AA136" s="68" t="n">
        <v>0</v>
      </c>
      <c r="AB136" s="68" t="n">
        <v>1</v>
      </c>
      <c r="AC136" s="68" t="n">
        <v>0</v>
      </c>
      <c r="AD136" s="68" t="n">
        <v>0</v>
      </c>
      <c r="AE136" s="68" t="n">
        <v>0</v>
      </c>
      <c r="AF136" s="68" t="n">
        <v>1</v>
      </c>
      <c r="AG136" s="68" t="n">
        <v>1</v>
      </c>
      <c r="AH136" s="68" t="n">
        <v>1</v>
      </c>
      <c r="AI136" s="67" t="n"/>
      <c r="AJ136" s="68" t="n">
        <v>0</v>
      </c>
      <c r="AK136" s="108" t="inlineStr">
        <is>
          <t>multisource_integration; multisite_dataset_broad</t>
        </is>
      </c>
      <c r="AL136" s="67" t="inlineStr">
        <is>
          <t>Algoritmo principal no explícito o fuera del codebook; Confirmar algoritmo principal en full-text</t>
        </is>
      </c>
      <c r="AM136" s="68" t="inlineStr">
        <is>
          <t>RA</t>
        </is>
      </c>
      <c r="AN136" s="68" t="inlineStr">
        <is>
          <t>Tomado completo desde archivo RA según asignación</t>
        </is>
      </c>
      <c r="AO136" s="68" t="n">
        <v>0</v>
      </c>
      <c r="AP136" s="68" t="n">
        <v>0</v>
      </c>
      <c r="AQ136" s="68" t="n">
        <v>1</v>
      </c>
      <c r="AR136" s="68" t="n">
        <v>0</v>
      </c>
      <c r="AS136" s="68" t="n">
        <v>0</v>
      </c>
      <c r="AT136" s="68" t="n">
        <v>0</v>
      </c>
      <c r="AU136" s="68" t="n">
        <v>0</v>
      </c>
      <c r="AV136" s="68" t="n">
        <v>1</v>
      </c>
      <c r="AW136" s="67" t="inlineStr">
        <is>
          <t>finalized_from_available_evidence</t>
        </is>
      </c>
      <c r="AX136" s="68" t="inlineStr">
        <is>
          <t>0 means no reported evidence in title/abstract/notes/coding; it is not proof of true absence.</t>
        </is>
      </c>
      <c r="AY136" s="68" t="n"/>
      <c r="AZ136" s="68" t="n"/>
      <c r="BA136" s="68" t="n"/>
      <c r="BB136" s="68" t="n"/>
    </row>
    <row r="137" ht="28" customHeight="1">
      <c r="A137" s="106" t="n">
        <v>136</v>
      </c>
      <c r="B137" s="106" t="n">
        <v>148</v>
      </c>
      <c r="C137" s="68" t="inlineStr">
        <is>
          <t>Revisor B</t>
        </is>
      </c>
      <c r="D137" s="68" t="n"/>
      <c r="E137" s="106" t="n">
        <v>2025</v>
      </c>
      <c r="F137" s="68" t="inlineStr">
        <is>
          <t>Señales fisiológicas</t>
        </is>
      </c>
      <c r="G137" s="68" t="inlineStr">
        <is>
          <t>Deep Learning</t>
        </is>
      </c>
      <c r="H137" s="68" t="inlineStr">
        <is>
          <t>https://doi.org/10.1007/s10803-024-06290-w</t>
        </is>
      </c>
      <c r="I137" s="67" t="inlineStr">
        <is>
          <t>Detecting Autism Spectrum Disorder and Attention Deficit Hyperactivity Disorder Using Multimodal Time-Frequency Analysis with Machine Learning Using the Electroretinogram from Two Flash Strengths</t>
        </is>
      </c>
      <c r="J137" s="68" t="inlineStr">
        <is>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t>
        </is>
      </c>
      <c r="K137" s="68" t="inlineStr">
        <is>
          <t>Supervised</t>
        </is>
      </c>
      <c r="L137" s="68" t="inlineStr">
        <is>
          <t>Not clear</t>
        </is>
      </c>
      <c r="M137" s="68" t="inlineStr">
        <is>
          <t>Classification (binary/multi-class; incl. ASD vs control)/ multi-class)</t>
        </is>
      </c>
      <c r="N137" s="68" t="inlineStr">
        <is>
          <t>Screening</t>
        </is>
      </c>
      <c r="O137" s="68" t="inlineStr">
        <is>
          <t>high</t>
        </is>
      </c>
      <c r="P137" s="68" t="n">
        <v>1</v>
      </c>
      <c r="Q137" s="68" t="n">
        <v>0</v>
      </c>
      <c r="R137" s="68" t="n">
        <v>0</v>
      </c>
      <c r="S137" s="68" t="n">
        <v>0</v>
      </c>
      <c r="T137" s="68" t="n">
        <v>0</v>
      </c>
      <c r="U137" s="68" t="n">
        <v>0</v>
      </c>
      <c r="V137" s="68" t="n">
        <v>0</v>
      </c>
      <c r="W137" s="68" t="n">
        <v>0</v>
      </c>
      <c r="X137" s="68" t="n">
        <v>0</v>
      </c>
      <c r="Y137" s="68" t="n">
        <v>1</v>
      </c>
      <c r="Z137" s="68" t="n">
        <v>1</v>
      </c>
      <c r="AA137" s="68" t="n">
        <v>0</v>
      </c>
      <c r="AB137" s="68" t="n">
        <v>1</v>
      </c>
      <c r="AC137" s="68" t="n">
        <v>0</v>
      </c>
      <c r="AD137" s="68" t="n">
        <v>0</v>
      </c>
      <c r="AE137" s="68" t="n">
        <v>0</v>
      </c>
      <c r="AF137" s="68" t="n">
        <v>1</v>
      </c>
      <c r="AG137" s="68" t="n">
        <v>0</v>
      </c>
      <c r="AH137" s="68" t="n">
        <v>1</v>
      </c>
      <c r="AI137" s="67" t="n">
        <v>0</v>
      </c>
      <c r="AJ137" s="68" t="n">
        <v>1</v>
      </c>
      <c r="AK137" s="108" t="inlineStr">
        <is>
          <t>multisource_integration</t>
        </is>
      </c>
      <c r="AL137" s="67" t="n"/>
      <c r="AM137" s="68" t="inlineStr">
        <is>
          <t>RB</t>
        </is>
      </c>
      <c r="AN137" s="68" t="inlineStr">
        <is>
          <t>Tomado completo desde archivo RB según asignación</t>
        </is>
      </c>
      <c r="AO137" s="68" t="n">
        <v>0</v>
      </c>
      <c r="AP137" s="68" t="n">
        <v>0</v>
      </c>
      <c r="AQ137" s="68" t="n">
        <v>0</v>
      </c>
      <c r="AR137" s="68" t="n">
        <v>0</v>
      </c>
      <c r="AS137" s="68" t="n">
        <v>0</v>
      </c>
      <c r="AT137" s="68" t="n">
        <v>0</v>
      </c>
      <c r="AU137" s="68" t="n">
        <v>0</v>
      </c>
      <c r="AV137" s="68" t="n">
        <v>1</v>
      </c>
      <c r="AW137" s="67" t="inlineStr">
        <is>
          <t>finalized_from_available_evidence</t>
        </is>
      </c>
      <c r="AX137" s="68" t="inlineStr">
        <is>
          <t>0 means no reported evidence in title/abstract/notes/coding; it is not proof of true absence.</t>
        </is>
      </c>
      <c r="AY137" s="68" t="n"/>
      <c r="AZ137" s="68" t="n"/>
      <c r="BA137" s="68" t="n"/>
      <c r="BB137" s="68" t="n"/>
    </row>
    <row r="138" ht="28" customHeight="1">
      <c r="A138" s="106" t="n">
        <v>137</v>
      </c>
      <c r="B138" s="106" t="n">
        <v>149</v>
      </c>
      <c r="C138" s="68" t="inlineStr">
        <is>
          <t>Revisor A</t>
        </is>
      </c>
      <c r="D138" s="68" t="inlineStr">
        <is>
          <t>RA</t>
        </is>
      </c>
      <c r="E138" s="106" t="n">
        <v>2021</v>
      </c>
      <c r="F138" s="68" t="inlineStr">
        <is>
          <t>Multimodal</t>
        </is>
      </c>
      <c r="G138" s="68" t="inlineStr">
        <is>
          <t>Híbrido</t>
        </is>
      </c>
      <c r="H138" s="68" t="inlineStr">
        <is>
          <t>https://doi.org/10.1176/appi.ajp.2020.19101091</t>
        </is>
      </c>
      <c r="I138" s="67" t="inlineStr">
        <is>
          <t>Diagnostic classification for human autism and obsessive-compulsive disorder based on machine learning from a primate genetic model</t>
        </is>
      </c>
      <c r="J138" s="68" t="inlineStr">
        <is>
          <t>Objective: Psychiatric disorders commonly comprise comorbid symptoms, such as autism spectrum disorder (ASD), obsessive-compulsive disorder (OCD), and attention deficit hyperactivity disorder (ADHD), raising controversies over accurate diagnosis and overlap of their neural underpinnings. The authors used noninvasive neuroimaging in humans and nonhuman primates to identify neural markers associated with DSM-5 diagnoses and quantitative measures of symptom severity. Methods: Resting-state functional connectivity data obtained from both wild-type and methyl-CpG binding protein 2 (MECP2) transgenic monkeys were used to construct monkey-derived classifiers for diagnostic classification in four human data sets (ASD: Autism Brain Imaging Data Exchange [ABIDE-I], N=1,112; ABIDE-II, N=1,114; ADHD-200 sample: N=776; OCD local institutional database: N=186). Stepwise linear regression models were applied to examine associations between functional connections of monkey-derived classifiers and dimensional symptom severity of psychiatric disorders. Results: Nine core regions prominently distributed in frontal and temporal cortices were identified in monkeys and used as seeds to construct the monkey-derived classifier that informed diagnostic classification in human autism. This same set of core regions was useful for diagnostic classification in the OCD cohort but not the ADHD cohort. Models based on functional connections of the right ventrolateral prefrontal cortex with the left thalamus and right prefrontal polar cortex predicted communication scores of ASD patients and compulsivity scores of OCD patients, respectively. Conclusions: The identified core regions may serve as a basis for building markers for ASD and OCD diagnoses, as well as measures of symptom severity. These findings may inform future development of machine-learning models for psychiatric disorders and may improve the accuracy and speed of clinical assessments.</t>
        </is>
      </c>
      <c r="K138" s="68" t="inlineStr">
        <is>
          <t>Supervised</t>
        </is>
      </c>
      <c r="L138" s="68" t="inlineStr">
        <is>
          <t>Other / Not clear</t>
        </is>
      </c>
      <c r="M138" s="68" t="inlineStr">
        <is>
          <t>Classification (ASD vs control / multi-class)</t>
        </is>
      </c>
      <c r="N138" s="68" t="inlineStr">
        <is>
          <t>Diagnosis</t>
        </is>
      </c>
      <c r="O138" s="68" t="inlineStr">
        <is>
          <t>High</t>
        </is>
      </c>
      <c r="P138" s="68" t="n">
        <v>1</v>
      </c>
      <c r="Q138" s="68" t="n">
        <v>0</v>
      </c>
      <c r="R138" s="68" t="n">
        <v>0</v>
      </c>
      <c r="S138" s="68" t="n">
        <v>0</v>
      </c>
      <c r="T138" s="68" t="n">
        <v>0</v>
      </c>
      <c r="U138" s="68" t="n">
        <v>0</v>
      </c>
      <c r="V138" s="68" t="n">
        <v>0</v>
      </c>
      <c r="W138" s="68" t="n">
        <v>0</v>
      </c>
      <c r="X138" s="68" t="n">
        <v>0</v>
      </c>
      <c r="Y138" s="68" t="n">
        <v>1</v>
      </c>
      <c r="Z138" s="68" t="n">
        <v>0</v>
      </c>
      <c r="AA138" s="68" t="n">
        <v>0</v>
      </c>
      <c r="AB138" s="68" t="n">
        <v>0</v>
      </c>
      <c r="AC138" s="68" t="n">
        <v>0</v>
      </c>
      <c r="AD138" s="68" t="n">
        <v>0</v>
      </c>
      <c r="AE138" s="68" t="n">
        <v>0</v>
      </c>
      <c r="AF138" s="68" t="n">
        <v>1</v>
      </c>
      <c r="AG138" s="68" t="n">
        <v>1</v>
      </c>
      <c r="AH138" s="68" t="n">
        <v>1</v>
      </c>
      <c r="AI138" s="67" t="n"/>
      <c r="AJ138" s="68" t="n">
        <v>0</v>
      </c>
      <c r="AK138" s="108" t="inlineStr">
        <is>
          <t>multisource_integration; multisite_dataset_broad</t>
        </is>
      </c>
      <c r="AL138" s="67" t="inlineStr">
        <is>
          <t>Clasificación diagnóstica basada en modelo genético de primates; confirmar fuente biológica exacta.</t>
        </is>
      </c>
      <c r="AM138" s="68" t="inlineStr">
        <is>
          <t>RA</t>
        </is>
      </c>
      <c r="AN138" s="68" t="inlineStr">
        <is>
          <t>Tomado completo desde archivo RA según asignación</t>
        </is>
      </c>
      <c r="AO138" s="68" t="n">
        <v>0</v>
      </c>
      <c r="AP138" s="68" t="n">
        <v>0</v>
      </c>
      <c r="AQ138" s="68" t="n">
        <v>1</v>
      </c>
      <c r="AR138" s="68" t="n">
        <v>0</v>
      </c>
      <c r="AS138" s="68" t="n">
        <v>0</v>
      </c>
      <c r="AT138" s="68" t="n">
        <v>0</v>
      </c>
      <c r="AU138" s="68" t="n">
        <v>0</v>
      </c>
      <c r="AV138" s="68" t="n">
        <v>1</v>
      </c>
      <c r="AW138" s="67" t="inlineStr">
        <is>
          <t>finalized_from_available_evidence</t>
        </is>
      </c>
      <c r="AX138" s="68" t="inlineStr">
        <is>
          <t>0 means no reported evidence in title/abstract/notes/coding; it is not proof of true absence.</t>
        </is>
      </c>
      <c r="AY138" s="68" t="n"/>
      <c r="AZ138" s="68" t="n"/>
      <c r="BA138" s="68" t="n"/>
      <c r="BB138" s="68" t="n"/>
    </row>
    <row r="139" ht="28" customHeight="1">
      <c r="A139" s="106" t="n">
        <v>138</v>
      </c>
      <c r="B139" s="106" t="n">
        <v>150</v>
      </c>
      <c r="C139" s="68" t="inlineStr">
        <is>
          <t>Revisor A</t>
        </is>
      </c>
      <c r="D139" s="68" t="inlineStr">
        <is>
          <t>RA</t>
        </is>
      </c>
      <c r="E139" s="106" t="n">
        <v>2021</v>
      </c>
      <c r="F139" s="68" t="inlineStr">
        <is>
          <t>Señales fisiológicas</t>
        </is>
      </c>
      <c r="G139" s="68" t="inlineStr">
        <is>
          <t>Deep Learning</t>
        </is>
      </c>
      <c r="H139" s="68" t="inlineStr">
        <is>
          <t>https://doi.org/10.1111/JCPP.13406</t>
        </is>
      </c>
      <c r="I139" s="67" t="inlineStr">
        <is>
          <t>Diagnostic shifts in autism spectrum disorder can be linked to the fuzzy nature of the diagnostic boundary: a data-driven approach</t>
        </is>
      </c>
      <c r="J139" s="68" t="inlineStr">
        <is>
          <t>Background: Diagnostic shifts at early ages may provide invaluable insights into the nature of separation between autism spectrum disorder (ASD) and typical development. Recent conceptualizations of ASD suggest the condition is only fuzzily separated from non-ASD, with intermediate cases between the two. These intermediate cases may shift along a transition region over time, leading to apparent instability of diagnosis. Methods: We used a cohort of children with high ASD risk, by virtue of having an older sibling with ASD, assessed at 24 months (N = 212) and 36 months (N = 191). We applied machine learning to empirically characterize the classification boundary between ASD and non-ASD, using variables quantifying developmental and adaptive skills. We computed the distance of children to the classification boundary. Results: Children who switched diagnostic labels from 24 to 36 months, in both directions, (dynamic group) had intermediate phenotypic profiles. They were closer to the classification boundary compared to children who had stable diagnoses, both at 24 months (Cohen’s d =.52) and at 36 months (d =.75). The magnitude of change in distance between the two time points was similar for the dynamic and stable groups (Cohen's d =.06), and diagnostic shifts were not associated with a large change. At the individual level, a few children in the dynamic group showed substantial change. Conclusions: Our results suggested that a diagnostic shift was largely due to a slight movement within a transition region between ASD and non-ASD. This fact highlights the need for more vigilant surveillance and intervention strategies. Young children with intermediate phenotypes may have an increased susceptibility to gain or lose their diagnosis at later ages, calling attention to the inherently dynamic nature of early ASD diagnoses.</t>
        </is>
      </c>
      <c r="K139" s="68" t="inlineStr">
        <is>
          <t>Supervised</t>
        </is>
      </c>
      <c r="L139" s="68" t="inlineStr">
        <is>
          <t>Other / Not clear</t>
        </is>
      </c>
      <c r="M139" s="68" t="inlineStr">
        <is>
          <t>Classification (ASD vs control / multi-class)</t>
        </is>
      </c>
      <c r="N139" s="68" t="inlineStr">
        <is>
          <t>Diagnosis</t>
        </is>
      </c>
      <c r="O139" s="68" t="inlineStr">
        <is>
          <t>Medium</t>
        </is>
      </c>
      <c r="P139" s="68" t="n">
        <v>0</v>
      </c>
      <c r="Q139" s="68" t="n">
        <v>0</v>
      </c>
      <c r="R139" s="68" t="n">
        <v>1</v>
      </c>
      <c r="S139" s="68" t="n">
        <v>0</v>
      </c>
      <c r="T139" s="68" t="n">
        <v>0</v>
      </c>
      <c r="U139" s="68" t="n">
        <v>0</v>
      </c>
      <c r="V139" s="68" t="n">
        <v>0</v>
      </c>
      <c r="W139" s="68" t="n">
        <v>0</v>
      </c>
      <c r="X139" s="68" t="n">
        <v>0</v>
      </c>
      <c r="Y139" s="68" t="n">
        <v>1</v>
      </c>
      <c r="Z139" s="68" t="n">
        <v>0</v>
      </c>
      <c r="AA139" s="68" t="n">
        <v>0</v>
      </c>
      <c r="AB139" s="68" t="n">
        <v>0</v>
      </c>
      <c r="AC139" s="68" t="n">
        <v>0</v>
      </c>
      <c r="AD139" s="68" t="n">
        <v>1</v>
      </c>
      <c r="AE139" s="68" t="n">
        <v>0</v>
      </c>
      <c r="AF139" s="68" t="n">
        <v>0</v>
      </c>
      <c r="AG139" s="68" t="n">
        <v>1</v>
      </c>
      <c r="AH139" s="68" t="n">
        <v>1</v>
      </c>
      <c r="AI139" s="67" t="n"/>
      <c r="AJ139" s="68" t="n">
        <v>0</v>
      </c>
      <c r="AK139" s="108" t="inlineStr">
        <is>
          <t>explainability_or_interpretability</t>
        </is>
      </c>
      <c r="AL139" s="67" t="inlineStr">
        <is>
          <t>Algoritmo principal no explícito o fuera del codebook; Confirmar algoritmo principal en full-text; Se comparan varios modelos; se eligió el principal/mejor reportado</t>
        </is>
      </c>
      <c r="AM139" s="68" t="inlineStr">
        <is>
          <t>RA</t>
        </is>
      </c>
      <c r="AN139" s="68" t="inlineStr">
        <is>
          <t>Tomado completo desde archivo RA según asignación</t>
        </is>
      </c>
      <c r="AO139" s="68" t="n">
        <v>0</v>
      </c>
      <c r="AP139" s="68" t="n">
        <v>0</v>
      </c>
      <c r="AQ139" s="68" t="n">
        <v>0</v>
      </c>
      <c r="AR139" s="68" t="n">
        <v>0</v>
      </c>
      <c r="AS139" s="68" t="n">
        <v>0</v>
      </c>
      <c r="AT139" s="68" t="n">
        <v>0</v>
      </c>
      <c r="AU139" s="68" t="n">
        <v>1</v>
      </c>
      <c r="AV139" s="68" t="n">
        <v>0</v>
      </c>
      <c r="AW139" s="67" t="inlineStr">
        <is>
          <t>finalized_from_available_evidence</t>
        </is>
      </c>
      <c r="AX139" s="68" t="inlineStr">
        <is>
          <t>0 means no reported evidence in title/abstract/notes/coding; it is not proof of true absence.</t>
        </is>
      </c>
      <c r="AY139" s="68" t="n"/>
      <c r="AZ139" s="68" t="n"/>
      <c r="BA139" s="68" t="n"/>
      <c r="BB139" s="68" t="n"/>
    </row>
    <row r="140" ht="28" customHeight="1">
      <c r="A140" s="106" t="n">
        <v>139</v>
      </c>
      <c r="B140" s="106" t="n">
        <v>151</v>
      </c>
      <c r="C140" s="68" t="inlineStr">
        <is>
          <t>Ambos (piloto)</t>
        </is>
      </c>
      <c r="D140" s="68" t="inlineStr">
        <is>
          <t>RA</t>
        </is>
      </c>
      <c r="E140" s="106" t="n">
        <v>2023</v>
      </c>
      <c r="F140" s="68" t="inlineStr">
        <is>
          <t>Texto · NLP</t>
        </is>
      </c>
      <c r="G140" s="68" t="inlineStr">
        <is>
          <t>Híbrido</t>
        </is>
      </c>
      <c r="H140" s="68" t="inlineStr">
        <is>
          <t>https://doi.org/10.1016/j.psychres.2023.115050</t>
        </is>
      </c>
      <c r="I140" s="67" t="inlineStr">
        <is>
          <t>Early identification of autism spectrum disorder by multi-instrument fusion: A clinically applicable machine learning approach</t>
        </is>
      </c>
      <c r="J140" s="68" t="inlineStr">
        <is>
          <t>Autism spectrum disorder (ASD), developmental language disorder (DLD), and global developmental delay (GDD) are common neurodevelopmental disorders in early childhood; however, the differential diagnosis of these disorders is difficult because of overlapping symptoms. Drawing on a cohort of 2004 children with ASD, DLD, or GDD, this study developed machine learning classifiers using decision trees, support vector machines, eXtreme gradient boosting (XGB), logistic regression, and neural networks by combining several easily accessible behavioral and developmental assessment instruments. The best-performing XGB model was further simplified into a two-stage decision model (TS-DM) to achieve better interpretability. Model performance was tested and compared with that of 12 pediatricians on an external dataset of 60 children. The accuracies of the resident pediatricians, senior pediatricians, TS-DM, and XGB were 53.3%, 66.7%, 75.0%, and 78.3%, respectively. Machine learning has the potential to identify these three neurodevelopmental disorders by integrating information from multiple instruments and thereby may increase our understanding of the roles of different behavioral and developmental characteristics in the different diagnoses.</t>
        </is>
      </c>
      <c r="K140" s="68" t="inlineStr">
        <is>
          <t>Supervised</t>
        </is>
      </c>
      <c r="L140" s="68" t="inlineStr">
        <is>
          <t>XGBoost / GBDT</t>
        </is>
      </c>
      <c r="M140" s="68" t="inlineStr">
        <is>
          <t>Classification (ASD vs control / multi-class)</t>
        </is>
      </c>
      <c r="N140" s="68" t="inlineStr">
        <is>
          <t>Diagnosis</t>
        </is>
      </c>
      <c r="O140" s="68" t="inlineStr">
        <is>
          <t>High</t>
        </is>
      </c>
      <c r="P140" s="68" t="n">
        <v>0</v>
      </c>
      <c r="Q140" s="68" t="n">
        <v>0</v>
      </c>
      <c r="R140" s="68" t="n">
        <v>1</v>
      </c>
      <c r="S140" s="68" t="n">
        <v>0</v>
      </c>
      <c r="T140" s="68" t="n">
        <v>0</v>
      </c>
      <c r="U140" s="68" t="n">
        <v>0</v>
      </c>
      <c r="V140" s="68" t="n">
        <v>0</v>
      </c>
      <c r="W140" s="68" t="n">
        <v>0</v>
      </c>
      <c r="X140" s="68" t="n">
        <v>0</v>
      </c>
      <c r="Y140" s="68" t="n">
        <v>1</v>
      </c>
      <c r="Z140" s="68" t="n">
        <v>0</v>
      </c>
      <c r="AA140" s="68" t="n">
        <v>0</v>
      </c>
      <c r="AB140" s="68" t="n">
        <v>1</v>
      </c>
      <c r="AC140" s="68" t="n">
        <v>1</v>
      </c>
      <c r="AD140" s="68" t="n">
        <v>1</v>
      </c>
      <c r="AE140" s="68" t="n">
        <v>0</v>
      </c>
      <c r="AF140" s="68" t="n">
        <v>1</v>
      </c>
      <c r="AG140" s="68" t="n">
        <v>0</v>
      </c>
      <c r="AH140" s="68" t="n">
        <v>1</v>
      </c>
      <c r="AI140" s="67" t="n"/>
      <c r="AJ140" s="68" t="n">
        <v>0</v>
      </c>
      <c r="AK140" s="108" t="inlineStr">
        <is>
          <t>external_validation; explainability_or_interpretability; multisource_integration</t>
        </is>
      </c>
      <c r="AL140" s="67" t="inlineStr">
        <is>
          <t>Fusión multi-instrumento para identificación temprana; enfoque clínicamente aplicable de cribado.</t>
        </is>
      </c>
      <c r="AM140" s="68" t="inlineStr">
        <is>
          <t>RA</t>
        </is>
      </c>
      <c r="AN140" s="68" t="inlineStr">
        <is>
          <t>Tomado completo desde archivo RA según asignación</t>
        </is>
      </c>
      <c r="AO140" s="68" t="n">
        <v>0</v>
      </c>
      <c r="AP140" s="68" t="n">
        <v>0</v>
      </c>
      <c r="AQ140" s="68" t="n">
        <v>0</v>
      </c>
      <c r="AR140" s="68" t="n">
        <v>0</v>
      </c>
      <c r="AS140" s="68" t="n">
        <v>0</v>
      </c>
      <c r="AT140" s="68" t="n">
        <v>1</v>
      </c>
      <c r="AU140" s="68" t="n">
        <v>0</v>
      </c>
      <c r="AV140" s="68" t="n">
        <v>1</v>
      </c>
      <c r="AW140" s="67" t="inlineStr">
        <is>
          <t>finalized_from_available_evidence</t>
        </is>
      </c>
      <c r="AX140" s="68" t="inlineStr">
        <is>
          <t>0 means no reported evidence in title/abstract/notes/coding; it is not proof of true absence.</t>
        </is>
      </c>
      <c r="AY140" s="68" t="n"/>
      <c r="AZ140" s="68" t="n"/>
      <c r="BA140" s="68" t="n"/>
      <c r="BB140" s="68" t="n"/>
    </row>
    <row r="141" ht="28" customHeight="1">
      <c r="A141" s="106" t="n">
        <v>140</v>
      </c>
      <c r="B141" s="106" t="n">
        <v>152</v>
      </c>
      <c r="C141" s="68" t="inlineStr">
        <is>
          <t>Revisor B</t>
        </is>
      </c>
      <c r="D141" s="68" t="n"/>
      <c r="E141" s="106" t="n">
        <v>2023</v>
      </c>
      <c r="F141" s="68" t="inlineStr">
        <is>
          <t>No especificado</t>
        </is>
      </c>
      <c r="G141" s="68" t="inlineStr">
        <is>
          <t>Machine Learning</t>
        </is>
      </c>
      <c r="H141" s="68" t="inlineStr">
        <is>
          <t>https://doi.org/10.57197/JDR-2023-0004</t>
        </is>
      </c>
      <c r="I141" s="67" t="inlineStr">
        <is>
          <t>Early screening of autism spectrum disorder diagnoses of children using artificial intelligence</t>
        </is>
      </c>
      <c r="J141" s="68" t="inlineStr">
        <is>
          <t>In today’s society, with fast-growing case rates, medical expenditures, social implications, and lengthy waiting periods after the first screening, there is a need for early screening that is both simple and effective for children who may be at risk for autism spectrum disorder (ASD). This is of utmost significance in light of the significant rise in the case rates of ASDs, as well as the associated medical expenses and social effects, in the contemporary world. In this study, utilizing methods from machine learning, a system was constructed, which was effective in obtaining high performance for identifying the early indicators of ASD in children. The study was carried out by the authors of this paper. The purpose of this research is to categorize ASD data in order to give a fast, easily available, and simple method for supporting the early identification of ASD. It was suggested to use machine learning methods, such as k-nearest neighbors, linear discriminant analysis, the support vector machine (SVM) method, and the random forests (RF) method, to divide populations into those who have ASD and those who do not have it. These machine learning algorithms were examined and tested using standard data collected from the machine learning repository, which contains two classes: normal and autism. The dataset was split into a training portion of 80% and a testing portion of 20%. In their separate testing, both the SVM and RF algorithms achieved a level of accuracy that was exceptional (100%). In addition, the sensitivity analysis method was used to estimate the amount of inaccuracy that would be present between the values that were intended to be achieved and the values that were predicted. The findings of the sensitivity analysis revealed that both SVM and RF had an R2 = 100% in both the phases. When the results obtained were compared with those of the current systems, it was found that the suggested algorithms performed better than that of existing systems. It is very important to diagnose ASD as early as possible. The machine learning algorithms obtained a high level of accuracy in the diagnosis of ASD. When it comes to the categorization of ASD data, the SVM and RF approaches exhibit the best results among the two different classification approaches.</t>
        </is>
      </c>
      <c r="K141" s="68" t="inlineStr">
        <is>
          <t>Supervised</t>
        </is>
      </c>
      <c r="L141" s="68" t="inlineStr">
        <is>
          <t>SVM</t>
        </is>
      </c>
      <c r="M141" s="68" t="inlineStr">
        <is>
          <t>Classification (binary/multi-class; incl. ASD vs control)/ multi-class)</t>
        </is>
      </c>
      <c r="N141" s="68" t="inlineStr">
        <is>
          <t>diagnosis</t>
        </is>
      </c>
      <c r="O141" s="68" t="inlineStr">
        <is>
          <t>high</t>
        </is>
      </c>
      <c r="P141" s="68" t="n">
        <v>0</v>
      </c>
      <c r="Q141" s="68" t="n">
        <v>0</v>
      </c>
      <c r="R141" s="68" t="n">
        <v>1</v>
      </c>
      <c r="S141" s="68" t="n">
        <v>0</v>
      </c>
      <c r="T141" s="68" t="n">
        <v>1</v>
      </c>
      <c r="U141" s="68" t="n">
        <v>0</v>
      </c>
      <c r="V141" s="68" t="n">
        <v>0</v>
      </c>
      <c r="W141" s="68" t="n">
        <v>0</v>
      </c>
      <c r="X141" s="68" t="n">
        <v>0</v>
      </c>
      <c r="Y141" s="68" t="n">
        <v>1</v>
      </c>
      <c r="Z141" s="68" t="n">
        <v>0</v>
      </c>
      <c r="AA141" s="68" t="n">
        <v>1</v>
      </c>
      <c r="AB141" s="68" t="n">
        <v>1</v>
      </c>
      <c r="AC141" s="68" t="n">
        <v>0</v>
      </c>
      <c r="AD141" s="68" t="n">
        <v>0</v>
      </c>
      <c r="AE141" s="68" t="n">
        <v>0</v>
      </c>
      <c r="AF141" s="68" t="n">
        <v>1</v>
      </c>
      <c r="AG141" s="68" t="n">
        <v>1</v>
      </c>
      <c r="AH141" s="68" t="n">
        <v>2</v>
      </c>
      <c r="AI141" s="67" t="n">
        <v>0</v>
      </c>
      <c r="AJ141" s="68" t="n">
        <v>0</v>
      </c>
      <c r="AK141" s="108" t="inlineStr">
        <is>
          <t>multisource_integration</t>
        </is>
      </c>
      <c r="AL141" s="67" t="n"/>
      <c r="AM141" s="68" t="inlineStr">
        <is>
          <t>RB</t>
        </is>
      </c>
      <c r="AN141" s="68" t="inlineStr">
        <is>
          <t>Tomado completo desde archivo RB según asignación</t>
        </is>
      </c>
      <c r="AO141" s="68" t="n">
        <v>0</v>
      </c>
      <c r="AP141" s="68" t="n">
        <v>0</v>
      </c>
      <c r="AQ141" s="68" t="n">
        <v>0</v>
      </c>
      <c r="AR141" s="68" t="n">
        <v>0</v>
      </c>
      <c r="AS141" s="68" t="n">
        <v>0</v>
      </c>
      <c r="AT141" s="68" t="n">
        <v>0</v>
      </c>
      <c r="AU141" s="68" t="n">
        <v>0</v>
      </c>
      <c r="AV141" s="68" t="n">
        <v>1</v>
      </c>
      <c r="AW141" s="67" t="inlineStr">
        <is>
          <t>finalized_from_available_evidence</t>
        </is>
      </c>
      <c r="AX141" s="68" t="inlineStr">
        <is>
          <t>0 means no reported evidence in title/abstract/notes/coding; it is not proof of true absence.</t>
        </is>
      </c>
      <c r="AY141" s="68" t="n"/>
      <c r="AZ141" s="68" t="n"/>
      <c r="BA141" s="68" t="n"/>
      <c r="BB141" s="68" t="n"/>
    </row>
    <row r="142" ht="28" customHeight="1">
      <c r="A142" s="106" t="n">
        <v>141</v>
      </c>
      <c r="B142" s="106" t="n">
        <v>153</v>
      </c>
      <c r="C142" s="68" t="inlineStr">
        <is>
          <t>Revisor B</t>
        </is>
      </c>
      <c r="D142" s="68" t="n"/>
      <c r="E142" s="106" t="n">
        <v>2024</v>
      </c>
      <c r="F142" s="68" t="inlineStr">
        <is>
          <t>No especificado</t>
        </is>
      </c>
      <c r="G142" s="68" t="inlineStr">
        <is>
          <t>Deep Learning</t>
        </is>
      </c>
      <c r="H142" s="68" t="inlineStr">
        <is>
          <t>https://doi.org/10.1109/ACCESS.2024.3453440</t>
        </is>
      </c>
      <c r="I142" s="67" t="inlineStr">
        <is>
          <t>Enhanced Special Needs Assessment: A Multimodal Approach for Autism Prediction</t>
        </is>
      </c>
      <c r="J142" s="68" t="inlineStr">
        <is>
          <t>Autism spectrum disorder (ASD) poses significant challenges in early detection, necessitating innovative approaches for accurate identification. In this study, we propose a novel method utilizing machine learning models trained on a diverse dataset comprising facial images and behavioral ADOS scores. Employing cutting-edge convolutional neural network (CNN) architectures such as MobileNetV2, ResNet50, and InceptionV3, alongside a bespoke CNN model tailored for ASD detection, we explore the efficacy of our approach. Additionally, we introduce a multimodal concatenation model that integrates image features with behavioral scores to enhance predictive performance. Our results showcase promising outcomes, with the multimodal concatenation model achieving a remarkable accuracy of 97.05%. Furthermore, our models demonstrate competitive precision, recall, F1 score, and area under the ROC curve (AUC), underscoring their potential to facilitate early ASD diagnosis. These findings signify the significance of leveraging multimodal data fusion techniques to augment ASD detection accuracy, thereby contributing to advancements in early intervention strategies.</t>
        </is>
      </c>
      <c r="K142" s="68" t="inlineStr">
        <is>
          <t>Supervised</t>
        </is>
      </c>
      <c r="L142" s="68" t="inlineStr">
        <is>
          <t>Not clear</t>
        </is>
      </c>
      <c r="M142" s="68" t="inlineStr">
        <is>
          <t>Classification (binary/multi-class; incl. ASD vs control)/ multi-class)</t>
        </is>
      </c>
      <c r="N142" s="68" t="inlineStr">
        <is>
          <t>Screening</t>
        </is>
      </c>
      <c r="O142" s="68" t="inlineStr">
        <is>
          <t>high</t>
        </is>
      </c>
      <c r="P142" s="68" t="n">
        <v>0</v>
      </c>
      <c r="Q142" s="68" t="n">
        <v>0</v>
      </c>
      <c r="R142" s="68" t="n">
        <v>0</v>
      </c>
      <c r="S142" s="68" t="n">
        <v>0</v>
      </c>
      <c r="T142" s="68" t="n">
        <v>0</v>
      </c>
      <c r="U142" s="68" t="n">
        <v>0</v>
      </c>
      <c r="V142" s="68" t="n">
        <v>0</v>
      </c>
      <c r="W142" s="68" t="n">
        <v>0</v>
      </c>
      <c r="X142" s="68" t="n">
        <v>0</v>
      </c>
      <c r="Y142" s="68" t="n">
        <v>1</v>
      </c>
      <c r="Z142" s="68" t="n">
        <v>0</v>
      </c>
      <c r="AA142" s="68" t="n">
        <v>0</v>
      </c>
      <c r="AB142" s="68" t="n">
        <v>1</v>
      </c>
      <c r="AC142" s="68" t="n">
        <v>0</v>
      </c>
      <c r="AD142" s="68" t="n">
        <v>0</v>
      </c>
      <c r="AE142" s="68" t="n">
        <v>0</v>
      </c>
      <c r="AF142" s="68" t="n">
        <v>1</v>
      </c>
      <c r="AG142" s="68" t="n">
        <v>1</v>
      </c>
      <c r="AH142" s="68" t="n">
        <v>0</v>
      </c>
      <c r="AI142" s="67" t="n">
        <v>0</v>
      </c>
      <c r="AJ142" s="68" t="n">
        <v>1</v>
      </c>
      <c r="AK142" s="108" t="inlineStr">
        <is>
          <t>multisource_integration</t>
        </is>
      </c>
      <c r="AL142" s="67" t="n"/>
      <c r="AM142" s="68" t="inlineStr">
        <is>
          <t>RB</t>
        </is>
      </c>
      <c r="AN142" s="68" t="inlineStr">
        <is>
          <t>Tomado completo desde archivo RB según asignación</t>
        </is>
      </c>
      <c r="AO142" s="68" t="n">
        <v>0</v>
      </c>
      <c r="AP142" s="68" t="n">
        <v>0</v>
      </c>
      <c r="AQ142" s="68" t="n">
        <v>0</v>
      </c>
      <c r="AR142" s="68" t="n">
        <v>0</v>
      </c>
      <c r="AS142" s="68" t="n">
        <v>0</v>
      </c>
      <c r="AT142" s="68" t="n">
        <v>0</v>
      </c>
      <c r="AU142" s="68" t="n">
        <v>0</v>
      </c>
      <c r="AV142" s="68" t="n">
        <v>1</v>
      </c>
      <c r="AW142" s="67" t="inlineStr">
        <is>
          <t>finalized_from_available_evidence</t>
        </is>
      </c>
      <c r="AX142" s="68" t="inlineStr">
        <is>
          <t>0 means no reported evidence in title/abstract/notes/coding; it is not proof of true absence.</t>
        </is>
      </c>
      <c r="AY142" s="68" t="n"/>
      <c r="AZ142" s="68" t="n"/>
      <c r="BA142" s="68" t="n"/>
      <c r="BB142" s="68" t="n"/>
    </row>
    <row r="143" ht="28" customHeight="1">
      <c r="A143" s="106" t="n">
        <v>142</v>
      </c>
      <c r="B143" s="106" t="n">
        <v>154</v>
      </c>
      <c r="C143" s="68" t="inlineStr">
        <is>
          <t>Revisor B</t>
        </is>
      </c>
      <c r="D143" s="68" t="n"/>
      <c r="E143" s="106" t="n">
        <v>2024</v>
      </c>
      <c r="F143" s="68" t="inlineStr">
        <is>
          <t>No especificado</t>
        </is>
      </c>
      <c r="G143" s="68" t="inlineStr">
        <is>
          <t>Machine Learning</t>
        </is>
      </c>
      <c r="H143" s="68" t="inlineStr">
        <is>
          <t>https://doi.org/10.1007/978-981-97-6995-7_34</t>
        </is>
      </c>
      <c r="I143" s="67" t="inlineStr">
        <is>
          <t>Enhancing Early Diagnosis of Autism Spectrum Disorder in Children: A Comparative Analysis of Machine Learning Techniques</t>
        </is>
      </c>
      <c r="J143" s="68" t="inlineStr">
        <is>
          <t>Autism Spectrum Disorder (ASD), a mental condition characterized by impaired communication and repetitive behaviors, requires early detection in toddler children. Developing reliable prediction models depends critically on using relevant characteristics, while machine learning approaches have shown promise as tools for ASD identification. Because of their capacity to evaluate big datasets and derive insightful conclusions, machine learning algorithms have drawn much attention in ASD diagnosis. In this paper, multiple machine learning techniques for ASD identification are compared. Data has been collected from the Kaggle database containing behavioral and clinical information from people with ASD, and neurotypical controls are compiled with pre-generated data. Various machine learning methods are utilized, including logistic regression, support vector classification, naive Bayes, random forest, and k-nearest neighbor. The effectiveness of the models is assessed using performance metrics such as accuracy, precision, recall, and F1-score.</t>
        </is>
      </c>
      <c r="K143" s="68" t="inlineStr">
        <is>
          <t>Supervised</t>
        </is>
      </c>
      <c r="L143" s="68" t="inlineStr">
        <is>
          <t>Not clear</t>
        </is>
      </c>
      <c r="M143" s="68" t="inlineStr">
        <is>
          <t>Classification (binary/multi-class; incl. ASD vs control)/ multi-class)</t>
        </is>
      </c>
      <c r="N143" s="68" t="inlineStr">
        <is>
          <t>diagnosis</t>
        </is>
      </c>
      <c r="O143" s="68" t="inlineStr">
        <is>
          <t>high</t>
        </is>
      </c>
      <c r="P143" s="68" t="n">
        <v>1</v>
      </c>
      <c r="Q143" s="68" t="n">
        <v>1</v>
      </c>
      <c r="R143" s="68" t="n">
        <v>1</v>
      </c>
      <c r="S143" s="68" t="n">
        <v>1</v>
      </c>
      <c r="T143" s="68" t="n">
        <v>0</v>
      </c>
      <c r="U143" s="68" t="n">
        <v>0</v>
      </c>
      <c r="V143" s="68" t="n">
        <v>0</v>
      </c>
      <c r="W143" s="68" t="n">
        <v>0</v>
      </c>
      <c r="X143" s="68" t="n">
        <v>0</v>
      </c>
      <c r="Y143" s="68" t="n">
        <v>1</v>
      </c>
      <c r="Z143" s="68" t="n">
        <v>0</v>
      </c>
      <c r="AA143" s="68" t="n">
        <v>1</v>
      </c>
      <c r="AB143" s="68" t="n">
        <v>1</v>
      </c>
      <c r="AC143" s="68" t="n">
        <v>0</v>
      </c>
      <c r="AD143" s="68" t="n">
        <v>0</v>
      </c>
      <c r="AE143" s="68" t="n">
        <v>0</v>
      </c>
      <c r="AF143" s="68" t="n">
        <v>1</v>
      </c>
      <c r="AG143" s="68" t="n">
        <v>1</v>
      </c>
      <c r="AH143" s="68" t="n">
        <v>4</v>
      </c>
      <c r="AI143" s="67" t="n">
        <v>0</v>
      </c>
      <c r="AJ143" s="68" t="n">
        <v>1</v>
      </c>
      <c r="AK143" s="108" t="inlineStr">
        <is>
          <t>multisource_integration</t>
        </is>
      </c>
      <c r="AL143" s="67" t="inlineStr">
        <is>
          <t>Comparative study; no best model declared in abstract</t>
        </is>
      </c>
      <c r="AM143" s="68" t="inlineStr">
        <is>
          <t>RB</t>
        </is>
      </c>
      <c r="AN143" s="68" t="inlineStr">
        <is>
          <t>Tomado completo desde archivo RB según asignación</t>
        </is>
      </c>
      <c r="AO143" s="68" t="n">
        <v>0</v>
      </c>
      <c r="AP143" s="68" t="n">
        <v>0</v>
      </c>
      <c r="AQ143" s="68" t="n">
        <v>0</v>
      </c>
      <c r="AR143" s="68" t="n">
        <v>0</v>
      </c>
      <c r="AS143" s="68" t="n">
        <v>0</v>
      </c>
      <c r="AT143" s="68" t="n">
        <v>0</v>
      </c>
      <c r="AU143" s="68" t="n">
        <v>0</v>
      </c>
      <c r="AV143" s="68" t="n">
        <v>1</v>
      </c>
      <c r="AW143" s="67" t="inlineStr">
        <is>
          <t>finalized_from_available_evidence</t>
        </is>
      </c>
      <c r="AX143" s="68" t="inlineStr">
        <is>
          <t>0 means no reported evidence in title/abstract/notes/coding; it is not proof of true absence.</t>
        </is>
      </c>
      <c r="AY143" s="68" t="n"/>
      <c r="AZ143" s="68" t="n"/>
      <c r="BA143" s="68" t="n"/>
      <c r="BB143" s="68" t="n"/>
    </row>
    <row r="144" ht="28" customHeight="1">
      <c r="A144" s="106" t="n">
        <v>143</v>
      </c>
      <c r="B144" s="106" t="n">
        <v>155</v>
      </c>
      <c r="C144" s="68" t="inlineStr">
        <is>
          <t>Ambos (piloto)</t>
        </is>
      </c>
      <c r="D144" s="68" t="inlineStr">
        <is>
          <t>RA</t>
        </is>
      </c>
      <c r="E144" s="106" t="n">
        <v>2024</v>
      </c>
      <c r="F144" s="68" t="inlineStr">
        <is>
          <t>No especificado</t>
        </is>
      </c>
      <c r="G144" s="68" t="inlineStr">
        <is>
          <t>No especificado</t>
        </is>
      </c>
      <c r="H144" s="68" t="inlineStr">
        <is>
          <t>https://doi.org/10.1186/s13677-023-00558-9</t>
        </is>
      </c>
      <c r="I144" s="67" t="inlineStr">
        <is>
          <t>Evaluation of AI tools for healthcare networks at the cloud-edge interaction to diagnose autism in educational environments</t>
        </is>
      </c>
      <c r="J144" s="68" t="inlineStr">
        <is>
          <t>Physical, social, and routine environments can be challenging for learners with autism spectrum disorder (ASD). ASD is a developmental disorder caused by neurological problems. In schools and educational environments, this disorder may not only hinder a child’s learning, but also lead to more crises and mental convulsions. In order to teach students with ASD, it is essential to understand the impact of their learning environment on their interaction and behavior. Different methods have been used to diagnose ASD in the past, each with their own strengths and weaknesses. Research into ASD diagnostics has largely focused on machine learning algorithms and strategies rather than diagnostic methods. This article discusses many diagnostic techniques used in the ASD literature, such as neuroimaging, speech recordings, facial features, and EEG signals. This has led us to conclude that in schools and educational settings, autism can be diagnosed cheaply, quickly, and accurately through face analysis. To facilitate and speed up the processing of facial information among children in educational settings, we applied the AlexNet architecture designed for edge computing. A fast method for detecting autism spectrum disorders from the face can be applied to educational settings using this structure. While we have investigated a variety of methods, the face can provide us with appropriate information about the disorder. In addition, it can produce more interpretive features. In order to help students in schools who are suffering from this disease, key factors must be considered: potential clinical and therapeutic situations, efficiency, predictability, privacy protection, accuracy, cost-effectiveness, and lack of methodological intervention. The diseases are troublesome, so they should be identified and treated.</t>
        </is>
      </c>
      <c r="K144" s="68" t="inlineStr">
        <is>
          <t>Supervised</t>
        </is>
      </c>
      <c r="L144" s="68" t="inlineStr">
        <is>
          <t>CNN</t>
        </is>
      </c>
      <c r="M144" s="68" t="inlineStr">
        <is>
          <t>Classification (ASD vs control / multi-class)</t>
        </is>
      </c>
      <c r="N144" s="68" t="inlineStr">
        <is>
          <t>Screening</t>
        </is>
      </c>
      <c r="O144" s="68" t="inlineStr">
        <is>
          <t>Medium</t>
        </is>
      </c>
      <c r="P144" s="68" t="n">
        <v>0</v>
      </c>
      <c r="Q144" s="68" t="n">
        <v>0</v>
      </c>
      <c r="R144" s="68" t="n">
        <v>1</v>
      </c>
      <c r="S144" s="68" t="n">
        <v>0</v>
      </c>
      <c r="T144" s="68" t="n">
        <v>0</v>
      </c>
      <c r="U144" s="68" t="n">
        <v>0</v>
      </c>
      <c r="V144" s="68" t="n">
        <v>1</v>
      </c>
      <c r="W144" s="68" t="n">
        <v>0</v>
      </c>
      <c r="X144" s="68" t="n">
        <v>1</v>
      </c>
      <c r="Y144" s="68" t="n">
        <v>0</v>
      </c>
      <c r="Z144" s="68" t="n">
        <v>0</v>
      </c>
      <c r="AA144" s="68" t="n">
        <v>0</v>
      </c>
      <c r="AB144" s="68" t="n">
        <v>1</v>
      </c>
      <c r="AC144" s="68" t="n">
        <v>0</v>
      </c>
      <c r="AD144" s="68" t="n">
        <v>0</v>
      </c>
      <c r="AE144" s="68" t="n">
        <v>0</v>
      </c>
      <c r="AF144" s="68" t="n">
        <v>1</v>
      </c>
      <c r="AG144" s="68" t="n">
        <v>1</v>
      </c>
      <c r="AH144" s="68" t="n">
        <v>2</v>
      </c>
      <c r="AI144" s="67" t="inlineStr">
        <is>
          <t>edge / school system</t>
        </is>
      </c>
      <c r="AJ144" s="68" t="n">
        <v>0</v>
      </c>
      <c r="AK144" s="108" t="inlineStr">
        <is>
          <t>multisource_integration</t>
        </is>
      </c>
      <c r="AL144" s="67" t="inlineStr">
        <is>
          <t>Discute varias técnicas pero aplica AlexNet sobre rostros en entorno educativo; confirmar diseño final.</t>
        </is>
      </c>
      <c r="AM144" s="68" t="inlineStr">
        <is>
          <t>RA</t>
        </is>
      </c>
      <c r="AN144" s="68" t="inlineStr">
        <is>
          <t>Tomado completo desde archivo RA según asignación</t>
        </is>
      </c>
      <c r="AO144" s="68" t="n">
        <v>0</v>
      </c>
      <c r="AP144" s="68" t="n">
        <v>0</v>
      </c>
      <c r="AQ144" s="68" t="n">
        <v>0</v>
      </c>
      <c r="AR144" s="68" t="n">
        <v>0</v>
      </c>
      <c r="AS144" s="68" t="n">
        <v>0</v>
      </c>
      <c r="AT144" s="68" t="n">
        <v>0</v>
      </c>
      <c r="AU144" s="68" t="n">
        <v>0</v>
      </c>
      <c r="AV144" s="68" t="n">
        <v>1</v>
      </c>
      <c r="AW144" s="67" t="inlineStr">
        <is>
          <t>finalized_from_available_evidence</t>
        </is>
      </c>
      <c r="AX144" s="68" t="inlineStr">
        <is>
          <t>0 means no reported evidence in title/abstract/notes/coding; it is not proof of true absence.</t>
        </is>
      </c>
      <c r="AY144" s="68" t="n"/>
      <c r="AZ144" s="68" t="n"/>
      <c r="BA144" s="68" t="n"/>
      <c r="BB144" s="68" t="n"/>
    </row>
    <row r="145" ht="28" customHeight="1">
      <c r="A145" s="106" t="n">
        <v>144</v>
      </c>
      <c r="B145" s="106" t="n">
        <v>156</v>
      </c>
      <c r="C145" s="68" t="inlineStr">
        <is>
          <t>Revisor A</t>
        </is>
      </c>
      <c r="D145" s="68" t="inlineStr">
        <is>
          <t>RA</t>
        </is>
      </c>
      <c r="E145" s="106" t="n">
        <v>2021</v>
      </c>
      <c r="F145" s="68" t="inlineStr">
        <is>
          <t>Imagen</t>
        </is>
      </c>
      <c r="G145" s="68" t="inlineStr">
        <is>
          <t>Deep Learning</t>
        </is>
      </c>
      <c r="H145" s="68" t="inlineStr">
        <is>
          <t>https://doi.org/10.1109/ACCESS.2021.3069211</t>
        </is>
      </c>
      <c r="I145" s="67" t="inlineStr">
        <is>
          <t>Exploring sMRI Biomarkers for Diagnosis of Autism Spectrum Disorders Based on Multi Class Activation Mapping Models</t>
        </is>
      </c>
      <c r="J145" s="68" t="inlineStr">
        <is>
          <t>Due to the complexity of the etiology of autism spectrum disorders, the existing autism diagnosis method is still based on scales. With the continuous development of artificial intelligence, image-aided diagnosis of brain diseases has been widely studied and concerned. However, many doctors and researchers still doubt the diagnosis basis of the neural network and think that the neural network belongs to a limited interpretable black-box function approximator. They are not sure whether the neural network has learned some interpretive image features like humans. In order to solve this problem, three new models (2D CAM, 3D CAM and 3D Grad-CAM) are proposed for structural Magnetic Resonance Imaging (sMRI) data. The Regions Of Interest (ROI) of subcortical tissues among models and between groups are analyzed based on the heat maps of the three models. The experimental results show that these models mainly distinguish the autism group and the control group according to the voxel value of these ROIs. There are significant differences in mean voxel value and standard deviation of voxel value between the autism group and the control group, such as in the left amygdala, optic chiasm and right hippocampus. According to medical references, these ROIs are closely related to people's speech, cognition and behavior. This can partly explain why autistic patients have unusual symptoms such as speech communication disorder, stereotyped repetitive behavior and so on. The proposed visualization models can provide a good bridge for doctors to understand the brain features learned by the neural network. The research method of this paper may provide a new way for doctors and researchers to find the diagnostic biomarkers of autism, which can greatly speed up the process of modern medical diagnosis and treatment strategies, and liberate doctors from the traditional trial and error.</t>
        </is>
      </c>
      <c r="K145" s="68" t="inlineStr">
        <is>
          <t>Supervised</t>
        </is>
      </c>
      <c r="L145" s="68" t="inlineStr">
        <is>
          <t>CNN</t>
        </is>
      </c>
      <c r="M145" s="68" t="inlineStr">
        <is>
          <t>Classification (ASD vs control / multi-class)</t>
        </is>
      </c>
      <c r="N145" s="68" t="inlineStr">
        <is>
          <t>Diagnosis</t>
        </is>
      </c>
      <c r="O145" s="68" t="inlineStr">
        <is>
          <t>High</t>
        </is>
      </c>
      <c r="P145" s="68" t="n">
        <v>1</v>
      </c>
      <c r="Q145" s="68" t="n">
        <v>0</v>
      </c>
      <c r="R145" s="68" t="n">
        <v>0</v>
      </c>
      <c r="S145" s="68" t="n">
        <v>0</v>
      </c>
      <c r="T145" s="68" t="n">
        <v>0</v>
      </c>
      <c r="U145" s="68" t="n">
        <v>0</v>
      </c>
      <c r="V145" s="68" t="n">
        <v>0</v>
      </c>
      <c r="W145" s="68" t="n">
        <v>0</v>
      </c>
      <c r="X145" s="68" t="n">
        <v>0</v>
      </c>
      <c r="Y145" s="68" t="n">
        <v>1</v>
      </c>
      <c r="Z145" s="68" t="n">
        <v>0</v>
      </c>
      <c r="AA145" s="68" t="n">
        <v>0</v>
      </c>
      <c r="AB145" s="68" t="n">
        <v>1</v>
      </c>
      <c r="AC145" s="68" t="n">
        <v>0</v>
      </c>
      <c r="AD145" s="68" t="n">
        <v>1</v>
      </c>
      <c r="AE145" s="68" t="n">
        <v>0</v>
      </c>
      <c r="AF145" s="68" t="n">
        <v>0</v>
      </c>
      <c r="AG145" s="68" t="n">
        <v>1</v>
      </c>
      <c r="AH145" s="68" t="n">
        <v>1</v>
      </c>
      <c r="AI145" s="67" t="n"/>
      <c r="AJ145" s="68" t="n">
        <v>0</v>
      </c>
      <c r="AK145" s="108" t="inlineStr">
        <is>
          <t>explainability_or_interpretability</t>
        </is>
      </c>
      <c r="AL145" s="67" t="inlineStr">
        <is>
          <t>Algoritmo principal no explícito o fuera del codebook; Confirmar algoritmo principal en full-text</t>
        </is>
      </c>
      <c r="AM145" s="68" t="inlineStr">
        <is>
          <t>RA</t>
        </is>
      </c>
      <c r="AN145" s="68" t="inlineStr">
        <is>
          <t>Tomado completo desde archivo RA según asignación</t>
        </is>
      </c>
      <c r="AO145" s="68" t="n">
        <v>0</v>
      </c>
      <c r="AP145" s="68" t="n">
        <v>0</v>
      </c>
      <c r="AQ145" s="68" t="n">
        <v>0</v>
      </c>
      <c r="AR145" s="68" t="n">
        <v>0</v>
      </c>
      <c r="AS145" s="68" t="n">
        <v>0</v>
      </c>
      <c r="AT145" s="68" t="n">
        <v>1</v>
      </c>
      <c r="AU145" s="68" t="n">
        <v>0</v>
      </c>
      <c r="AV145" s="68" t="n">
        <v>0</v>
      </c>
      <c r="AW145" s="67" t="inlineStr">
        <is>
          <t>finalized_from_available_evidence</t>
        </is>
      </c>
      <c r="AX145" s="68" t="inlineStr">
        <is>
          <t>0 means no reported evidence in title/abstract/notes/coding; it is not proof of true absence.</t>
        </is>
      </c>
      <c r="AY145" s="68" t="n"/>
      <c r="AZ145" s="68" t="n"/>
      <c r="BA145" s="68" t="n"/>
      <c r="BB145" s="68" t="n"/>
    </row>
    <row r="146" ht="28" customHeight="1">
      <c r="A146" s="106" t="n">
        <v>145</v>
      </c>
      <c r="B146" s="106" t="n">
        <v>157</v>
      </c>
      <c r="C146" s="68" t="inlineStr">
        <is>
          <t>Revisor B</t>
        </is>
      </c>
      <c r="D146" s="68" t="n"/>
      <c r="E146" s="106" t="n">
        <v>2015</v>
      </c>
      <c r="F146" s="68" t="inlineStr">
        <is>
          <t>Señales fisiológicas</t>
        </is>
      </c>
      <c r="G146" s="68" t="inlineStr">
        <is>
          <t>Deep Learning</t>
        </is>
      </c>
      <c r="H146" s="68" t="inlineStr">
        <is>
          <t>https://doi.org/10.1016/j.nicl.2014.12.013</t>
        </is>
      </c>
      <c r="I146" s="67" t="inlineStr">
        <is>
          <t>Functional connectivity classification of autism identifies highly predictive brain features but falls short of biomarker standards</t>
        </is>
      </c>
      <c r="J146" s="68" t="inlineStr">
        <is>
          <t>Objectives Autism spectrum disorders (ASD) are diagnosed based on early-manifesting clinical symptoms, including markedly impaired social communication. We assessed the viability of resting-state functional MRI (rs-fMRI) connectivity measures as diagnostic biomarkers for ASD and investigated which connectivity features are predictive of a diagnosis. Methods Rs-fMRI scans from 59 high functioning males with ASD and 59 age- and IQ-matched typically developing (TD) males were used to build a series of machine learning classifiers. Classification features were obtained using 3 sets of brain regions. Another set of classifiers was built from participants' scores on behavioral metrics. An additional age and IQ-matched cohort of 178 individuals (89 ASD; 89 TD) from the Autism Brain Imaging Data Exchange (ABIDE) open-access dataset (http://fcon-1000.projects.nitrc.org/indi/abide/) were included for replication. Results High classification accuracy was achieved through several rs-fMRI methods (peak accuracy 76.67%). However, classification via behavioral measures consistently surpassed rs-fMRI classifiers (peak accuracy 95.19%). The class probability estimates, P(ASD|fMRI data), from brain-based classifiers significantly correlated with scores on a measure of social functioning, the Social Responsiveness Scale (SRS), as did the most informative features from 2 of the 3 sets of brain-based features. The most informative connections predominantly originated from regions strongly associated with social functioning. Conclusions While individuals can be classified as having ASD with statistically significant accuracy from their rs-fMRI scans alone, this method falls short of biomarker standards. Classification methods provided further evidence that ASD functional connectivity is characterized by dysfunction of large-scale functional networks, particularly those involved in social information processing.</t>
        </is>
      </c>
      <c r="K146" s="68" t="inlineStr">
        <is>
          <t>Supervised</t>
        </is>
      </c>
      <c r="L146" s="68" t="inlineStr">
        <is>
          <t>Logistic Regression</t>
        </is>
      </c>
      <c r="M146" s="68" t="inlineStr">
        <is>
          <t>Classification (binary/multi-class; incl. ASD vs control)/ multi-class)</t>
        </is>
      </c>
      <c r="N146" s="68" t="inlineStr">
        <is>
          <t>diagnosis</t>
        </is>
      </c>
      <c r="O146" s="68" t="inlineStr">
        <is>
          <t>high</t>
        </is>
      </c>
      <c r="P146" s="68" t="n">
        <v>1</v>
      </c>
      <c r="Q146" s="68" t="n">
        <v>0</v>
      </c>
      <c r="R146" s="68" t="n">
        <v>0</v>
      </c>
      <c r="S146" s="68" t="n">
        <v>0</v>
      </c>
      <c r="T146" s="68" t="n">
        <v>0</v>
      </c>
      <c r="U146" s="68" t="n">
        <v>1</v>
      </c>
      <c r="V146" s="68" t="n">
        <v>0</v>
      </c>
      <c r="W146" s="68" t="n">
        <v>0</v>
      </c>
      <c r="X146" s="68" t="n">
        <v>0</v>
      </c>
      <c r="Y146" s="68" t="n">
        <v>1</v>
      </c>
      <c r="Z146" s="68" t="n">
        <v>0</v>
      </c>
      <c r="AA146" s="68" t="n">
        <v>0</v>
      </c>
      <c r="AB146" s="68" t="n">
        <v>1</v>
      </c>
      <c r="AC146" s="68" t="n">
        <v>0</v>
      </c>
      <c r="AD146" s="68" t="n">
        <v>0</v>
      </c>
      <c r="AE146" s="68" t="n">
        <v>0</v>
      </c>
      <c r="AF146" s="68" t="n">
        <v>1</v>
      </c>
      <c r="AG146" s="68" t="n">
        <v>1</v>
      </c>
      <c r="AH146" s="68" t="n">
        <v>2</v>
      </c>
      <c r="AI146" s="67" t="n">
        <v>0</v>
      </c>
      <c r="AJ146" s="68" t="n">
        <v>1</v>
      </c>
      <c r="AK146" s="108" t="inlineStr">
        <is>
          <t>multisource_integration; multisite_dataset_broad</t>
        </is>
      </c>
      <c r="AL146" s="67" t="inlineStr">
        <is>
          <t>comparan múltiples algoritmos (RF, KNN, SVM, varias regresiones logísticas, etc.), pero para “main” aquí lo más defendible es Logistic Regression (L2LR) por desempeño consistente.</t>
        </is>
      </c>
      <c r="AM146" s="68" t="inlineStr">
        <is>
          <t>RB</t>
        </is>
      </c>
      <c r="AN146" s="68" t="inlineStr">
        <is>
          <t>Tomado completo desde archivo RB según asignación</t>
        </is>
      </c>
      <c r="AO146" s="68" t="n">
        <v>0</v>
      </c>
      <c r="AP146" s="68" t="n">
        <v>0</v>
      </c>
      <c r="AQ146" s="68" t="n">
        <v>1</v>
      </c>
      <c r="AR146" s="68" t="n">
        <v>0</v>
      </c>
      <c r="AS146" s="68" t="n">
        <v>0</v>
      </c>
      <c r="AT146" s="68" t="n">
        <v>0</v>
      </c>
      <c r="AU146" s="68" t="n">
        <v>0</v>
      </c>
      <c r="AV146" s="68" t="n">
        <v>1</v>
      </c>
      <c r="AW146" s="67" t="inlineStr">
        <is>
          <t>finalized_from_available_evidence</t>
        </is>
      </c>
      <c r="AX146" s="68" t="inlineStr">
        <is>
          <t>0 means no reported evidence in title/abstract/notes/coding; it is not proof of true absence.</t>
        </is>
      </c>
      <c r="AY146" s="68" t="n"/>
      <c r="AZ146" s="68" t="n"/>
      <c r="BA146" s="68" t="n"/>
      <c r="BB146" s="68" t="n"/>
    </row>
    <row r="147" ht="28" customHeight="1">
      <c r="A147" s="106" t="n">
        <v>146</v>
      </c>
      <c r="B147" s="106" t="n">
        <v>158</v>
      </c>
      <c r="C147" s="68" t="inlineStr">
        <is>
          <t>Revisor A</t>
        </is>
      </c>
      <c r="D147" s="68" t="inlineStr">
        <is>
          <t>RA</t>
        </is>
      </c>
      <c r="E147" s="106" t="n">
        <v>2022</v>
      </c>
      <c r="F147" s="68" t="inlineStr">
        <is>
          <t>No especificado</t>
        </is>
      </c>
      <c r="G147" s="68" t="inlineStr">
        <is>
          <t>Deep Learning</t>
        </is>
      </c>
      <c r="H147" s="68" t="inlineStr">
        <is>
          <t>https://doi.org/10.1007/978-3-031-13844-7_33</t>
        </is>
      </c>
      <c r="I147" s="67" t="inlineStr">
        <is>
          <t>Graph Convolutional Networks Based on\&amp;#xa0;Relational Attention Mechanism for\&amp;#xa0;Autism Spectrum Disorders Diagnosis</t>
        </is>
      </c>
      <c r="J147" s="68" t="inlineStr">
        <is>
          <t>Nowadays, Autism spectrum disorder (ASD) is a neurodevelopmental disorder that severely affects social communication. The diagnostic criteria depend on clinicians’ subjective judgment of the patient’s behavioral criteria. Obviously, it is an urgent problem to establish an objective diagnosis method for patients with ASD. To address this problem, we propose a novel graph convolutional network(GCN) method based on relational attention mechanism. Firstly, we extract functional connectivity (FC) between brain regions from functional magnetic resonance (fMRI) effects that respond to blood oxygenation signals in the brain. Considering the different relationships between subjects, population relations are then modeled by graph structural models as a way to jointly learn population information. Finally, for individual-specific information, a relational attention mechanism is used to generate relationships between subjects and GCN is utilized to learn their unique representational information. Our proposed method is evaluated 871 subjects (including 403 ASD subjects and 468 typical control (TC) subjects) from the Autism Brain Imaging Data Exchange (ABIDE). The experimental results show that the mean accuracy and AUC values of our proposed method can obtained 90.57% and 90.51%, respectively. Our proposed method has achieved state-of-the-art performance in the diagnosis of ASD compared to some methods published in recent years. Overall, our method is effective and informative in guiding clinical practices.</t>
        </is>
      </c>
      <c r="K147" s="68" t="inlineStr">
        <is>
          <t>Supervised</t>
        </is>
      </c>
      <c r="L147" s="68" t="inlineStr">
        <is>
          <t>Other / Not clear</t>
        </is>
      </c>
      <c r="M147" s="68" t="inlineStr">
        <is>
          <t>Classification (ASD vs control / multi-class)</t>
        </is>
      </c>
      <c r="N147" s="68" t="inlineStr">
        <is>
          <t>Diagnosis</t>
        </is>
      </c>
      <c r="O147" s="68" t="inlineStr">
        <is>
          <t>High</t>
        </is>
      </c>
      <c r="P147" s="68" t="n">
        <v>1</v>
      </c>
      <c r="Q147" s="68" t="n">
        <v>0</v>
      </c>
      <c r="R147" s="68" t="n">
        <v>0</v>
      </c>
      <c r="S147" s="68" t="n">
        <v>0</v>
      </c>
      <c r="T147" s="68" t="n">
        <v>0</v>
      </c>
      <c r="U147" s="68" t="n">
        <v>0</v>
      </c>
      <c r="V147" s="68" t="n">
        <v>0</v>
      </c>
      <c r="W147" s="68" t="n">
        <v>0</v>
      </c>
      <c r="X147" s="68" t="n">
        <v>0</v>
      </c>
      <c r="Y147" s="68" t="n">
        <v>1</v>
      </c>
      <c r="Z147" s="68" t="n">
        <v>0</v>
      </c>
      <c r="AA147" s="68" t="n">
        <v>0</v>
      </c>
      <c r="AB147" s="68" t="n">
        <v>1</v>
      </c>
      <c r="AC147" s="68" t="n">
        <v>0</v>
      </c>
      <c r="AD147" s="68" t="n">
        <v>0</v>
      </c>
      <c r="AE147" s="68" t="n">
        <v>0</v>
      </c>
      <c r="AF147" s="68" t="n">
        <v>0</v>
      </c>
      <c r="AG147" s="68" t="n">
        <v>1</v>
      </c>
      <c r="AH147" s="68" t="n">
        <v>1</v>
      </c>
      <c r="AI147" s="67" t="n"/>
      <c r="AJ147" s="68" t="n">
        <v>0</v>
      </c>
      <c r="AK147" s="108" t="inlineStr">
        <is>
          <t>multisite_dataset_broad</t>
        </is>
      </c>
      <c r="AL147" s="67" t="inlineStr">
        <is>
          <t>Algoritmo principal no explícito o fuera del codebook; Confirmar algoritmo principal en full-text; Se comparan varios modelos; se eligió el principal/mejor reportado</t>
        </is>
      </c>
      <c r="AM147" s="68" t="inlineStr">
        <is>
          <t>RA</t>
        </is>
      </c>
      <c r="AN147" s="68" t="inlineStr">
        <is>
          <t>Tomado completo desde archivo RA según asignación</t>
        </is>
      </c>
      <c r="AO147" s="68" t="n">
        <v>0</v>
      </c>
      <c r="AP147" s="68" t="n">
        <v>0</v>
      </c>
      <c r="AQ147" s="68" t="n">
        <v>1</v>
      </c>
      <c r="AR147" s="68" t="n">
        <v>0</v>
      </c>
      <c r="AS147" s="68" t="n">
        <v>0</v>
      </c>
      <c r="AT147" s="68" t="n">
        <v>0</v>
      </c>
      <c r="AU147" s="68" t="n">
        <v>0</v>
      </c>
      <c r="AV147" s="68" t="n">
        <v>0</v>
      </c>
      <c r="AW147" s="67" t="inlineStr">
        <is>
          <t>finalized_from_available_evidence</t>
        </is>
      </c>
      <c r="AX147" s="68" t="inlineStr">
        <is>
          <t>0 means no reported evidence in title/abstract/notes/coding; it is not proof of true absence.</t>
        </is>
      </c>
      <c r="AY147" s="68" t="n"/>
      <c r="AZ147" s="68" t="n"/>
      <c r="BA147" s="68" t="n"/>
      <c r="BB147" s="68" t="n"/>
    </row>
    <row r="148" ht="28" customHeight="1">
      <c r="A148" s="106" t="n">
        <v>147</v>
      </c>
      <c r="B148" s="106" t="n">
        <v>159</v>
      </c>
      <c r="C148" s="68" t="inlineStr">
        <is>
          <t>Revisor B</t>
        </is>
      </c>
      <c r="D148" s="68" t="n"/>
      <c r="E148" s="106" t="n">
        <v>2024</v>
      </c>
      <c r="F148" s="68" t="inlineStr">
        <is>
          <t>Señales fisiológicas</t>
        </is>
      </c>
      <c r="G148" s="68" t="inlineStr">
        <is>
          <t>Deep Learning</t>
        </is>
      </c>
      <c r="H148" s="68" t="inlineStr">
        <is>
          <t>https://doi.org/10.1016/j.compbiolchem.2024.108177</t>
        </is>
      </c>
      <c r="I148" s="67" t="inlineStr">
        <is>
          <t>Hybrid similarity based feature selection and cascade deep maxout fuzzy network for Autism Spectrum Disorder detection using EEG signal</t>
        </is>
      </c>
      <c r="J148" s="68" t="inlineStr">
        <is>
          <t>Autism Spectrum Disorder (ASD) is a neurological disorder that influences a person's comprehension and way of behaving. It is a lifetime disability that cannot be completely treated using any therapy up to date. Nevertheless, in time identification and continuous therapies have a huge effect on autism patients. The existing models took a long time to confirm the diagnosis process and also, it is highly complex to differentiate autism from various developmental disorders. To facilitate early diagnosis by providing timely intervention, saving healthcare costs and reducing stress for the family in the long run, this research introduces an affordable and straightforward diagnostic model to detect ASD using EEG and deep learning models. Here, a hybrid deep learning model called Cascade deep maxout fuzzy network (Cascade DMFN) is proposed to identify ASD and it is achieved by the integration of Deep Maxout Network (DMN) and hybrid cascade neuro-fuzzy. Moreover, hybrid similarity measures like Canberra distance and Kumar-hassebrook is employed to conduct the feature selection technique. Also, the EEG dataset and BCIAUT_P300 dataset are used for analyzing the designed Cascade DMFN for detecting Autism Spectrum Disorder. The designed Cascade DMFN has outperformed other classical models by yielding a high accuracy of 0.930, Negative Predictive Value (NPV) of 0.919, Positive Predictive Value (PPV) of 0.923, True Negative Rate (TNR) of 0.926, and True Positive Rate (TPR) of 0.934.</t>
        </is>
      </c>
      <c r="K148" s="68" t="inlineStr">
        <is>
          <t>Supervised</t>
        </is>
      </c>
      <c r="L148" s="68" t="inlineStr">
        <is>
          <t>Other</t>
        </is>
      </c>
      <c r="M148" s="68" t="inlineStr">
        <is>
          <t>Classification (binary/multi-class; incl. ASD vs control)/ multi-class)</t>
        </is>
      </c>
      <c r="N148" s="68" t="inlineStr">
        <is>
          <t>diagnosis</t>
        </is>
      </c>
      <c r="O148" s="68" t="inlineStr">
        <is>
          <t>high</t>
        </is>
      </c>
      <c r="P148" s="68" t="n">
        <v>0</v>
      </c>
      <c r="Q148" s="68" t="n">
        <v>0</v>
      </c>
      <c r="R148" s="68" t="n">
        <v>0</v>
      </c>
      <c r="S148" s="68" t="n">
        <v>0</v>
      </c>
      <c r="T148" s="68" t="n">
        <v>1</v>
      </c>
      <c r="U148" s="68" t="n">
        <v>0</v>
      </c>
      <c r="V148" s="68" t="n">
        <v>0</v>
      </c>
      <c r="W148" s="68" t="n">
        <v>0</v>
      </c>
      <c r="X148" s="68" t="n">
        <v>0</v>
      </c>
      <c r="Y148" s="68" t="n">
        <v>1</v>
      </c>
      <c r="Z148" s="68" t="n">
        <v>0</v>
      </c>
      <c r="AA148" s="68" t="n">
        <v>0</v>
      </c>
      <c r="AB148" s="68" t="n">
        <v>1</v>
      </c>
      <c r="AC148" s="68" t="n">
        <v>0</v>
      </c>
      <c r="AD148" s="68" t="n">
        <v>0</v>
      </c>
      <c r="AE148" s="68" t="n">
        <v>0</v>
      </c>
      <c r="AF148" s="68" t="n">
        <v>0</v>
      </c>
      <c r="AG148" s="68" t="n">
        <v>0</v>
      </c>
      <c r="AH148" s="68" t="n">
        <v>1</v>
      </c>
      <c r="AI148" s="67" t="n">
        <v>0</v>
      </c>
      <c r="AJ148" s="68" t="n">
        <v>1</v>
      </c>
      <c r="AK148" s="108" t="inlineStr">
        <is>
          <t>none_reported</t>
        </is>
      </c>
      <c r="AL148" s="67" t="inlineStr">
        <is>
          <t>Cascade Deep Maxout Fuzzy Network (DMN + neuro-fuzzy), con feature selection por medidas de similitud</t>
        </is>
      </c>
      <c r="AM148" s="68" t="inlineStr">
        <is>
          <t>RB</t>
        </is>
      </c>
      <c r="AN148" s="68" t="inlineStr">
        <is>
          <t>Tomado completo desde archivo RB según asignación</t>
        </is>
      </c>
      <c r="AO148" s="68" t="n">
        <v>0</v>
      </c>
      <c r="AP148" s="68" t="n">
        <v>0</v>
      </c>
      <c r="AQ148" s="68" t="n">
        <v>0</v>
      </c>
      <c r="AR148" s="68" t="n">
        <v>0</v>
      </c>
      <c r="AS148" s="68" t="n">
        <v>0</v>
      </c>
      <c r="AT148" s="68" t="n">
        <v>0</v>
      </c>
      <c r="AU148" s="68" t="n">
        <v>0</v>
      </c>
      <c r="AV148" s="68" t="n">
        <v>0</v>
      </c>
      <c r="AW148" s="67" t="inlineStr">
        <is>
          <t>finalized_from_available_evidence</t>
        </is>
      </c>
      <c r="AX148" s="68" t="inlineStr">
        <is>
          <t>0 means no reported evidence in title/abstract/notes/coding; it is not proof of true absence.</t>
        </is>
      </c>
      <c r="AY148" s="68" t="n"/>
      <c r="AZ148" s="68" t="n"/>
      <c r="BA148" s="68" t="n"/>
      <c r="BB148" s="68" t="n"/>
    </row>
    <row r="149" ht="28" customHeight="1">
      <c r="A149" s="106" t="n">
        <v>148</v>
      </c>
      <c r="B149" s="106" t="n">
        <v>160</v>
      </c>
      <c r="C149" s="68" t="inlineStr">
        <is>
          <t>Revisor B</t>
        </is>
      </c>
      <c r="D149" s="68" t="n"/>
      <c r="E149" s="106" t="n">
        <v>2022</v>
      </c>
      <c r="F149" s="68" t="inlineStr">
        <is>
          <t>Texto · NLP</t>
        </is>
      </c>
      <c r="G149" s="68" t="inlineStr">
        <is>
          <t>Deep Learning</t>
        </is>
      </c>
      <c r="H149" s="68" t="inlineStr">
        <is>
          <t>https://doi.org/10.1002/AUR.2622</t>
        </is>
      </c>
      <c r="I149" s="67" t="inlineStr">
        <is>
          <t>Imputing cognitive impairment in SPARK, a large autism cohort</t>
        </is>
      </c>
      <c r="J149" s="68" t="inlineStr">
        <is>
          <t>Diverse large cohorts are necessary for dissecting subtypes of autism, and intellectual disability is one of the most robust endophenotypes for analysis. However, current cognitive assessment methods are not feasible at scale. We developed five commonly used machine learning models to predict cognitive impairment (FSIQ&lt;80 and FSIQ&lt;70) and FSIQ scores among 521 children with autism using parent-reported online surveys in SPARK, and evaluated them in an independent set (n = 1346) with a missing data rate up to 70%. We assessed accuracy, sensitivity, and specificity by comparing predicted cognitive levels against clinical IQ data. The elastic-net model has good performance (AUC = 0.876, sensitivity = 0.772, specificity = 0.803) using 129 predictive features to impute cognitive impairment (FSIQ&lt;80). Top-ranked predictive features included parent-reported language and cognitive levels, age at autism diagnosis, and history of services. Prediction of FSIQ&lt;70 and FSIQ scores also showed good performance. We show cognitive levels can be imputed with high accuracy for children with autism, using commonly collected parent-reported data and standardized surveys. The current model offers a method for large-scale autism studies seeking estimates of cognitive ability when standardized psychometric testing is not feasible. Lay Summary: Children with autism who have more severe learning challenges or cognitive impairment have different needs that are important to consider in research studies. When children in our study were missing standardized cognitive testing scores, we were able to use machine learning with other information to correctly “guess” when they have cognitive impairment about 80% of the time. We can use this information in research in the future to develop more appropriate treatments for children with autism and cognitive impairment.</t>
        </is>
      </c>
      <c r="K149" s="68" t="inlineStr">
        <is>
          <t>Supervised</t>
        </is>
      </c>
      <c r="L149" s="68" t="inlineStr">
        <is>
          <t>Logistic Regression</t>
        </is>
      </c>
      <c r="M149" s="68" t="inlineStr">
        <is>
          <t>Cognitive impairment imputation / clinical characterization</t>
        </is>
      </c>
      <c r="N149" s="68" t="inlineStr">
        <is>
          <t>Monitoring/intervention</t>
        </is>
      </c>
      <c r="O149" s="68" t="inlineStr">
        <is>
          <t>high</t>
        </is>
      </c>
      <c r="P149" s="68" t="n">
        <v>0</v>
      </c>
      <c r="Q149" s="68" t="n">
        <v>0</v>
      </c>
      <c r="R149" s="68" t="n">
        <v>1</v>
      </c>
      <c r="S149" s="68" t="n">
        <v>0</v>
      </c>
      <c r="T149" s="68" t="n">
        <v>0</v>
      </c>
      <c r="U149" s="68" t="n">
        <v>0</v>
      </c>
      <c r="V149" s="68" t="n">
        <v>0</v>
      </c>
      <c r="W149" s="68" t="n">
        <v>0</v>
      </c>
      <c r="X149" s="68" t="n">
        <v>0</v>
      </c>
      <c r="Y149" s="68" t="n">
        <v>0</v>
      </c>
      <c r="Z149" s="68" t="n">
        <v>0</v>
      </c>
      <c r="AA149" s="68" t="n">
        <v>1</v>
      </c>
      <c r="AB149" s="68" t="n">
        <v>1</v>
      </c>
      <c r="AC149" s="68" t="n">
        <v>0</v>
      </c>
      <c r="AD149" s="68" t="n">
        <v>0</v>
      </c>
      <c r="AE149" s="68" t="n">
        <v>0</v>
      </c>
      <c r="AF149" s="68" t="n">
        <v>0</v>
      </c>
      <c r="AG149" s="68" t="n">
        <v>0</v>
      </c>
      <c r="AH149" s="68" t="n">
        <v>1</v>
      </c>
      <c r="AI149" s="67" t="n">
        <v>0</v>
      </c>
      <c r="AJ149" s="68" t="n">
        <v>1</v>
      </c>
      <c r="AK149" s="108" t="inlineStr">
        <is>
          <t>none_reported</t>
        </is>
      </c>
      <c r="AL149" s="67" t="inlineStr">
        <is>
          <t>el modelo no busca detectar ASD vs no-ASD; trabaja dentro de una cohorte ASD para imputar/estimar capacidad cognitiva / impairment (FSIQ y umbrales). Eso no cae limpio en Prescreening/Screening/Diagnosis/Prognosis/Monitoring de ASD.</t>
        </is>
      </c>
      <c r="AM149" s="68" t="inlineStr">
        <is>
          <t>RB</t>
        </is>
      </c>
      <c r="AN149" s="68" t="inlineStr">
        <is>
          <t>Tomado completo desde archivo RB según asignación</t>
        </is>
      </c>
      <c r="AO149" s="68" t="n">
        <v>0</v>
      </c>
      <c r="AP149" s="68" t="n">
        <v>0</v>
      </c>
      <c r="AQ149" s="68" t="n">
        <v>0</v>
      </c>
      <c r="AR149" s="68" t="n">
        <v>0</v>
      </c>
      <c r="AS149" s="68" t="n">
        <v>0</v>
      </c>
      <c r="AT149" s="68" t="n">
        <v>0</v>
      </c>
      <c r="AU149" s="68" t="n">
        <v>0</v>
      </c>
      <c r="AV149" s="68" t="n">
        <v>0</v>
      </c>
      <c r="AW149" s="67" t="inlineStr">
        <is>
          <t>finalized_from_available_evidence</t>
        </is>
      </c>
      <c r="AX149" s="68" t="inlineStr">
        <is>
          <t>0 means no reported evidence in title/abstract/notes/coding; it is not proof of true absence.</t>
        </is>
      </c>
      <c r="AY149" s="68" t="n"/>
      <c r="AZ149" s="68" t="n"/>
      <c r="BA149" s="68" t="n"/>
      <c r="BB149" s="68" t="n"/>
    </row>
    <row r="150" ht="28" customHeight="1">
      <c r="A150" s="106" t="n">
        <v>149</v>
      </c>
      <c r="B150" s="106" t="n">
        <v>162</v>
      </c>
      <c r="C150" s="68" t="inlineStr">
        <is>
          <t>Revisor B</t>
        </is>
      </c>
      <c r="D150" s="68" t="n"/>
      <c r="E150" s="106" t="n">
        <v>2023</v>
      </c>
      <c r="F150" s="68" t="inlineStr">
        <is>
          <t>Texto · NLP</t>
        </is>
      </c>
      <c r="G150" s="68" t="inlineStr">
        <is>
          <t>Machine Learning</t>
        </is>
      </c>
      <c r="H150" s="68" t="inlineStr">
        <is>
          <t>https://doi.org/10.1002/9781119896838.CH18</t>
        </is>
      </c>
      <c r="I150" s="67" t="inlineStr">
        <is>
          <t>Machine Learning in ASD: An Intensive Study of Automated Disease Prediction System</t>
        </is>
      </c>
      <c r="J150" s="68" t="inlineStr">
        <is>
          <t>Of late, due to drastic climate change and excessive pollution, people live in such an atmosphere where they have to combat continuously several deadly diseases. To get the proper treatment of such diseases, people must rely on appropriate diagnoses. There are a lot of signs or symptoms that bear the existence of a particular condition. Generally, almost all the people who suffer from viral infections, dengue, and COVID-19 get a common sign of high fever. Therefore, it is challenging for doctors to determine the exact disease with this particular symptom. Accordingly, a technically equipped medical system should be developed to get a more error-free diagnosis. In this context, a case study uses the Random Forest Algorithm to combine diagnostic prediction and technology, which will help medical practitioners detect diseases. Agile Software can be used here. One of the essential advantages of agile methodology is speed to market and risk reduction. This paper showcases a module developed with the help of Machine Learning. Here, Agile Software is designed to become very effective in detecting a particular disease more efficiently. In this specific system preventing errors and malfunctions has been proven to be 95% effective in the medical field.</t>
        </is>
      </c>
      <c r="K150" s="68" t="n"/>
      <c r="L150" s="68" t="n"/>
      <c r="M150" s="68" t="inlineStr">
        <is>
          <t>Classification / diagnostic prediction</t>
        </is>
      </c>
      <c r="N150" s="68" t="inlineStr">
        <is>
          <t>Diagnosis</t>
        </is>
      </c>
      <c r="O150" s="68" t="n"/>
      <c r="P150" s="68" t="n"/>
      <c r="Q150" s="68" t="n"/>
      <c r="R150" s="68" t="n"/>
      <c r="S150" s="68" t="n"/>
      <c r="T150" s="68" t="n"/>
      <c r="U150" s="68" t="n"/>
      <c r="V150" s="68" t="n"/>
      <c r="W150" s="68" t="n">
        <v>0</v>
      </c>
      <c r="X150" s="68" t="n">
        <v>0</v>
      </c>
      <c r="Y150" s="68" t="n">
        <v>1</v>
      </c>
      <c r="Z150" s="68" t="n">
        <v>0</v>
      </c>
      <c r="AA150" s="68" t="n">
        <v>0</v>
      </c>
      <c r="AB150" s="68" t="n">
        <v>1</v>
      </c>
      <c r="AC150" s="68" t="n">
        <v>0</v>
      </c>
      <c r="AD150" s="68" t="n">
        <v>0</v>
      </c>
      <c r="AE150" s="68" t="n">
        <v>0</v>
      </c>
      <c r="AF150" s="68" t="n">
        <v>0</v>
      </c>
      <c r="AG150" s="68" t="n"/>
      <c r="AH150" s="68" t="n"/>
      <c r="AI150" s="67" t="n"/>
      <c r="AJ150" s="68" t="n">
        <v>1</v>
      </c>
      <c r="AK150" s="108" t="inlineStr">
        <is>
          <t>none_reported</t>
        </is>
      </c>
      <c r="AL150" s="67" t="inlineStr">
        <is>
          <t>Sin señal explícita Q3 en título/abstract.</t>
        </is>
      </c>
      <c r="AM150" s="68" t="inlineStr">
        <is>
          <t>RA_fallback</t>
        </is>
      </c>
      <c r="AN150" s="68" t="inlineStr">
        <is>
          <t>Fallback a RA porque el ID no está en RB</t>
        </is>
      </c>
      <c r="AO150" s="68" t="n">
        <v>1</v>
      </c>
      <c r="AP150" s="68" t="n">
        <v>0</v>
      </c>
      <c r="AQ150" s="68" t="n">
        <v>0</v>
      </c>
      <c r="AR150" s="68" t="n">
        <v>0</v>
      </c>
      <c r="AS150" s="68" t="n">
        <v>0</v>
      </c>
      <c r="AT150" s="68" t="n">
        <v>0</v>
      </c>
      <c r="AU150" s="68" t="n">
        <v>0</v>
      </c>
      <c r="AV150" s="68" t="n">
        <v>0</v>
      </c>
      <c r="AW150" s="67" t="inlineStr">
        <is>
          <t>finalized_from_available_evidence</t>
        </is>
      </c>
      <c r="AX150" s="68" t="inlineStr">
        <is>
          <t>0 means no reported evidence in title/abstract/notes/coding; it is not proof of true absence.</t>
        </is>
      </c>
      <c r="AY150" s="68" t="n"/>
      <c r="AZ150" s="68" t="n"/>
      <c r="BA150" s="68" t="n"/>
      <c r="BB150" s="68" t="n"/>
    </row>
    <row r="151" ht="28" customHeight="1">
      <c r="A151" s="106" t="n">
        <v>150</v>
      </c>
      <c r="B151" s="106" t="n">
        <v>163</v>
      </c>
      <c r="C151" s="68" t="inlineStr">
        <is>
          <t>Revisor A</t>
        </is>
      </c>
      <c r="D151" s="68" t="inlineStr">
        <is>
          <t>RA</t>
        </is>
      </c>
      <c r="E151" s="106" t="n">
        <v>2020</v>
      </c>
      <c r="F151" s="68" t="inlineStr">
        <is>
          <t>Imagen</t>
        </is>
      </c>
      <c r="G151" s="68" t="inlineStr">
        <is>
          <t>Deep Learning</t>
        </is>
      </c>
      <c r="H151" s="68" t="inlineStr">
        <is>
          <t>https://doi.org/10.1155/2020/1357853</t>
        </is>
      </c>
      <c r="I151" s="67" t="inlineStr">
        <is>
          <t>Multichannel Deep Attention Neural Networks for the Classification of Autism Spectrum Disorder Using Neuroimaging and Personal Characteristic Data</t>
        </is>
      </c>
      <c r="J151" s="68" t="inlineStr">
        <is>
          <t>Autism spectrum disorder (ASD) is a developmental disorder that impacts more than 1.6% of children aged 8 across the United States. It is characterized by impairments in social interaction and communication, as well as by a restricted repertoire of activity and interests. The current standardized clinical diagnosis of ASD remains to be a subjective diagnosis, mainly relying on behavior-based tests. However, the diagnostic process for ASD is not only time consuming, but also costly, causing a tremendous financial burden for patients' families. Therefore, automated diagnosis approaches have been an attractive solution for earlier identification of ASD. In this work, we set to develop a deep learning model for automated diagnosis of ASD. Specifically, a multichannel deep attention neural network (DANN) was proposed by integrating multiple layers of neural networks, attention mechanism, and feature fusion to capture the interrelationships in multimodality data. We evaluated the proposed multichannel DANN model on the Autism Brain Imaging Data Exchange (ABIDE) repository with 809 subjects (408 ASD patients and 401 typical development controls). Our model achieved a state-of-the-art accuracy of 0.732 on ASD classification by integrating three scales of brain functional connectomes and personal characteristic data, outperforming multiple peer machine learning models in a k-fold cross validation experiment. Additional k-fold and leave-one-site-out cross validation were conducted to test the generalizability and robustness of the proposed multichannel DANN model. The results show promise for deep learning models to aid the future automated clinical diagnosis of ASD.</t>
        </is>
      </c>
      <c r="K151" s="68" t="inlineStr">
        <is>
          <t>Supervised</t>
        </is>
      </c>
      <c r="L151" s="68" t="inlineStr">
        <is>
          <t>Other / Not clear</t>
        </is>
      </c>
      <c r="M151" s="68" t="inlineStr">
        <is>
          <t>Classification (ASD vs control / multi-class)</t>
        </is>
      </c>
      <c r="N151" s="68" t="inlineStr">
        <is>
          <t>Diagnosis</t>
        </is>
      </c>
      <c r="O151" s="68" t="inlineStr">
        <is>
          <t>High</t>
        </is>
      </c>
      <c r="P151" s="68" t="n">
        <v>1</v>
      </c>
      <c r="Q151" s="68" t="n">
        <v>0</v>
      </c>
      <c r="R151" s="68" t="n">
        <v>0</v>
      </c>
      <c r="S151" s="68" t="n">
        <v>0</v>
      </c>
      <c r="T151" s="68" t="n">
        <v>1</v>
      </c>
      <c r="U151" s="68" t="n">
        <v>0</v>
      </c>
      <c r="V151" s="68" t="n">
        <v>0</v>
      </c>
      <c r="W151" s="68" t="n">
        <v>0</v>
      </c>
      <c r="X151" s="68" t="n">
        <v>0</v>
      </c>
      <c r="Y151" s="68" t="n">
        <v>1</v>
      </c>
      <c r="Z151" s="68" t="n">
        <v>0</v>
      </c>
      <c r="AA151" s="68" t="n">
        <v>0</v>
      </c>
      <c r="AB151" s="68" t="n">
        <v>1</v>
      </c>
      <c r="AC151" s="68" t="n">
        <v>0</v>
      </c>
      <c r="AD151" s="68" t="n">
        <v>0</v>
      </c>
      <c r="AE151" s="68" t="n">
        <v>1</v>
      </c>
      <c r="AF151" s="68" t="n">
        <v>1</v>
      </c>
      <c r="AG151" s="68" t="n">
        <v>1</v>
      </c>
      <c r="AH151" s="68" t="n">
        <v>2</v>
      </c>
      <c r="AI151" s="67" t="n"/>
      <c r="AJ151" s="68" t="n">
        <v>0</v>
      </c>
      <c r="AK151" s="108" t="inlineStr">
        <is>
          <t>multisource_integration; cross_site_robustness; multisite_dataset_broad; internal_validation_only</t>
        </is>
      </c>
      <c r="AL151" s="67" t="inlineStr">
        <is>
          <t>Algoritmo principal no explícito o fuera del codebook; Confirmar algoritmo principal en full-text</t>
        </is>
      </c>
      <c r="AM151" s="68" t="inlineStr">
        <is>
          <t>RA</t>
        </is>
      </c>
      <c r="AN151" s="68" t="inlineStr">
        <is>
          <t>Tomado completo desde archivo RA según asignación</t>
        </is>
      </c>
      <c r="AO151" s="68" t="n">
        <v>0</v>
      </c>
      <c r="AP151" s="68" t="n">
        <v>1</v>
      </c>
      <c r="AQ151" s="68" t="n">
        <v>1</v>
      </c>
      <c r="AR151" s="68" t="n">
        <v>1</v>
      </c>
      <c r="AS151" s="68" t="n">
        <v>0</v>
      </c>
      <c r="AT151" s="68" t="n">
        <v>0</v>
      </c>
      <c r="AU151" s="68" t="n">
        <v>0</v>
      </c>
      <c r="AV151" s="68" t="n">
        <v>1</v>
      </c>
      <c r="AW151" s="67" t="inlineStr">
        <is>
          <t>finalized_from_available_evidence</t>
        </is>
      </c>
      <c r="AX151" s="68" t="inlineStr">
        <is>
          <t>0 means no reported evidence in title/abstract/notes/coding; it is not proof of true absence.</t>
        </is>
      </c>
      <c r="AY151" s="68" t="n"/>
      <c r="AZ151" s="68" t="n"/>
      <c r="BA151" s="68" t="n"/>
      <c r="BB151" s="68" t="n"/>
    </row>
    <row r="152" ht="28" customHeight="1">
      <c r="A152" s="106" t="n">
        <v>151</v>
      </c>
      <c r="B152" s="106" t="n">
        <v>164</v>
      </c>
      <c r="C152" s="68" t="inlineStr">
        <is>
          <t>Revisor B</t>
        </is>
      </c>
      <c r="D152" s="68" t="n"/>
      <c r="E152" s="106" t="n">
        <v>2024</v>
      </c>
      <c r="F152" s="68" t="inlineStr">
        <is>
          <t>Señales fisiológicas</t>
        </is>
      </c>
      <c r="G152" s="68" t="inlineStr">
        <is>
          <t>Machine Learning</t>
        </is>
      </c>
      <c r="H152" s="68" t="inlineStr">
        <is>
          <t>https://doi.org/10.1007/s13246-023-01350-4</t>
        </is>
      </c>
      <c r="I152" s="67" t="inlineStr">
        <is>
          <t>Multimodal Kernel-based discriminant correlation analysis data-fusion approach: an automated autism spectrum disorder diagnostic system</t>
        </is>
      </c>
      <c r="J152" s="68" t="inlineStr">
        <is>
          <t>Autism spectrum disorder (ASD) diagnostic systems, based on association of multimodal tools such as combination of Electroencephalogram (EEG) and eye-tracking, have emerged as an analytical to provide objective biomarkers. However, the existing feature-redundancy-based systems have lacked in providing knowledge of fusion approaches and robust feature-set. The present paper aims to reduce disorder homogeneity by proposing a multimodal diagnostic system which can incorporate multimodal data. The paper has collected simultaneous-data from three modalities (laptop-performance tool, EEG machine, and Eye-tracker) fused the recorded computational, neural and visual data. The multimodal features are analyzed via proposed multimodal Kernel-based discriminant correlation analysis (MKDCA) fusion approach and classified using state-of-the-art machine-learning classifiers. The proposed framework has considered the distinct cardinality of the feature vectors and fused the group structure among multiple samples after ranking them in increasing order. As per the results, the proposed multimodal system provided fused feature set of 11 influential features out of total 39 features. The SVM classifier has diagnosed ASD with 92% testing accuracy and 0.988 AUC(ROC). The proposed automated fusion-based system has the potential to classify disorder by reducing the disorder heterogeneity and stratifying ASD individuals into homogeneous sub-groups. In future, the correlation of reduced feature set with ASD clinical symptoms accounted by screening scales can provide clinical relevance of proposed model.</t>
        </is>
      </c>
      <c r="K152" s="68" t="inlineStr">
        <is>
          <t>Supervised</t>
        </is>
      </c>
      <c r="L152" s="68" t="inlineStr">
        <is>
          <t>SVM</t>
        </is>
      </c>
      <c r="M152" s="68" t="inlineStr">
        <is>
          <t>Classification (binary/multi-class; incl. ASD vs control)/ multi-class)</t>
        </is>
      </c>
      <c r="N152" s="68" t="inlineStr">
        <is>
          <t>Diagnosis</t>
        </is>
      </c>
      <c r="O152" s="68" t="inlineStr">
        <is>
          <t>high</t>
        </is>
      </c>
      <c r="P152" s="68" t="n">
        <v>0</v>
      </c>
      <c r="Q152" s="68" t="n">
        <v>1</v>
      </c>
      <c r="R152" s="68" t="n">
        <v>0</v>
      </c>
      <c r="S152" s="68" t="n">
        <v>0</v>
      </c>
      <c r="T152" s="68" t="n">
        <v>1</v>
      </c>
      <c r="U152" s="68" t="n">
        <v>0</v>
      </c>
      <c r="V152" s="68" t="n">
        <v>0</v>
      </c>
      <c r="W152" s="68" t="n">
        <v>0</v>
      </c>
      <c r="X152" s="68" t="n">
        <v>1</v>
      </c>
      <c r="Y152" s="68" t="n">
        <v>1</v>
      </c>
      <c r="Z152" s="68" t="n">
        <v>1</v>
      </c>
      <c r="AA152" s="68" t="n">
        <v>1</v>
      </c>
      <c r="AB152" s="68" t="n">
        <v>1</v>
      </c>
      <c r="AC152" s="68" t="n">
        <v>0</v>
      </c>
      <c r="AD152" s="68" t="n">
        <v>0</v>
      </c>
      <c r="AE152" s="68" t="n">
        <v>0</v>
      </c>
      <c r="AF152" s="68" t="n">
        <v>1</v>
      </c>
      <c r="AG152" s="68" t="n">
        <v>0</v>
      </c>
      <c r="AH152" s="68" t="n">
        <v>2</v>
      </c>
      <c r="AI152" s="67" t="n">
        <v>0</v>
      </c>
      <c r="AJ152" s="68" t="n">
        <v>1</v>
      </c>
      <c r="AK152" s="108" t="inlineStr">
        <is>
          <t>multisource_integration</t>
        </is>
      </c>
      <c r="AL152" s="67" t="inlineStr">
        <is>
          <t>Fusión MKDCA + SVM; multimodal EEG+eye-tracking+computational”.</t>
        </is>
      </c>
      <c r="AM152" s="68" t="inlineStr">
        <is>
          <t>RB</t>
        </is>
      </c>
      <c r="AN152" s="68" t="inlineStr">
        <is>
          <t>Tomado completo desde archivo RB según asignación</t>
        </is>
      </c>
      <c r="AO152" s="68" t="n">
        <v>0</v>
      </c>
      <c r="AP152" s="68" t="n">
        <v>0</v>
      </c>
      <c r="AQ152" s="68" t="n">
        <v>0</v>
      </c>
      <c r="AR152" s="68" t="n">
        <v>0</v>
      </c>
      <c r="AS152" s="68" t="n">
        <v>0</v>
      </c>
      <c r="AT152" s="68" t="n">
        <v>0</v>
      </c>
      <c r="AU152" s="68" t="n">
        <v>0</v>
      </c>
      <c r="AV152" s="68" t="n">
        <v>1</v>
      </c>
      <c r="AW152" s="67" t="inlineStr">
        <is>
          <t>finalized_from_available_evidence</t>
        </is>
      </c>
      <c r="AX152" s="68" t="inlineStr">
        <is>
          <t>0 means no reported evidence in title/abstract/notes/coding; it is not proof of true absence.</t>
        </is>
      </c>
      <c r="AY152" s="68" t="n"/>
      <c r="AZ152" s="68" t="n"/>
      <c r="BA152" s="68" t="n"/>
      <c r="BB152" s="68" t="n"/>
    </row>
    <row r="153" ht="28" customHeight="1">
      <c r="A153" s="106" t="n">
        <v>152</v>
      </c>
      <c r="B153" s="106" t="n">
        <v>165</v>
      </c>
      <c r="C153" s="68" t="inlineStr">
        <is>
          <t>Revisor B</t>
        </is>
      </c>
      <c r="D153" s="68" t="n"/>
      <c r="E153" s="106" t="n">
        <v>2019</v>
      </c>
      <c r="F153" s="68" t="inlineStr">
        <is>
          <t>Señales fisiológicas</t>
        </is>
      </c>
      <c r="G153" s="68" t="inlineStr">
        <is>
          <t>Deep Learning</t>
        </is>
      </c>
      <c r="H153" s="68" t="inlineStr">
        <is>
          <t>https://doi.org/10.1136/bmjopen-2018-026226</t>
        </is>
      </c>
      <c r="I153" s="67" t="inlineStr">
        <is>
          <t>Phase 3 diagnostic evaluation of a smart tablet serious game to identify autism in 760 children 3-5 years old in Sweden and the United Kingdom</t>
        </is>
      </c>
      <c r="J153" s="68" t="inlineStr">
        <is>
          <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 Methods and analysis This is a phase III prospective, diagnostic classification study designed according to the Standards for Reporting Diagnostic Accuracy Studies guidelines. Three cohorts are investigated: children typically developing (TD); children with a clinical diagnosis of ASD and children with a diagnosis of another neurodevelopmental disorder (OND) that is not ASD. The study will be completed in Glasgow, UK and Gothenburg, Sweden. The recruitment target is 760 children (280 TD, 280 ASD and 200 OND). Children play two games on the iPad then a third party data acquisition and analysis algorithm (Play.Care, Harimata) will classify the data as positively or negatively associated with ASD. The results are blind until data collection is complete, when the algorithm's classification will be compared against medical diagnosis. Furthermore, parents of participants in the ASD and OND groups will complete three questionnaires: Strengths and Difficulties Questionnaire; Early Symptomatic Syndromes Eliciting Neurodevelopmental Clinical Examinations Questionnaire and the Adaptive Behavioural Assessment System-3 or Vineland Adaptive Behavior Scales-II. The primary outcome measure is sensitivity and specificity of Play.Care to differentiate ASD children from TD children. Secondary outcomes measures include the accuracy of Play.Care to differentiate ASD children from OND children. Ethics and dissemination This study was approved by the West of Scotland Research Ethics Service Committee 3 and the University of Strathclyde Ethics Committee. Results will be disseminated in peer-reviewed publications and at international scientific conferences. Trial registration number NCT03438994; Pre-results.</t>
        </is>
      </c>
      <c r="K153" s="68" t="inlineStr">
        <is>
          <t>Supervised</t>
        </is>
      </c>
      <c r="L153" s="68" t="inlineStr">
        <is>
          <t>Other</t>
        </is>
      </c>
      <c r="M153" s="68" t="inlineStr">
        <is>
          <t>Classification (binary/multi-class; incl. ASD vs control)/ multi-class)</t>
        </is>
      </c>
      <c r="N153" s="68" t="inlineStr">
        <is>
          <t>diagnosis</t>
        </is>
      </c>
      <c r="O153" s="68" t="inlineStr">
        <is>
          <t>high</t>
        </is>
      </c>
      <c r="P153" s="68" t="n">
        <v>0</v>
      </c>
      <c r="Q153" s="68" t="n">
        <v>0</v>
      </c>
      <c r="R153" s="68" t="n">
        <v>1</v>
      </c>
      <c r="S153" s="68" t="n">
        <v>0</v>
      </c>
      <c r="T153" s="68" t="n">
        <v>0</v>
      </c>
      <c r="U153" s="68" t="n">
        <v>0</v>
      </c>
      <c r="V153" s="68" t="n">
        <v>0</v>
      </c>
      <c r="W153" s="68" t="n">
        <v>0</v>
      </c>
      <c r="X153" s="68" t="n">
        <v>0</v>
      </c>
      <c r="Y153" s="68" t="n">
        <v>1</v>
      </c>
      <c r="Z153" s="68" t="n">
        <v>0</v>
      </c>
      <c r="AA153" s="68" t="n">
        <v>1</v>
      </c>
      <c r="AB153" s="68" t="n">
        <v>1</v>
      </c>
      <c r="AC153" s="68" t="n">
        <v>0</v>
      </c>
      <c r="AD153" s="68" t="n">
        <v>0</v>
      </c>
      <c r="AE153" s="68" t="n">
        <v>0</v>
      </c>
      <c r="AF153" s="68" t="n">
        <v>0</v>
      </c>
      <c r="AG153" s="68" t="n">
        <v>0</v>
      </c>
      <c r="AH153" s="68" t="n">
        <v>1</v>
      </c>
      <c r="AI153" s="67" t="n">
        <v>0</v>
      </c>
      <c r="AJ153" s="68" t="n">
        <v>0</v>
      </c>
      <c r="AK153" s="108" t="inlineStr">
        <is>
          <t>prospective_evaluation</t>
        </is>
      </c>
      <c r="AL153" s="67" t="n"/>
      <c r="AM153" s="68" t="inlineStr">
        <is>
          <t>RB</t>
        </is>
      </c>
      <c r="AN153" s="68" t="inlineStr">
        <is>
          <t>Tomado completo desde archivo RB según asignación</t>
        </is>
      </c>
      <c r="AO153" s="68" t="n">
        <v>0</v>
      </c>
      <c r="AP153" s="68" t="n">
        <v>0</v>
      </c>
      <c r="AQ153" s="68" t="n">
        <v>0</v>
      </c>
      <c r="AR153" s="68" t="n">
        <v>0</v>
      </c>
      <c r="AS153" s="68" t="n">
        <v>1</v>
      </c>
      <c r="AT153" s="68" t="n">
        <v>0</v>
      </c>
      <c r="AU153" s="68" t="n">
        <v>0</v>
      </c>
      <c r="AV153" s="68" t="n">
        <v>0</v>
      </c>
      <c r="AW153" s="67" t="inlineStr">
        <is>
          <t>finalized_from_available_evidence</t>
        </is>
      </c>
      <c r="AX153" s="68" t="inlineStr">
        <is>
          <t>0 means no reported evidence in title/abstract/notes/coding; it is not proof of true absence.</t>
        </is>
      </c>
      <c r="AY153" s="68" t="n"/>
      <c r="AZ153" s="68" t="n"/>
      <c r="BA153" s="68" t="n"/>
      <c r="BB153" s="68" t="n"/>
    </row>
    <row r="154" ht="28" customHeight="1">
      <c r="A154" s="106" t="n">
        <v>153</v>
      </c>
      <c r="B154" s="106" t="n">
        <v>166</v>
      </c>
      <c r="C154" s="68" t="inlineStr">
        <is>
          <t>Revisor A</t>
        </is>
      </c>
      <c r="D154" s="68" t="inlineStr">
        <is>
          <t>RA</t>
        </is>
      </c>
      <c r="E154" s="106" t="n">
        <v>2020</v>
      </c>
      <c r="F154" s="68" t="inlineStr">
        <is>
          <t>Imagen</t>
        </is>
      </c>
      <c r="G154" s="68" t="inlineStr">
        <is>
          <t>Híbrido</t>
        </is>
      </c>
      <c r="H154" s="68" t="inlineStr">
        <is>
          <t>https://doi.org/10.1108/LHT-08-2019-0176</t>
        </is>
      </c>
      <c r="I154" s="67" t="inlineStr">
        <is>
          <t>Research and development of autism diagnosis information system based on deep convolution neural network and facial expression data</t>
        </is>
      </c>
      <c r="J154" s="68" t="inlineStr">
        <is>
          <t>Purpose: Facial expression provides abundant information for social interaction, and the analysis and utilization of facial expression data are playing a huge driving role in all areas of society. Facial expression data can reflect people's mental state. In health care, the analysis and processing of facial expression data can promote the improvement of people's health. This paper introduces several important public facial expression databases and describes the process of facial expression recognition. The standard facial expression database FER2013 and CK+ were used as the main training samples. At the same time, the facial expression image data of 16 Chinese children were collected as supplementary samples. With the help of VGG19 and Resnet18 algorithm models of deep convolution neural network, this paper studies and develops an information system for the diagnosis of autism by facial expression data. Design/methodology/approach: The facial expression data of the training samples are based on the standard expression database FER2013 and CK+. FER2013 and CK+ databases are a common facial expression data set, which is suitable for the research of facial expression recognition. On the basis of FER2013 and CK+ facial expression database, this paper uses the machine learning model support vector machine (SVM) and deep convolution neural network model CNN, VGG19 and Resnet18 to complete the facial expression recognition. Findings: In this study, ten normal children and ten autistic patients were recruited to test the accuracy of the information system and the diagnostic effect of autism. After testing, the accuracy rate of facial expression recognition is 81.4 percent. This information system can easily identify autistic children. The feasibility of recognizing autism through facial expression is verified. Research limitations/implications: The CK+ facial expression database contains some adult facial expression images. In order to improve the accuracy of facial expression recognition for children, more facial expression data of children will be collected as training samples. Therefore, the recognition rate of the information system will be further improved. Originality/value: This research uses facial expression data and the latest artificial intelligence technology, which is advanced in technology. The diagnostic accuracy of autism is higher than that of traditional systems, so this study is innovative. Research topics come from the actual needs of doctors, and the contents and methods of research have been discussed with doctors many times. The system can diagnose autism as early as possible, promote the early treatment and rehabilitation of patients, and then reduce the economic and mental burden of patients. Therefore, this information system has good social benefits and application value.</t>
        </is>
      </c>
      <c r="K154" s="68" t="inlineStr">
        <is>
          <t>Supervised</t>
        </is>
      </c>
      <c r="L154" s="68" t="inlineStr">
        <is>
          <t>CNN</t>
        </is>
      </c>
      <c r="M154" s="68" t="inlineStr">
        <is>
          <t>Classification (ASD vs control / multi-class)</t>
        </is>
      </c>
      <c r="N154" s="68" t="inlineStr">
        <is>
          <t>Screening</t>
        </is>
      </c>
      <c r="O154" s="68" t="inlineStr">
        <is>
          <t>High</t>
        </is>
      </c>
      <c r="P154" s="68" t="n">
        <v>0</v>
      </c>
      <c r="Q154" s="68" t="n">
        <v>0</v>
      </c>
      <c r="R154" s="68" t="n">
        <v>1</v>
      </c>
      <c r="S154" s="68" t="n">
        <v>0</v>
      </c>
      <c r="T154" s="68" t="n">
        <v>0</v>
      </c>
      <c r="U154" s="68" t="n">
        <v>0</v>
      </c>
      <c r="V154" s="68" t="n">
        <v>0</v>
      </c>
      <c r="W154" s="68" t="n">
        <v>0</v>
      </c>
      <c r="X154" s="68" t="n">
        <v>1</v>
      </c>
      <c r="Y154" s="68" t="n">
        <v>0</v>
      </c>
      <c r="Z154" s="68" t="n">
        <v>0</v>
      </c>
      <c r="AA154" s="68" t="n">
        <v>0</v>
      </c>
      <c r="AB154" s="68" t="n">
        <v>1</v>
      </c>
      <c r="AC154" s="68" t="n">
        <v>0</v>
      </c>
      <c r="AD154" s="68" t="n">
        <v>0</v>
      </c>
      <c r="AE154" s="68" t="n">
        <v>0</v>
      </c>
      <c r="AF154" s="68" t="n">
        <v>0</v>
      </c>
      <c r="AG154" s="68" t="n">
        <v>0</v>
      </c>
      <c r="AH154" s="68" t="n">
        <v>1</v>
      </c>
      <c r="AI154" s="67" t="n"/>
      <c r="AJ154" s="68" t="n">
        <v>0</v>
      </c>
      <c r="AK154" s="108" t="inlineStr">
        <is>
          <t>none_reported</t>
        </is>
      </c>
      <c r="AL154" s="67" t="n"/>
      <c r="AM154" s="68" t="inlineStr">
        <is>
          <t>RA</t>
        </is>
      </c>
      <c r="AN154" s="68" t="inlineStr">
        <is>
          <t>Tomado completo desde archivo RA según asignación</t>
        </is>
      </c>
      <c r="AO154" s="68" t="n">
        <v>0</v>
      </c>
      <c r="AP154" s="68" t="n">
        <v>0</v>
      </c>
      <c r="AQ154" s="68" t="n">
        <v>0</v>
      </c>
      <c r="AR154" s="68" t="n">
        <v>0</v>
      </c>
      <c r="AS154" s="68" t="n">
        <v>0</v>
      </c>
      <c r="AT154" s="68" t="n">
        <v>0</v>
      </c>
      <c r="AU154" s="68" t="n">
        <v>0</v>
      </c>
      <c r="AV154" s="68" t="n">
        <v>0</v>
      </c>
      <c r="AW154" s="67" t="inlineStr">
        <is>
          <t>finalized_from_available_evidence</t>
        </is>
      </c>
      <c r="AX154" s="68" t="inlineStr">
        <is>
          <t>0 means no reported evidence in title/abstract/notes/coding; it is not proof of true absence.</t>
        </is>
      </c>
      <c r="AY154" s="68" t="n"/>
      <c r="AZ154" s="68" t="n"/>
      <c r="BA154" s="68" t="n"/>
      <c r="BB154" s="68" t="n"/>
    </row>
    <row r="155" ht="28" customHeight="1">
      <c r="A155" s="106" t="n">
        <v>154</v>
      </c>
      <c r="B155" s="106" t="n">
        <v>168</v>
      </c>
      <c r="C155" s="68" t="inlineStr">
        <is>
          <t>Revisor A</t>
        </is>
      </c>
      <c r="D155" s="68" t="inlineStr">
        <is>
          <t>RA</t>
        </is>
      </c>
      <c r="E155" s="106" t="n">
        <v>2023</v>
      </c>
      <c r="F155" s="68" t="inlineStr">
        <is>
          <t>Imagen</t>
        </is>
      </c>
      <c r="G155" s="68" t="inlineStr">
        <is>
          <t>Deep Learning</t>
        </is>
      </c>
      <c r="H155" s="68" t="inlineStr">
        <is>
          <t>https://doi.org/10.1145/3539226</t>
        </is>
      </c>
      <c r="I155" s="67" t="inlineStr">
        <is>
          <t>Stratification of Children with Autism Spectrum Disorder Through Fusion of Temporal Information in Eye-gaze Scan-Paths</t>
        </is>
      </c>
      <c r="J155" s="68" t="inlineStr">
        <is>
          <t>Background: Looking pattern differences are shown to separate individuals with Autism Spectrum Disorder (ASD) and Typically Developing (TD) controls. Recent studies have shown that, in children with ASD, these patterns change with intellectual and social impairments, suggesting that patterns of social attention provide indices of clinically meaningful variation in ASD.Method: We conducted a naturalistic study of children with ASD (n = 55) and typical development (TD, n = 32). A battery of eye-tracking video stimuli was used in the study, including Activity Monitoring (AM), Social Referencing (SR), Theory of Mind (ToM), and Dyadic Bid (DB) tasks. This work reports on the feasibility of spatial and spatiotemporal scanpaths generated from eye-gaze patterns of these paradigms in stratifying ASD and TD groups.Algorithm: This article presents an approach for automatically identifying clinically meaningful information contained within the raw eye-tracking data of children with ASD and TD. The proposed mechanism utilizes combinations of eye-gaze scan-paths (spatial information), fused with temporal information and pupil velocity data and Convolutional Neural Network (CNN) for stratification of diagnosis (ASD or TD).Results: Spatial eye-gaze representations in the form of scanpaths in stratifying ASD and TD (ASD vs. TD: DNN: 74.4%) are feasible. These spatial eye-gaze features, e.g., scan-paths, are shown to be sensitive to factors mediating heterogeneity in ASD: age (ASD: 2–4 y/old vs. 10–17 y/old CNN: 80.5%), gender (Male vs. Female ASD: DNN: 78.0%) and the mixture of age and gender (5–9 y/old Male vs. 5–9 y/old Female ASD: DNN:98.8%). Limiting scan-path representations temporally increased variance in stratification performance, attesting to the importance of the temporal dimension of eye-gaze data. Spatio-Temporal scan-paths that incorporate velocity of eye movement in their images of eye-gaze are shown to outperform other feature representation methods achieving classification accuracy of 80.25%.Conclusion: The results indicate the feasibility of scan-path images to stratify ASD and TD diagnosis in children of varying ages and gender. Infusion of temporal information and velocity data improves the classification performance of our deep learning models. Such novel velocity fused spatio-temporal scan-path features are shown to be able to capture eye gaze patterns that reflect age, gender, and the mixed effect of age and gender, factors that are associated with heterogeneity in ASD and difficulty in identifying robust biomarkers for ASD.</t>
        </is>
      </c>
      <c r="K155" s="68" t="inlineStr">
        <is>
          <t>Supervised</t>
        </is>
      </c>
      <c r="L155" s="68" t="inlineStr">
        <is>
          <t>CNN</t>
        </is>
      </c>
      <c r="M155" s="68" t="inlineStr">
        <is>
          <t>Classification (ASD vs control / multi-class)</t>
        </is>
      </c>
      <c r="N155" s="68" t="inlineStr">
        <is>
          <t>Diagnosis</t>
        </is>
      </c>
      <c r="O155" s="68" t="inlineStr">
        <is>
          <t>High</t>
        </is>
      </c>
      <c r="P155" s="68" t="n">
        <v>0</v>
      </c>
      <c r="Q155" s="68" t="n">
        <v>0</v>
      </c>
      <c r="R155" s="68" t="n">
        <v>1</v>
      </c>
      <c r="S155" s="68" t="n">
        <v>0</v>
      </c>
      <c r="T155" s="68" t="n">
        <v>0</v>
      </c>
      <c r="U155" s="68" t="n">
        <v>0</v>
      </c>
      <c r="V155" s="68" t="n">
        <v>0</v>
      </c>
      <c r="W155" s="68" t="n">
        <v>0</v>
      </c>
      <c r="X155" s="68" t="n">
        <v>0</v>
      </c>
      <c r="Y155" s="68" t="n">
        <v>1</v>
      </c>
      <c r="Z155" s="68" t="n">
        <v>0</v>
      </c>
      <c r="AA155" s="68" t="n">
        <v>0</v>
      </c>
      <c r="AB155" s="68" t="n">
        <v>1</v>
      </c>
      <c r="AC155" s="68" t="n">
        <v>0</v>
      </c>
      <c r="AD155" s="68" t="n">
        <v>0</v>
      </c>
      <c r="AE155" s="68" t="n">
        <v>0</v>
      </c>
      <c r="AF155" s="68" t="n">
        <v>0</v>
      </c>
      <c r="AG155" s="68" t="n">
        <v>1</v>
      </c>
      <c r="AH155" s="68" t="n">
        <v>1</v>
      </c>
      <c r="AI155" s="67" t="n"/>
      <c r="AJ155" s="68" t="n">
        <v>0</v>
      </c>
      <c r="AK155" s="108" t="inlineStr">
        <is>
          <t>none_reported</t>
        </is>
      </c>
      <c r="AL155" s="67" t="inlineStr">
        <is>
          <t>Estratificación de niños con ASD usando trayectorias de eye-gaze; confirmar si el objetivo es subtipado vs clasificación.</t>
        </is>
      </c>
      <c r="AM155" s="68" t="inlineStr">
        <is>
          <t>RA</t>
        </is>
      </c>
      <c r="AN155" s="68" t="inlineStr">
        <is>
          <t>Tomado completo desde archivo RA según asignación</t>
        </is>
      </c>
      <c r="AO155" s="68" t="n">
        <v>0</v>
      </c>
      <c r="AP155" s="68" t="n">
        <v>0</v>
      </c>
      <c r="AQ155" s="68" t="n">
        <v>0</v>
      </c>
      <c r="AR155" s="68" t="n">
        <v>0</v>
      </c>
      <c r="AS155" s="68" t="n">
        <v>0</v>
      </c>
      <c r="AT155" s="68" t="n">
        <v>0</v>
      </c>
      <c r="AU155" s="68" t="n">
        <v>0</v>
      </c>
      <c r="AV155" s="68" t="n">
        <v>0</v>
      </c>
      <c r="AW155" s="67" t="inlineStr">
        <is>
          <t>finalized_from_available_evidence</t>
        </is>
      </c>
      <c r="AX155" s="68" t="inlineStr">
        <is>
          <t>0 means no reported evidence in title/abstract/notes/coding; it is not proof of true absence.</t>
        </is>
      </c>
      <c r="AY155" s="68" t="n"/>
      <c r="AZ155" s="68" t="n"/>
      <c r="BA155" s="68" t="n"/>
      <c r="BB155" s="68" t="n"/>
    </row>
    <row r="156" ht="28" customHeight="1">
      <c r="A156" s="106" t="n">
        <v>155</v>
      </c>
      <c r="B156" s="106" t="n">
        <v>169</v>
      </c>
      <c r="C156" s="68" t="inlineStr">
        <is>
          <t>Revisor A</t>
        </is>
      </c>
      <c r="D156" s="68" t="inlineStr">
        <is>
          <t>RA</t>
        </is>
      </c>
      <c r="E156" s="106" t="n">
        <v>2022</v>
      </c>
      <c r="F156" s="68" t="inlineStr">
        <is>
          <t>Imagen</t>
        </is>
      </c>
      <c r="G156" s="68" t="inlineStr">
        <is>
          <t>Deep Learning</t>
        </is>
      </c>
      <c r="H156" s="68" t="inlineStr">
        <is>
          <t>https://doi.org/10.2196/33771</t>
        </is>
      </c>
      <c r="I156" s="67" t="inlineStr">
        <is>
          <t>The Classification of Abnormal Hand Movement to Aid in Autism Detection: Machine Learning Study</t>
        </is>
      </c>
      <c r="J156" s="68" t="inlineStr">
        <is>
          <t>A formal autism diagnosis can be an inefficient and lengthy process. Families may wait months or longer before receiving a diagnosis for their child despite evidence that earlier intervention leads to better treatment outcomes. Digital technologies which detect the presence of behaviors related to autism can scale access to pediatric diagnoses. This work aims to demonstrate the feasibility of deep learning technologies for detecting hand flapping from unstructured home videos as a first step towards validating whether models and digital technologies can be leveraged to aid with autism diagnoses. We used the Self-Stimulatory Behavior Dataset (SSBD), which contains 75 videos of hand flapping, head banging, and spinning exhibited by children. From all the hand flapping videos, we extracted 100 positive and control videos of hand flapping, each between 2 to 5 seconds in duration. Utilizing both landmark-driven-approaches and MobileNet V2's pretrained convolutional layers, our highest performing model achieved a testing F1 score of 84% (90% precision and 80% recall) when evaluating with 5-fold cross validation 100 times. This work provides the first step towards developing precise deep learning methods for activity detection of autism-related behaviors.</t>
        </is>
      </c>
      <c r="K156" s="68" t="inlineStr">
        <is>
          <t>Supervised</t>
        </is>
      </c>
      <c r="L156" s="68" t="inlineStr">
        <is>
          <t>CNN</t>
        </is>
      </c>
      <c r="M156" s="68" t="inlineStr">
        <is>
          <t>Classification (ASD vs control / multi-class)</t>
        </is>
      </c>
      <c r="N156" s="68" t="inlineStr">
        <is>
          <t>Screening</t>
        </is>
      </c>
      <c r="O156" s="68" t="inlineStr">
        <is>
          <t>High</t>
        </is>
      </c>
      <c r="P156" s="68" t="n">
        <v>0</v>
      </c>
      <c r="Q156" s="68" t="n">
        <v>0</v>
      </c>
      <c r="R156" s="68" t="n">
        <v>1</v>
      </c>
      <c r="S156" s="68" t="n">
        <v>0</v>
      </c>
      <c r="T156" s="68" t="n">
        <v>0</v>
      </c>
      <c r="U156" s="68" t="n">
        <v>0</v>
      </c>
      <c r="V156" s="68" t="n">
        <v>0</v>
      </c>
      <c r="W156" s="68" t="n">
        <v>0</v>
      </c>
      <c r="X156" s="68" t="n">
        <v>1</v>
      </c>
      <c r="Y156" s="68" t="n">
        <v>0</v>
      </c>
      <c r="Z156" s="68" t="n">
        <v>0</v>
      </c>
      <c r="AA156" s="68" t="n">
        <v>0</v>
      </c>
      <c r="AB156" s="68" t="n">
        <v>1</v>
      </c>
      <c r="AC156" s="68" t="n">
        <v>0</v>
      </c>
      <c r="AD156" s="68" t="n">
        <v>0</v>
      </c>
      <c r="AE156" s="68" t="n">
        <v>0</v>
      </c>
      <c r="AF156" s="68" t="n">
        <v>0</v>
      </c>
      <c r="AG156" s="68" t="n">
        <v>0</v>
      </c>
      <c r="AH156" s="68" t="n">
        <v>1</v>
      </c>
      <c r="AI156" s="67" t="n"/>
      <c r="AJ156" s="68" t="n">
        <v>0</v>
      </c>
      <c r="AK156" s="108" t="inlineStr">
        <is>
          <t>internal_validation_only</t>
        </is>
      </c>
      <c r="AL156" s="67" t="n"/>
      <c r="AM156" s="68" t="inlineStr">
        <is>
          <t>RA</t>
        </is>
      </c>
      <c r="AN156" s="68" t="inlineStr">
        <is>
          <t>Tomado completo desde archivo RA según asignación</t>
        </is>
      </c>
      <c r="AO156" s="68" t="n">
        <v>0</v>
      </c>
      <c r="AP156" s="68" t="n">
        <v>0</v>
      </c>
      <c r="AQ156" s="68" t="n">
        <v>0</v>
      </c>
      <c r="AR156" s="68" t="n">
        <v>1</v>
      </c>
      <c r="AS156" s="68" t="n">
        <v>0</v>
      </c>
      <c r="AT156" s="68" t="n">
        <v>0</v>
      </c>
      <c r="AU156" s="68" t="n">
        <v>0</v>
      </c>
      <c r="AV156" s="68" t="n">
        <v>0</v>
      </c>
      <c r="AW156" s="67" t="inlineStr">
        <is>
          <t>finalized_from_available_evidence</t>
        </is>
      </c>
      <c r="AX156" s="68" t="inlineStr">
        <is>
          <t>0 means no reported evidence in title/abstract/notes/coding; it is not proof of true absence.</t>
        </is>
      </c>
      <c r="AY156" s="68" t="n"/>
      <c r="AZ156" s="68" t="n"/>
      <c r="BA156" s="68" t="n"/>
      <c r="BB156" s="68" t="n"/>
    </row>
    <row r="157" ht="28" customHeight="1">
      <c r="A157" s="106" t="n">
        <v>156</v>
      </c>
      <c r="B157" s="106" t="n">
        <v>170</v>
      </c>
      <c r="C157" s="68" t="inlineStr">
        <is>
          <t>Revisor A</t>
        </is>
      </c>
      <c r="D157" s="68" t="inlineStr">
        <is>
          <t>RA</t>
        </is>
      </c>
      <c r="E157" s="106" t="n">
        <v>2020</v>
      </c>
      <c r="F157" s="68" t="inlineStr">
        <is>
          <t>Imagen</t>
        </is>
      </c>
      <c r="G157" s="68" t="inlineStr">
        <is>
          <t>Híbrido</t>
        </is>
      </c>
      <c r="H157" s="68" t="inlineStr">
        <is>
          <t>https://doi.org/10.2196/15767</t>
        </is>
      </c>
      <c r="I157" s="67" t="inlineStr">
        <is>
          <t>The development of a practical artificial intelligence tool for diagnosing and evaluating autism spectrum disorder: Multicenter study</t>
        </is>
      </c>
      <c r="J157" s="68" t="inlineStr">
        <is>
          <t>Background: Autism spectrum disorder (ASD) is a complex neurodevelopmental disorder with an unknown etiology. Early diagnosis and intervention are key to improving outcomes for patients with ASD. Structural magnetic resonance imaging (sMRI) has been widely used in clinics to facilitate the diagnosis of brain diseases such as brain tumors. However, sMRI is less frequently used to investigate neurological and psychiatric disorders, such as ASD, owing to the subtle, if any, anatomical changes of the brain. Objective: This study aimed to investigate the possibility of identifying structural patterns in the brain of patients with ASD as potential biomarkers in the diagnosis and evaluation of ASD in clinics. Methods: We developed a novel 2-level histogram-based morphometry (HBM) classification framework in which an algorithm based on a 3D version of the histogram of oriented gradients (HOG) was used to extract features from sMRI data. We applied this framework to distinguish patients with ASD from healthy controls using 4 datasets from the second edition of the Autism Brain Imaging Data Exchange, including the ETH Zürich (ETH), NYU Langone Medical Center: Sample 1, Oregon Health and Science University, and Stanford University (SU) sites. We used a stratified 10-fold cross-validation method to evaluate the model performance, and we applied the Naive Bayes approach to identify the predictive ASD-related brain regions based on classification contributions of each HOG feature. Results: On the basis of the 3D HOG feature extraction method, our proposed HBM framework achieved an area under the curve (AUC) of &gt;0.75 in each dataset, with the highest AUC of 0.849 in the ETH site. We compared the 3D HOG algorithm with the original 2D HOG algorithm, which showed an accuracy improvement of &gt;4% in each dataset, with the highest improvement of 14% (6/42) in the SU site. A comparison of the 3D HOG algorithm with the scale-invariant feature transform algorithm showed an AUC improvement of &gt;18% in each dataset. Furthermore, we identified ASD-related brain regions based on the sMRI images. Some of these regions (eg, frontal gyrus, temporal gyrus, cingulate gyrus, postcentral gyrus, precuneus, caudate, and hippocampus) are known to be implicated in ASD in prior neuroimaging literature. We also identified less well-known regions that may play unrecognized roles in ASD and be worth further investigation. Conclusions: Our research suggested that it is possible to identify neuroimaging biomarkers that can distinguish patients with ASD from healthy controls based on the more cost-effective sMRI images of the brain. We also demonstrated the potential of applying data-driven artificial intelligence technology in the clinical setting of neurological and psychiatric disorders, which usually harbor subtle anatomical changes in the brain that are often invisible to the human eye.</t>
        </is>
      </c>
      <c r="K157" s="68" t="inlineStr">
        <is>
          <t>Supervised</t>
        </is>
      </c>
      <c r="L157" s="68" t="inlineStr">
        <is>
          <t>Naive Bayes</t>
        </is>
      </c>
      <c r="M157" s="68" t="inlineStr">
        <is>
          <t>Classification (ASD vs control / multi-class)</t>
        </is>
      </c>
      <c r="N157" s="68" t="inlineStr">
        <is>
          <t>Diagnosis</t>
        </is>
      </c>
      <c r="O157" s="68" t="inlineStr">
        <is>
          <t>High</t>
        </is>
      </c>
      <c r="P157" s="68" t="n">
        <v>1</v>
      </c>
      <c r="Q157" s="68" t="n">
        <v>0</v>
      </c>
      <c r="R157" s="68" t="n">
        <v>0</v>
      </c>
      <c r="S157" s="68" t="n">
        <v>0</v>
      </c>
      <c r="T157" s="68" t="n">
        <v>0</v>
      </c>
      <c r="U157" s="68" t="n">
        <v>0</v>
      </c>
      <c r="V157" s="68" t="n">
        <v>0</v>
      </c>
      <c r="W157" s="68" t="n">
        <v>0</v>
      </c>
      <c r="X157" s="68" t="n">
        <v>0</v>
      </c>
      <c r="Y157" s="68" t="n">
        <v>1</v>
      </c>
      <c r="Z157" s="68" t="n">
        <v>0</v>
      </c>
      <c r="AA157" s="68" t="n">
        <v>0</v>
      </c>
      <c r="AB157" s="68" t="n">
        <v>1</v>
      </c>
      <c r="AC157" s="68" t="n">
        <v>0</v>
      </c>
      <c r="AD157" s="68" t="n">
        <v>0</v>
      </c>
      <c r="AE157" s="68" t="n">
        <v>0</v>
      </c>
      <c r="AF157" s="68" t="n">
        <v>0</v>
      </c>
      <c r="AG157" s="68" t="n">
        <v>1</v>
      </c>
      <c r="AH157" s="68" t="n">
        <v>1</v>
      </c>
      <c r="AI157" s="67" t="n"/>
      <c r="AJ157" s="68" t="n">
        <v>0</v>
      </c>
      <c r="AK157" s="108" t="inlineStr">
        <is>
          <t>multisite_dataset_broad; internal_validation_only</t>
        </is>
      </c>
      <c r="AL157" s="67" t="inlineStr">
        <is>
          <t>Algoritmo principal no explícito o fuera del codebook; Confirmar algoritmo principal en full-text; Se comparan varios modelos; se eligió el principal/mejor reportado</t>
        </is>
      </c>
      <c r="AM157" s="68" t="inlineStr">
        <is>
          <t>RA</t>
        </is>
      </c>
      <c r="AN157" s="68" t="inlineStr">
        <is>
          <t>Tomado completo desde archivo RA según asignación</t>
        </is>
      </c>
      <c r="AO157" s="68" t="n">
        <v>0</v>
      </c>
      <c r="AP157" s="68" t="n">
        <v>0</v>
      </c>
      <c r="AQ157" s="68" t="n">
        <v>1</v>
      </c>
      <c r="AR157" s="68" t="n">
        <v>1</v>
      </c>
      <c r="AS157" s="68" t="n">
        <v>0</v>
      </c>
      <c r="AT157" s="68" t="n">
        <v>0</v>
      </c>
      <c r="AU157" s="68" t="n">
        <v>0</v>
      </c>
      <c r="AV157" s="68" t="n">
        <v>0</v>
      </c>
      <c r="AW157" s="67" t="inlineStr">
        <is>
          <t>finalized_from_available_evidence</t>
        </is>
      </c>
      <c r="AX157" s="68" t="inlineStr">
        <is>
          <t>0 means no reported evidence in title/abstract/notes/coding; it is not proof of true absence.</t>
        </is>
      </c>
      <c r="AY157" s="68" t="n"/>
      <c r="AZ157" s="68" t="n"/>
      <c r="BA157" s="68" t="n"/>
      <c r="BB157" s="68" t="n"/>
    </row>
    <row r="158" ht="28" customHeight="1">
      <c r="A158" s="106" t="n">
        <v>157</v>
      </c>
      <c r="B158" s="106" t="n">
        <v>171</v>
      </c>
      <c r="C158" s="68" t="inlineStr">
        <is>
          <t>Revisor A</t>
        </is>
      </c>
      <c r="D158" s="68" t="inlineStr">
        <is>
          <t>RA</t>
        </is>
      </c>
      <c r="E158" s="106" t="n">
        <v>2016</v>
      </c>
      <c r="F158" s="68" t="inlineStr">
        <is>
          <t>Señales fisiológicas</t>
        </is>
      </c>
      <c r="G158" s="68" t="inlineStr">
        <is>
          <t>Machine Learning</t>
        </is>
      </c>
      <c r="H158" s="68" t="inlineStr">
        <is>
          <t>https://doi.org/10.1038/srep31107</t>
        </is>
      </c>
      <c r="I158" s="67" t="inlineStr">
        <is>
          <t>Toward the Autism Motor Signature: Gesture patterns during smart tablet gameplay identify children with autism</t>
        </is>
      </c>
      <c r="J158" s="68" t="inlineStr">
        <is>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is>
      </c>
      <c r="K158" s="68" t="inlineStr">
        <is>
          <t>Supervised</t>
        </is>
      </c>
      <c r="L158" s="68" t="inlineStr">
        <is>
          <t>Other / Not clear</t>
        </is>
      </c>
      <c r="M158" s="68" t="inlineStr">
        <is>
          <t>Classification (ASD vs control / multi-class)</t>
        </is>
      </c>
      <c r="N158" s="68" t="inlineStr">
        <is>
          <t>Screening</t>
        </is>
      </c>
      <c r="O158" s="68" t="inlineStr">
        <is>
          <t>Medium</t>
        </is>
      </c>
      <c r="P158" s="68" t="n">
        <v>0</v>
      </c>
      <c r="Q158" s="68" t="n">
        <v>0</v>
      </c>
      <c r="R158" s="68" t="n">
        <v>1</v>
      </c>
      <c r="S158" s="68" t="n">
        <v>0</v>
      </c>
      <c r="T158" s="68" t="n">
        <v>0</v>
      </c>
      <c r="U158" s="68" t="n">
        <v>0</v>
      </c>
      <c r="V158" s="68" t="n">
        <v>0</v>
      </c>
      <c r="W158" s="68" t="n">
        <v>0</v>
      </c>
      <c r="X158" s="68" t="n">
        <v>1</v>
      </c>
      <c r="Y158" s="68" t="n">
        <v>0</v>
      </c>
      <c r="Z158" s="68" t="n">
        <v>0</v>
      </c>
      <c r="AA158" s="68" t="n">
        <v>0</v>
      </c>
      <c r="AB158" s="68" t="n">
        <v>1</v>
      </c>
      <c r="AC158" s="68" t="n">
        <v>0</v>
      </c>
      <c r="AD158" s="68" t="n">
        <v>0</v>
      </c>
      <c r="AE158" s="68" t="n">
        <v>0</v>
      </c>
      <c r="AF158" s="68" t="n">
        <v>0</v>
      </c>
      <c r="AG158" s="68" t="n">
        <v>1</v>
      </c>
      <c r="AH158" s="68" t="n">
        <v>1</v>
      </c>
      <c r="AI158" s="67" t="n"/>
      <c r="AJ158" s="68" t="n">
        <v>0</v>
      </c>
      <c r="AK158" s="108" t="inlineStr">
        <is>
          <t>none_reported</t>
        </is>
      </c>
      <c r="AL158" s="67" t="inlineStr">
        <is>
          <t>Algoritmo principal no explícito o fuera del codebook; Confirmar algoritmo principal en full-text</t>
        </is>
      </c>
      <c r="AM158" s="68" t="inlineStr">
        <is>
          <t>RA</t>
        </is>
      </c>
      <c r="AN158" s="68" t="inlineStr">
        <is>
          <t>Tomado completo desde archivo RA según asignación</t>
        </is>
      </c>
      <c r="AO158" s="68" t="n">
        <v>0</v>
      </c>
      <c r="AP158" s="68" t="n">
        <v>0</v>
      </c>
      <c r="AQ158" s="68" t="n">
        <v>0</v>
      </c>
      <c r="AR158" s="68" t="n">
        <v>0</v>
      </c>
      <c r="AS158" s="68" t="n">
        <v>0</v>
      </c>
      <c r="AT158" s="68" t="n">
        <v>0</v>
      </c>
      <c r="AU158" s="68" t="n">
        <v>0</v>
      </c>
      <c r="AV158" s="68" t="n">
        <v>0</v>
      </c>
      <c r="AW158" s="67" t="inlineStr">
        <is>
          <t>finalized_from_available_evidence</t>
        </is>
      </c>
      <c r="AX158" s="68" t="inlineStr">
        <is>
          <t>0 means no reported evidence in title/abstract/notes/coding; it is not proof of true absence.</t>
        </is>
      </c>
      <c r="AY158" s="68" t="n"/>
      <c r="AZ158" s="68" t="n"/>
      <c r="BA158" s="68" t="n"/>
      <c r="BB158" s="68" t="n"/>
    </row>
    <row r="159" ht="28" customHeight="1">
      <c r="A159" s="106" t="n">
        <v>158</v>
      </c>
      <c r="B159" s="106" t="n">
        <v>172</v>
      </c>
      <c r="C159" s="68" t="inlineStr">
        <is>
          <t>Ambos (piloto)</t>
        </is>
      </c>
      <c r="D159" s="68" t="inlineStr">
        <is>
          <t>RA</t>
        </is>
      </c>
      <c r="E159" s="106" t="n">
        <v>2024</v>
      </c>
      <c r="F159" s="68" t="inlineStr">
        <is>
          <t>Texto · NLP</t>
        </is>
      </c>
      <c r="G159" s="68" t="inlineStr">
        <is>
          <t>Machine Learning</t>
        </is>
      </c>
      <c r="H159" s="68" t="inlineStr">
        <is>
          <t>https://doi.org/10.2196/52660</t>
        </is>
      </c>
      <c r="I159" s="67" t="inlineStr">
        <is>
          <t>Using #ActuallyAutistic on Twitter for Precision Diagnosis of Autism Spectrum Disorder: Machine Learning Study</t>
        </is>
      </c>
      <c r="J159" s="68" t="inlineStr">
        <is>
          <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t>
        </is>
      </c>
      <c r="K159" s="68" t="inlineStr">
        <is>
          <t>Supervised</t>
        </is>
      </c>
      <c r="L159" s="68" t="inlineStr">
        <is>
          <t>Logistic Regression</t>
        </is>
      </c>
      <c r="M159" s="68" t="inlineStr">
        <is>
          <t>Classification (ASD vs control / multi-class)</t>
        </is>
      </c>
      <c r="N159" s="68" t="inlineStr">
        <is>
          <t>Screening</t>
        </is>
      </c>
      <c r="O159" s="68" t="inlineStr">
        <is>
          <t>High</t>
        </is>
      </c>
      <c r="P159" s="68" t="n">
        <v>0</v>
      </c>
      <c r="Q159" s="68" t="n">
        <v>0</v>
      </c>
      <c r="R159" s="68" t="n">
        <v>0</v>
      </c>
      <c r="S159" s="68" t="n">
        <v>0</v>
      </c>
      <c r="T159" s="68" t="n">
        <v>0</v>
      </c>
      <c r="U159" s="68" t="n">
        <v>0</v>
      </c>
      <c r="V159" s="68" t="n">
        <v>1</v>
      </c>
      <c r="W159" s="68" t="n">
        <v>0</v>
      </c>
      <c r="X159" s="68" t="n">
        <v>1</v>
      </c>
      <c r="Y159" s="68" t="n">
        <v>0</v>
      </c>
      <c r="Z159" s="68" t="n">
        <v>0</v>
      </c>
      <c r="AA159" s="68" t="n">
        <v>0</v>
      </c>
      <c r="AB159" s="68" t="n">
        <v>1</v>
      </c>
      <c r="AC159" s="68" t="n">
        <v>0</v>
      </c>
      <c r="AD159" s="68" t="n">
        <v>0</v>
      </c>
      <c r="AE159" s="68" t="n">
        <v>0</v>
      </c>
      <c r="AF159" s="68" t="n">
        <v>0</v>
      </c>
      <c r="AG159" s="68" t="n">
        <v>1</v>
      </c>
      <c r="AH159" s="68" t="n">
        <v>1</v>
      </c>
      <c r="AI159" s="67" t="inlineStr">
        <is>
          <t>text / NLP</t>
        </is>
      </c>
      <c r="AJ159" s="68" t="n">
        <v>0</v>
      </c>
      <c r="AK159" s="108" t="inlineStr">
        <is>
          <t>none_reported</t>
        </is>
      </c>
      <c r="AL159" s="67" t="inlineStr">
        <is>
          <t>Clasificación de tweets #ActuallyAutistic; relevancia clínica/etapa RQ1 ambigua.</t>
        </is>
      </c>
      <c r="AM159" s="68" t="inlineStr">
        <is>
          <t>RA</t>
        </is>
      </c>
      <c r="AN159" s="68" t="inlineStr">
        <is>
          <t>Tomado completo desde archivo RA según asignación</t>
        </is>
      </c>
      <c r="AO159" s="68" t="n">
        <v>0</v>
      </c>
      <c r="AP159" s="68" t="n">
        <v>0</v>
      </c>
      <c r="AQ159" s="68" t="n">
        <v>0</v>
      </c>
      <c r="AR159" s="68" t="n">
        <v>0</v>
      </c>
      <c r="AS159" s="68" t="n">
        <v>0</v>
      </c>
      <c r="AT159" s="68" t="n">
        <v>0</v>
      </c>
      <c r="AU159" s="68" t="n">
        <v>0</v>
      </c>
      <c r="AV159" s="68" t="n">
        <v>0</v>
      </c>
      <c r="AW159" s="67" t="inlineStr">
        <is>
          <t>finalized_from_available_evidence</t>
        </is>
      </c>
      <c r="AX159" s="68" t="inlineStr">
        <is>
          <t>0 means no reported evidence in title/abstract/notes/coding; it is not proof of true absence.</t>
        </is>
      </c>
      <c r="AY159" s="68" t="n"/>
      <c r="AZ159" s="68" t="n"/>
      <c r="BA159" s="68" t="n"/>
      <c r="BB159" s="68" t="n"/>
    </row>
    <row r="160" ht="28" customHeight="1">
      <c r="A160" s="106" t="n">
        <v>159</v>
      </c>
      <c r="B160" s="106" t="n">
        <v>173</v>
      </c>
      <c r="C160" s="68" t="inlineStr">
        <is>
          <t>Revisor A</t>
        </is>
      </c>
      <c r="D160" s="68" t="inlineStr">
        <is>
          <t>RA</t>
        </is>
      </c>
      <c r="E160" s="106" t="n">
        <v>2023</v>
      </c>
      <c r="F160" s="68" t="inlineStr">
        <is>
          <t>Texto · NLP</t>
        </is>
      </c>
      <c r="G160" s="68" t="inlineStr">
        <is>
          <t>Machine Learning</t>
        </is>
      </c>
      <c r="H160" s="68" t="inlineStr">
        <is>
          <t>https://doi.org/10.1111/JCPP.13650</t>
        </is>
      </c>
      <c r="I160" s="67" t="inlineStr">
        <is>
          <t>Using machine learning to improve diagnostic assessment of ASD in the light of specific differential and co-occurring diagnoses</t>
        </is>
      </c>
      <c r="J160" s="68" t="inlineStr">
        <is>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is>
      </c>
      <c r="K160" s="68" t="inlineStr">
        <is>
          <t>Supervised</t>
        </is>
      </c>
      <c r="L160" s="68" t="inlineStr">
        <is>
          <t>Random Forest</t>
        </is>
      </c>
      <c r="M160" s="68" t="inlineStr">
        <is>
          <t>Classification (ASD vs control / multi-class)</t>
        </is>
      </c>
      <c r="N160" s="68" t="inlineStr">
        <is>
          <t>Diagnosis</t>
        </is>
      </c>
      <c r="O160" s="68" t="inlineStr">
        <is>
          <t>High</t>
        </is>
      </c>
      <c r="P160" s="68" t="n">
        <v>0</v>
      </c>
      <c r="Q160" s="68" t="n">
        <v>0</v>
      </c>
      <c r="R160" s="68" t="n">
        <v>0</v>
      </c>
      <c r="S160" s="68" t="n">
        <v>0</v>
      </c>
      <c r="T160" s="68" t="n">
        <v>1</v>
      </c>
      <c r="U160" s="68" t="n">
        <v>0</v>
      </c>
      <c r="V160" s="68" t="n">
        <v>0</v>
      </c>
      <c r="W160" s="68" t="n">
        <v>0</v>
      </c>
      <c r="X160" s="68" t="n">
        <v>0</v>
      </c>
      <c r="Y160" s="68" t="n">
        <v>1</v>
      </c>
      <c r="Z160" s="68" t="n">
        <v>0</v>
      </c>
      <c r="AA160" s="68" t="n">
        <v>0</v>
      </c>
      <c r="AB160" s="68" t="n">
        <v>1</v>
      </c>
      <c r="AC160" s="68" t="n">
        <v>0</v>
      </c>
      <c r="AD160" s="68" t="n">
        <v>0</v>
      </c>
      <c r="AE160" s="68" t="n">
        <v>0</v>
      </c>
      <c r="AF160" s="68" t="n">
        <v>0</v>
      </c>
      <c r="AG160" s="68" t="n">
        <v>0</v>
      </c>
      <c r="AH160" s="68" t="n">
        <v>1</v>
      </c>
      <c r="AI160" s="67" t="n"/>
      <c r="AJ160" s="68" t="n">
        <v>0</v>
      </c>
      <c r="AK160" s="108" t="inlineStr">
        <is>
          <t>internal_validation_only</t>
        </is>
      </c>
      <c r="AL160" s="67" t="inlineStr">
        <is>
          <t>Se comparan varios modelos; se eligió el principal/mejor reportado</t>
        </is>
      </c>
      <c r="AM160" s="68" t="inlineStr">
        <is>
          <t>RA</t>
        </is>
      </c>
      <c r="AN160" s="68" t="inlineStr">
        <is>
          <t>Tomado completo desde archivo RA según asignación</t>
        </is>
      </c>
      <c r="AO160" s="68" t="n">
        <v>0</v>
      </c>
      <c r="AP160" s="68" t="n">
        <v>0</v>
      </c>
      <c r="AQ160" s="68" t="n">
        <v>0</v>
      </c>
      <c r="AR160" s="68" t="n">
        <v>1</v>
      </c>
      <c r="AS160" s="68" t="n">
        <v>0</v>
      </c>
      <c r="AT160" s="68" t="n">
        <v>0</v>
      </c>
      <c r="AU160" s="68" t="n">
        <v>0</v>
      </c>
      <c r="AV160" s="68" t="n">
        <v>0</v>
      </c>
      <c r="AW160" s="67" t="inlineStr">
        <is>
          <t>finalized_from_available_evidence</t>
        </is>
      </c>
      <c r="AX160" s="68" t="inlineStr">
        <is>
          <t>0 means no reported evidence in title/abstract/notes/coding; it is not proof of true absence.</t>
        </is>
      </c>
      <c r="AY160" s="68" t="n"/>
      <c r="AZ160" s="68" t="n"/>
      <c r="BA160" s="68" t="n"/>
      <c r="BB160" s="68" t="n"/>
    </row>
    <row r="161" ht="28" customHeight="1">
      <c r="A161" s="106" t="n">
        <v>160</v>
      </c>
      <c r="B161" s="106" t="n">
        <v>174</v>
      </c>
      <c r="C161" s="68" t="inlineStr">
        <is>
          <t>Revisor A</t>
        </is>
      </c>
      <c r="D161" s="68" t="inlineStr">
        <is>
          <t>RA</t>
        </is>
      </c>
      <c r="E161" s="106" t="n">
        <v>2023</v>
      </c>
      <c r="F161" s="68" t="inlineStr">
        <is>
          <t>Imagen</t>
        </is>
      </c>
      <c r="G161" s="68" t="inlineStr">
        <is>
          <t>Híbrido</t>
        </is>
      </c>
      <c r="H161" s="68" t="inlineStr">
        <is>
          <t>https://doi.org/10.3233/SHTI230734</t>
        </is>
      </c>
      <c r="I161" s="67" t="inlineStr">
        <is>
          <t>A Framework to Diagnose Autism Spectrum Disorder Using Morphological Connectivity of sMRI and XGBoost</t>
        </is>
      </c>
      <c r="J161" s="68" t="inlineStr">
        <is>
          <t>In this study, we automated the diagnostic procedure of autism spectrum disorder (ASD) with the help of anatomical alterations found in structural magnetic resonance imaging (sMRI) data of the ASD brain and machine learning tools. Initially, the sMRI data was preprocessed using the FreeSurfer toolbox. Further, the brain regions were segmented into 148 regions of interest using the Destrieux atlas. Features such as volume, thickness, surface area, and mean curvature were extracted for each brain region, and the morphological connectivity was computed using Pearson correlation. These morphological connections were fed to XGBoost for feature reduction and to build the diagnostic model. The results showed an average accuracy of 94.16% for the top 18 features. The frontal and limbic regions contributed more features to the classification model. Our proposed method is thus effective for the classification of ASD and can also be useful for the screening of other similar neurological disorders.</t>
        </is>
      </c>
      <c r="K161" s="68" t="inlineStr">
        <is>
          <t>Supervised</t>
        </is>
      </c>
      <c r="L161" s="68" t="inlineStr">
        <is>
          <t>XGBoost / GBDT</t>
        </is>
      </c>
      <c r="M161" s="68" t="inlineStr">
        <is>
          <t>Classification (ASD vs control / multi-class)</t>
        </is>
      </c>
      <c r="N161" s="68" t="inlineStr">
        <is>
          <t>Diagnosis</t>
        </is>
      </c>
      <c r="O161" s="68" t="inlineStr">
        <is>
          <t>High</t>
        </is>
      </c>
      <c r="P161" s="68" t="n">
        <v>1</v>
      </c>
      <c r="Q161" s="68" t="n">
        <v>0</v>
      </c>
      <c r="R161" s="68" t="n">
        <v>0</v>
      </c>
      <c r="S161" s="68" t="n">
        <v>0</v>
      </c>
      <c r="T161" s="68" t="n">
        <v>0</v>
      </c>
      <c r="U161" s="68" t="n">
        <v>0</v>
      </c>
      <c r="V161" s="68" t="n">
        <v>0</v>
      </c>
      <c r="W161" s="68" t="n">
        <v>0</v>
      </c>
      <c r="X161" s="68" t="n">
        <v>0</v>
      </c>
      <c r="Y161" s="68" t="n">
        <v>1</v>
      </c>
      <c r="Z161" s="68" t="n">
        <v>0</v>
      </c>
      <c r="AA161" s="68" t="n">
        <v>0</v>
      </c>
      <c r="AB161" s="68" t="n">
        <v>1</v>
      </c>
      <c r="AC161" s="68" t="n">
        <v>0</v>
      </c>
      <c r="AD161" s="68" t="n">
        <v>0</v>
      </c>
      <c r="AE161" s="68" t="n">
        <v>0</v>
      </c>
      <c r="AF161" s="68" t="n">
        <v>0</v>
      </c>
      <c r="AG161" s="68" t="n">
        <v>0</v>
      </c>
      <c r="AH161" s="68" t="n">
        <v>1</v>
      </c>
      <c r="AI161" s="67" t="n"/>
      <c r="AJ161" s="68" t="n">
        <v>0</v>
      </c>
      <c r="AK161" s="108" t="inlineStr">
        <is>
          <t>none_reported</t>
        </is>
      </c>
      <c r="AL161" s="67" t="n"/>
      <c r="AM161" s="68" t="inlineStr">
        <is>
          <t>RA</t>
        </is>
      </c>
      <c r="AN161" s="68" t="inlineStr">
        <is>
          <t>Tomado completo desde archivo RA según asignación</t>
        </is>
      </c>
      <c r="AO161" s="68" t="n">
        <v>0</v>
      </c>
      <c r="AP161" s="68" t="n">
        <v>0</v>
      </c>
      <c r="AQ161" s="68" t="n">
        <v>0</v>
      </c>
      <c r="AR161" s="68" t="n">
        <v>0</v>
      </c>
      <c r="AS161" s="68" t="n">
        <v>0</v>
      </c>
      <c r="AT161" s="68" t="n">
        <v>0</v>
      </c>
      <c r="AU161" s="68" t="n">
        <v>0</v>
      </c>
      <c r="AV161" s="68" t="n">
        <v>0</v>
      </c>
      <c r="AW161" s="67" t="inlineStr">
        <is>
          <t>finalized_from_available_evidence</t>
        </is>
      </c>
      <c r="AX161" s="68" t="inlineStr">
        <is>
          <t>0 means no reported evidence in title/abstract/notes/coding; it is not proof of true absence.</t>
        </is>
      </c>
      <c r="AY161" s="68" t="n"/>
      <c r="AZ161" s="68" t="n"/>
      <c r="BA161" s="68" t="n"/>
      <c r="BB161" s="68" t="n"/>
    </row>
    <row r="162" ht="28" customHeight="1">
      <c r="A162" s="106" t="n">
        <v>161</v>
      </c>
      <c r="B162" s="106" t="n">
        <v>175</v>
      </c>
      <c r="C162" s="68" t="inlineStr">
        <is>
          <t>Revisor A</t>
        </is>
      </c>
      <c r="D162" s="68" t="inlineStr">
        <is>
          <t>RA</t>
        </is>
      </c>
      <c r="E162" s="106" t="n">
        <v>2023</v>
      </c>
      <c r="F162" s="68" t="inlineStr">
        <is>
          <t>No especificado</t>
        </is>
      </c>
      <c r="G162" s="68" t="inlineStr">
        <is>
          <t>Machine Learning</t>
        </is>
      </c>
      <c r="H162" s="68" t="inlineStr">
        <is>
          <t>https://doi.org/10.1038/s41598-023-40073-0</t>
        </is>
      </c>
      <c r="I162" s="67" t="inlineStr">
        <is>
          <t>A machine learning approach for understanding the metabolomics response of children with autism spectrum disorder to medical cannabis treatment</t>
        </is>
      </c>
      <c r="J162" s="68" t="inlineStr">
        <is>
          <t>Autism spectrum disorder (ASD) is a neurodevelopmental condition impacting behavior, communication, social interaction and learning abilities. Medical cannabis (MC) treatment can reduce clinical symptoms in individuals with ASD. Cannabis-responsive biomarkers are metabolites found in saliva that change in response to MC treatment. Previously we showed levels of these biomarkers in children with ASD successfully treated with MC shift towards the physiological levels detected in typically developing (TD) children, and potentially can quantify the impact. Here, we tested for the first time the capabilities of machine learning techniques applied to our dynamic, high-resolution and rich feature dataset of cannabis-responsive biomarkers from a limited number of children with ASD before and after MC treatment and a TD group to identify: (1) biomarkers distinguishing ASD and TD groups; (2) non-cannabinoid plant molecules with synergistic effects; and (3) biomarkers associated with specific cannabinoids. We found: (1) lysophosphatidylethanolamine can distinguish between ASD and TD groups; (2) novel phytochemicals contribute to the therapeutic effects of MC treatment by inhibition of acetylcholinesterase; and (3) THC- and CBD-associated cannabis-responsive biomarkers are two distinct groups, while CBG is associated with some biomarkers from both groups.</t>
        </is>
      </c>
      <c r="K162" s="68" t="inlineStr">
        <is>
          <t>Supervised</t>
        </is>
      </c>
      <c r="L162" s="68" t="inlineStr">
        <is>
          <t>Other / Not clear</t>
        </is>
      </c>
      <c r="M162" s="68" t="inlineStr">
        <is>
          <t>Other / Not clear</t>
        </is>
      </c>
      <c r="N162" s="68" t="inlineStr">
        <is>
          <t>Monitoring/intervention</t>
        </is>
      </c>
      <c r="O162" s="68" t="inlineStr">
        <is>
          <t>Medium</t>
        </is>
      </c>
      <c r="P162" s="68" t="n">
        <v>0</v>
      </c>
      <c r="Q162" s="68" t="n">
        <v>0</v>
      </c>
      <c r="R162" s="68" t="n">
        <v>0</v>
      </c>
      <c r="S162" s="68" t="n">
        <v>0</v>
      </c>
      <c r="T162" s="68" t="n">
        <v>0</v>
      </c>
      <c r="U162" s="68" t="n">
        <v>1</v>
      </c>
      <c r="V162" s="68" t="n">
        <v>0</v>
      </c>
      <c r="W162" s="68" t="n">
        <v>0</v>
      </c>
      <c r="X162" s="68" t="n">
        <v>0</v>
      </c>
      <c r="Y162" s="68" t="n">
        <v>0</v>
      </c>
      <c r="Z162" s="68" t="n">
        <v>0</v>
      </c>
      <c r="AA162" s="68" t="n">
        <v>1</v>
      </c>
      <c r="AB162" s="68" t="n">
        <v>1</v>
      </c>
      <c r="AC162" s="68" t="n">
        <v>0</v>
      </c>
      <c r="AD162" s="68" t="n">
        <v>0</v>
      </c>
      <c r="AE162" s="68" t="n">
        <v>0</v>
      </c>
      <c r="AF162" s="68" t="n">
        <v>0</v>
      </c>
      <c r="AG162" s="68" t="n">
        <v>1</v>
      </c>
      <c r="AH162" s="68" t="n">
        <v>1</v>
      </c>
      <c r="AI162" s="67" t="n"/>
      <c r="AJ162" s="68" t="n">
        <v>0</v>
      </c>
      <c r="AK162" s="108" t="inlineStr">
        <is>
          <t>none_reported</t>
        </is>
      </c>
      <c r="AL162" s="67" t="inlineStr">
        <is>
          <t>Algoritmo principal no explícito o fuera del codebook; Confirmar algoritmo principal en full-text</t>
        </is>
      </c>
      <c r="AM162" s="68" t="inlineStr">
        <is>
          <t>RA</t>
        </is>
      </c>
      <c r="AN162" s="68" t="inlineStr">
        <is>
          <t>Tomado completo desde archivo RA según asignación</t>
        </is>
      </c>
      <c r="AO162" s="68" t="n">
        <v>0</v>
      </c>
      <c r="AP162" s="68" t="n">
        <v>0</v>
      </c>
      <c r="AQ162" s="68" t="n">
        <v>0</v>
      </c>
      <c r="AR162" s="68" t="n">
        <v>0</v>
      </c>
      <c r="AS162" s="68" t="n">
        <v>0</v>
      </c>
      <c r="AT162" s="68" t="n">
        <v>0</v>
      </c>
      <c r="AU162" s="68" t="n">
        <v>0</v>
      </c>
      <c r="AV162" s="68" t="n">
        <v>0</v>
      </c>
      <c r="AW162" s="67" t="inlineStr">
        <is>
          <t>finalized_from_available_evidence</t>
        </is>
      </c>
      <c r="AX162" s="68" t="inlineStr">
        <is>
          <t>0 means no reported evidence in title/abstract/notes/coding; it is not proof of true absence.</t>
        </is>
      </c>
      <c r="AY162" s="68" t="n"/>
      <c r="AZ162" s="68" t="n"/>
      <c r="BA162" s="68" t="n"/>
      <c r="BB162" s="68" t="n"/>
    </row>
    <row r="163" ht="28" customHeight="1">
      <c r="A163" s="106" t="n">
        <v>162</v>
      </c>
      <c r="B163" s="106" t="n">
        <v>177</v>
      </c>
      <c r="C163" s="68" t="inlineStr">
        <is>
          <t>Revisor A</t>
        </is>
      </c>
      <c r="D163" s="68" t="inlineStr">
        <is>
          <t>RA</t>
        </is>
      </c>
      <c r="E163" s="106" t="n">
        <v>2024</v>
      </c>
      <c r="F163" s="68" t="inlineStr">
        <is>
          <t>No especificado</t>
        </is>
      </c>
      <c r="G163" s="68" t="inlineStr">
        <is>
          <t>Deep Learning</t>
        </is>
      </c>
      <c r="H163" s="68" t="inlineStr">
        <is>
          <t>https://doi.org/10.1007/978-981-99-8141-0_12</t>
        </is>
      </c>
      <c r="I163" s="67" t="inlineStr">
        <is>
          <t>Aided Diagnosis of\&amp;#xa0;Autism Spectrum Disorder Based on\&amp;#xa0;a\&amp;#xa0;Mixed Neural Network Model</t>
        </is>
      </c>
      <c r="J163" s="68" t="inlineStr">
        <is>
          <t>The diagnosis of autism spectrum disorder (ASD) is a challenging task, especially for children. In order to determine whether a person has ASD or not, the conventional methods are questionnaires and behavioral observation, which may be subjective and cause misdiagnosis. In order to obtain an accurate diagnosis, we could explore the quantitative imaging biomarkers and leverage the machine learning to learn the classification model on these biomarkers for auxiliary ASD diagnosis. At present, many machine learning methods rely on resting-state fMRI data for feature extraction and auxiliary diagnosis. However, due to the heterogeneity of the data, there can be many noisy features that are adverse to diagnosis, and a lot of biometric information may be not fully explored. In this study, we designed a mixed neural network model of convolutional neural network (CNN) and graph neural network (GNN), termed as MCG-Net, to extract discriminative information from the brain functional connectivity based on the resting-state fMRI data. We used the F-score and KNN algorithms to remove the abundant connectivities in the functional connectivity matrix from global and local level. Besides, the brain gradient features were first introduced in the model. A datasets of 848 subjects from 17 sites on ABIDE datasets was adopted to evaluate the methods. The proposed method has achieved better diagnostic performance compared with other existing methods, with 4.56
 improvement in accuracy.</t>
        </is>
      </c>
      <c r="K163" s="68" t="inlineStr">
        <is>
          <t>Supervised</t>
        </is>
      </c>
      <c r="L163" s="68" t="inlineStr">
        <is>
          <t>MLP</t>
        </is>
      </c>
      <c r="M163" s="68" t="inlineStr">
        <is>
          <t>Classification (ASD vs control / multi-class)</t>
        </is>
      </c>
      <c r="N163" s="68" t="inlineStr">
        <is>
          <t>Diagnosis</t>
        </is>
      </c>
      <c r="O163" s="68" t="inlineStr">
        <is>
          <t>High</t>
        </is>
      </c>
      <c r="P163" s="68" t="n">
        <v>1</v>
      </c>
      <c r="Q163" s="68" t="n">
        <v>0</v>
      </c>
      <c r="R163" s="68" t="n">
        <v>0</v>
      </c>
      <c r="S163" s="68" t="n">
        <v>0</v>
      </c>
      <c r="T163" s="68" t="n">
        <v>1</v>
      </c>
      <c r="U163" s="68" t="n">
        <v>0</v>
      </c>
      <c r="V163" s="68" t="n">
        <v>0</v>
      </c>
      <c r="W163" s="68" t="n">
        <v>0</v>
      </c>
      <c r="X163" s="68" t="n">
        <v>0</v>
      </c>
      <c r="Y163" s="68" t="n">
        <v>1</v>
      </c>
      <c r="Z163" s="68" t="n">
        <v>0</v>
      </c>
      <c r="AA163" s="68" t="n">
        <v>0</v>
      </c>
      <c r="AB163" s="68" t="n">
        <v>1</v>
      </c>
      <c r="AC163" s="68" t="n">
        <v>0</v>
      </c>
      <c r="AD163" s="68" t="n">
        <v>0</v>
      </c>
      <c r="AE163" s="68" t="n">
        <v>0</v>
      </c>
      <c r="AF163" s="68" t="n">
        <v>1</v>
      </c>
      <c r="AG163" s="68" t="n">
        <v>0</v>
      </c>
      <c r="AH163" s="68" t="n">
        <v>2</v>
      </c>
      <c r="AI163" s="67" t="n"/>
      <c r="AJ163" s="68" t="n">
        <v>0</v>
      </c>
      <c r="AK163" s="108" t="inlineStr">
        <is>
          <t>multisource_integration; multisite_dataset_broad</t>
        </is>
      </c>
      <c r="AL163" s="67" t="inlineStr">
        <is>
          <t>Se comparan varios modelos; se eligió el principal/mejor reportado</t>
        </is>
      </c>
      <c r="AM163" s="68" t="inlineStr">
        <is>
          <t>RA</t>
        </is>
      </c>
      <c r="AN163" s="68" t="inlineStr">
        <is>
          <t>Tomado completo desde archivo RA según asignación</t>
        </is>
      </c>
      <c r="AO163" s="68" t="n">
        <v>0</v>
      </c>
      <c r="AP163" s="68" t="n">
        <v>0</v>
      </c>
      <c r="AQ163" s="68" t="n">
        <v>1</v>
      </c>
      <c r="AR163" s="68" t="n">
        <v>0</v>
      </c>
      <c r="AS163" s="68" t="n">
        <v>0</v>
      </c>
      <c r="AT163" s="68" t="n">
        <v>0</v>
      </c>
      <c r="AU163" s="68" t="n">
        <v>0</v>
      </c>
      <c r="AV163" s="68" t="n">
        <v>1</v>
      </c>
      <c r="AW163" s="67" t="inlineStr">
        <is>
          <t>finalized_from_available_evidence</t>
        </is>
      </c>
      <c r="AX163" s="68" t="inlineStr">
        <is>
          <t>0 means no reported evidence in title/abstract/notes/coding; it is not proof of true absence.</t>
        </is>
      </c>
      <c r="AY163" s="68" t="n"/>
      <c r="AZ163" s="68" t="n"/>
      <c r="BA163" s="68" t="n"/>
      <c r="BB163" s="68" t="n"/>
    </row>
    <row r="164" ht="28" customHeight="1">
      <c r="A164" s="106" t="n">
        <v>163</v>
      </c>
      <c r="B164" s="106" t="n">
        <v>178</v>
      </c>
      <c r="C164" s="68" t="inlineStr">
        <is>
          <t>Revisor B</t>
        </is>
      </c>
      <c r="D164" s="68" t="n"/>
      <c r="E164" s="106" t="n">
        <v>2019</v>
      </c>
      <c r="F164" s="68" t="inlineStr">
        <is>
          <t>No especificado</t>
        </is>
      </c>
      <c r="G164" s="68" t="inlineStr">
        <is>
          <t>Deep Learning</t>
        </is>
      </c>
      <c r="H164" s="68" t="inlineStr">
        <is>
          <t>https://doi.org/10.1007/s12031-019-01311-1</t>
        </is>
      </c>
      <c r="I164" s="67" t="inlineStr">
        <is>
          <t>Application of Single-Nucleotide Polymorphisms in the Diagnosis of Autism Spectrum Disorders: A Preliminary Study with Artificial Neural Networks</t>
        </is>
      </c>
      <c r="J164" s="68" t="inlineStr">
        <is>
          <t>Autism spectrum disorder (ASD) includes different neurodevelopmental disorders characterized by deficits in social communication, and restricted, repetitive patterns of behavior, interests or activities. Based on the importance of early diagnosis for effective therapeutic intervention, several strategies have been employed for detection of the disorder. The artificial neural network (ANN) as a type of machine learning method is a common strategy. In the current study, we extracted genomic data for 487 ASD patients and 455 healthy individuals. All individuals were genotyped in certain single-nucleotide polymorphisms within retinoic acid-related orphan receptor alpha (RORA), gamma-aminobutyric acid type A receptor beta3 subunit (GABRB3), synaptosomal-associated protein 25 (SNAP25) and metabotropic glutamate receptor 7 (GRM7) genes. Subsequently, we used the “Keras” package to create and train the ANN model. For cross-validation, samples were divided into ten folds. In the training process, initially, the first fold was preserved for validation and the other folds were used to train the model. The validation fold was then used to evaluate model performance. The k-fold cross-validation method was used to ensure model generalizability and to prevent overfitting. Local interpretable model-agnostic explanations (LIME) were applied to explain model predictions at the data sample level. The output of loss function was evaluated in the training process for each fold in the k-fold cross-validation model. Finally, the number of losses was reduced to less than 0.6 after 200 epochs (except in two cases). The accuracy, sensitivity and specificity of our model were 73.67%, 82.75% and 63.95%, respectively. The area under the curve (AUC) was 80.59. Consequently, in the current study, we propose an ANN-based method for differentiating ASD status from healthy status with adequate power.</t>
        </is>
      </c>
      <c r="K164" s="68" t="inlineStr">
        <is>
          <t>Supervised</t>
        </is>
      </c>
      <c r="L164" s="68" t="inlineStr">
        <is>
          <t>MLP</t>
        </is>
      </c>
      <c r="M164" s="68" t="inlineStr">
        <is>
          <t>Classification (binary/multi-class; incl. ASD vs control)/ multi-class)</t>
        </is>
      </c>
      <c r="N164" s="68" t="inlineStr">
        <is>
          <t>diagnosis</t>
        </is>
      </c>
      <c r="O164" s="68" t="inlineStr">
        <is>
          <t>high</t>
        </is>
      </c>
      <c r="P164" s="68" t="n">
        <v>0</v>
      </c>
      <c r="Q164" s="68" t="n">
        <v>0</v>
      </c>
      <c r="R164" s="68" t="n">
        <v>0</v>
      </c>
      <c r="S164" s="68" t="n">
        <v>0</v>
      </c>
      <c r="T164" s="68" t="n">
        <v>0</v>
      </c>
      <c r="U164" s="68" t="n">
        <v>0</v>
      </c>
      <c r="V164" s="68" t="n">
        <v>0</v>
      </c>
      <c r="W164" s="68" t="n">
        <v>0</v>
      </c>
      <c r="X164" s="68" t="n">
        <v>0</v>
      </c>
      <c r="Y164" s="68" t="n">
        <v>1</v>
      </c>
      <c r="Z164" s="68" t="n">
        <v>0</v>
      </c>
      <c r="AA164" s="68" t="n">
        <v>1</v>
      </c>
      <c r="AB164" s="68" t="n">
        <v>1</v>
      </c>
      <c r="AC164" s="68" t="n">
        <v>0</v>
      </c>
      <c r="AD164" s="68" t="n">
        <v>1</v>
      </c>
      <c r="AE164" s="68" t="n">
        <v>0</v>
      </c>
      <c r="AF164" s="68" t="n">
        <v>0</v>
      </c>
      <c r="AG164" s="68" t="n">
        <v>0</v>
      </c>
      <c r="AH164" s="68" t="n">
        <v>0</v>
      </c>
      <c r="AI164" s="67" t="n">
        <v>0</v>
      </c>
      <c r="AJ164" s="68" t="n">
        <v>1</v>
      </c>
      <c r="AK164" s="108" t="inlineStr">
        <is>
          <t>explainability_or_interpretability; internal_validation_only</t>
        </is>
      </c>
      <c r="AL164" s="67" t="n"/>
      <c r="AM164" s="68" t="inlineStr">
        <is>
          <t>RB</t>
        </is>
      </c>
      <c r="AN164" s="68" t="inlineStr">
        <is>
          <t>Tomado completo desde archivo RB según asignación</t>
        </is>
      </c>
      <c r="AO164" s="68" t="n">
        <v>0</v>
      </c>
      <c r="AP164" s="68" t="n">
        <v>0</v>
      </c>
      <c r="AQ164" s="68" t="n">
        <v>0</v>
      </c>
      <c r="AR164" s="68" t="n">
        <v>1</v>
      </c>
      <c r="AS164" s="68" t="n">
        <v>0</v>
      </c>
      <c r="AT164" s="68" t="n">
        <v>1</v>
      </c>
      <c r="AU164" s="68" t="n">
        <v>0</v>
      </c>
      <c r="AV164" s="68" t="n">
        <v>0</v>
      </c>
      <c r="AW164" s="67" t="inlineStr">
        <is>
          <t>finalized_from_available_evidence</t>
        </is>
      </c>
      <c r="AX164" s="68" t="inlineStr">
        <is>
          <t>0 means no reported evidence in title/abstract/notes/coding; it is not proof of true absence.</t>
        </is>
      </c>
      <c r="AY164" s="68" t="n"/>
      <c r="AZ164" s="68" t="n"/>
      <c r="BA164" s="68" t="n"/>
      <c r="BB164" s="68" t="n"/>
    </row>
    <row r="165" ht="28" customHeight="1">
      <c r="A165" s="106" t="n">
        <v>164</v>
      </c>
      <c r="B165" s="106" t="n">
        <v>179</v>
      </c>
      <c r="C165" s="68" t="inlineStr">
        <is>
          <t>Revisor A</t>
        </is>
      </c>
      <c r="D165" s="68" t="inlineStr">
        <is>
          <t>RA</t>
        </is>
      </c>
      <c r="E165" s="106" t="n">
        <v>2019</v>
      </c>
      <c r="F165" s="68" t="inlineStr">
        <is>
          <t>Imagen</t>
        </is>
      </c>
      <c r="G165" s="68" t="inlineStr">
        <is>
          <t>Machine Learning</t>
        </is>
      </c>
      <c r="H165" s="68" t="inlineStr">
        <is>
          <t>https://doi.org/10.2174/2666082215666191111121115</t>
        </is>
      </c>
      <c r="I165" s="67" t="inlineStr">
        <is>
          <t>Autism spectrum disorder detection with machine learning methods</t>
        </is>
      </c>
      <c r="J165" s="68" t="inlineStr">
        <is>
          <t>© 2019 Bentham Science Publishers. Autistic Spectrum Disorder (ASD) is a disorder associated with genetic and neurological components leading to difficulties in social interaction and communication. According to statistics of WHO, the number of patients diagnosed with ASD is gradually increasing. Most of the current studies focus on clinical diagnosis, data collection and brain images analysis, but do not focus on the diagnosis of ASD based on machine learning. Objective: This study aims to classify ASD data to provide a quick, accessible and easy way to support early diagnosis of ASD. Methods: Three ASD datasets are used for children, adolescences and adults. To classify the ASD data, we used the k-Nearest Neighbours method (kNN), the Support Vector Machine method (SVM) and the Random Forests method (RF). In our experiments, the data was randomly split into training and test sets. The parts of the data were randomly selected 100 times to test the classification methods. Results: The final results were assessed by the average values. It is shown that SVM and RF are effective methods for ASD classification. In particular, the RF method classified the data with an accuracy of 100% for all above datasets. Conclusion: The early diagnosis of ASD is critical. If the number of data samples is large enough, we can achieve a high accuracy for machine learning-based ASD diagnosis. Among three classification methods, RF achieves the best performance for ASD data classification.</t>
        </is>
      </c>
      <c r="K165" s="68" t="inlineStr">
        <is>
          <t>Supervised</t>
        </is>
      </c>
      <c r="L165" s="68" t="inlineStr">
        <is>
          <t>SVM</t>
        </is>
      </c>
      <c r="M165" s="68" t="inlineStr">
        <is>
          <t>Classification (ASD vs control / multi-class)</t>
        </is>
      </c>
      <c r="N165" s="68" t="inlineStr">
        <is>
          <t>Screening</t>
        </is>
      </c>
      <c r="O165" s="68" t="inlineStr">
        <is>
          <t>High</t>
        </is>
      </c>
      <c r="P165" s="68" t="n">
        <v>0</v>
      </c>
      <c r="Q165" s="68" t="n">
        <v>0</v>
      </c>
      <c r="R165" s="68" t="n">
        <v>0</v>
      </c>
      <c r="S165" s="68" t="n">
        <v>0</v>
      </c>
      <c r="T165" s="68" t="n">
        <v>0</v>
      </c>
      <c r="U165" s="68" t="n">
        <v>0</v>
      </c>
      <c r="V165" s="68" t="n">
        <v>1</v>
      </c>
      <c r="W165" s="68" t="n">
        <v>0</v>
      </c>
      <c r="X165" s="68" t="n">
        <v>1</v>
      </c>
      <c r="Y165" s="68" t="n">
        <v>0</v>
      </c>
      <c r="Z165" s="68" t="n">
        <v>0</v>
      </c>
      <c r="AA165" s="68" t="n">
        <v>0</v>
      </c>
      <c r="AB165" s="68" t="n">
        <v>1</v>
      </c>
      <c r="AC165" s="68" t="n">
        <v>0</v>
      </c>
      <c r="AD165" s="68" t="n">
        <v>0</v>
      </c>
      <c r="AE165" s="68" t="n">
        <v>0</v>
      </c>
      <c r="AF165" s="68" t="n">
        <v>0</v>
      </c>
      <c r="AG165" s="68" t="n">
        <v>0</v>
      </c>
      <c r="AH165" s="68" t="n">
        <v>1</v>
      </c>
      <c r="AI165" s="67" t="n"/>
      <c r="AJ165" s="68" t="n">
        <v>0</v>
      </c>
      <c r="AK165" s="108" t="inlineStr">
        <is>
          <t>internal_validation_only</t>
        </is>
      </c>
      <c r="AL165" s="67" t="n"/>
      <c r="AM165" s="68" t="inlineStr">
        <is>
          <t>RA</t>
        </is>
      </c>
      <c r="AN165" s="68" t="inlineStr">
        <is>
          <t>Tomado completo desde archivo RA según asignación</t>
        </is>
      </c>
      <c r="AO165" s="68" t="n">
        <v>0</v>
      </c>
      <c r="AP165" s="68" t="n">
        <v>0</v>
      </c>
      <c r="AQ165" s="68" t="n">
        <v>0</v>
      </c>
      <c r="AR165" s="68" t="n">
        <v>1</v>
      </c>
      <c r="AS165" s="68" t="n">
        <v>0</v>
      </c>
      <c r="AT165" s="68" t="n">
        <v>0</v>
      </c>
      <c r="AU165" s="68" t="n">
        <v>0</v>
      </c>
      <c r="AV165" s="68" t="n">
        <v>0</v>
      </c>
      <c r="AW165" s="67" t="inlineStr">
        <is>
          <t>finalized_from_available_evidence</t>
        </is>
      </c>
      <c r="AX165" s="68" t="inlineStr">
        <is>
          <t>0 means no reported evidence in title/abstract/notes/coding; it is not proof of true absence.</t>
        </is>
      </c>
      <c r="AY165" s="68" t="n"/>
      <c r="AZ165" s="68" t="n"/>
      <c r="BA165" s="68" t="n"/>
      <c r="BB165" s="68" t="n"/>
    </row>
    <row r="166" ht="28" customHeight="1">
      <c r="A166" s="106" t="n">
        <v>165</v>
      </c>
      <c r="B166" s="106" t="n">
        <v>180</v>
      </c>
      <c r="C166" s="68" t="inlineStr">
        <is>
          <t>Revisor A</t>
        </is>
      </c>
      <c r="D166" s="68" t="inlineStr">
        <is>
          <t>RA</t>
        </is>
      </c>
      <c r="E166" s="106" t="n">
        <v>2024</v>
      </c>
      <c r="F166" s="68" t="inlineStr">
        <is>
          <t>Señales fisiológicas</t>
        </is>
      </c>
      <c r="G166" s="68" t="inlineStr">
        <is>
          <t>Machine Learning</t>
        </is>
      </c>
      <c r="H166" s="68" t="inlineStr">
        <is>
          <t>https://doi.org/10.1016/j.compbiomed.2024.108194</t>
        </is>
      </c>
      <c r="I166" s="67" t="inlineStr">
        <is>
          <t>Biosignal comparison for autism assessment using machine learning models and virtual reality</t>
        </is>
      </c>
      <c r="J166" s="68" t="inlineStr">
        <is>
          <t>Clinical assessment procedures encounter challenges in terms of objectivity because they rely on subjective data. Computational psychiatry proposes overcoming this limitation by introducing biosignal-based assessments able to detect clinical biomarkers, while virtual reality (VR) can offer ecological settings for measurement. Autism spectrum disorder (ASD) is a neurodevelopmental disorder where many biosignals have been tested to improve assessment procedures. However, in ASD research there is a lack of studies systematically comparing biosignals for the automatic classification of ASD when recorded simultaneously in ecological settings, and comparisons among previous studies are challenging due to methodological inconsistencies. In this study, we examined a VR screening tool consisting of four virtual scenes, and we compared machine learning models based on implicit (motor skills and eye movements) and explicit (behavioral responses) biosignals. Machine learning models were developed for each biosignal within the virtual scenes and then combined into a final model per biosignal. A linear support vector classifier with recursive feature elimination was used and tested using nested cross-validation. The final model based on motor skills exhibited the highest robustness in identifying ASD, achieving an AUC of 0.89 (SD = 0.08). The best behavioral model showed an AUC of 0.80, while further research is needed for the eye-movement models due to limitations with the eye-tracking glasses. These findings highlight the potential of motor skills in enhancing objectivity and reliability in the early assessment of ASD compared to other biosignals.</t>
        </is>
      </c>
      <c r="K166" s="68" t="inlineStr">
        <is>
          <t>Supervised</t>
        </is>
      </c>
      <c r="L166" s="68" t="inlineStr">
        <is>
          <t>SVM</t>
        </is>
      </c>
      <c r="M166" s="68" t="inlineStr">
        <is>
          <t>Classification (ASD vs control / multi-class)</t>
        </is>
      </c>
      <c r="N166" s="68" t="inlineStr">
        <is>
          <t>Screening</t>
        </is>
      </c>
      <c r="O166" s="68" t="inlineStr">
        <is>
          <t>High</t>
        </is>
      </c>
      <c r="P166" s="68" t="n">
        <v>0</v>
      </c>
      <c r="Q166" s="68" t="n">
        <v>1</v>
      </c>
      <c r="R166" s="68" t="n">
        <v>0</v>
      </c>
      <c r="S166" s="68" t="n">
        <v>0</v>
      </c>
      <c r="T166" s="68" t="n">
        <v>0</v>
      </c>
      <c r="U166" s="68" t="n">
        <v>0</v>
      </c>
      <c r="V166" s="68" t="n">
        <v>1</v>
      </c>
      <c r="W166" s="68" t="n">
        <v>0</v>
      </c>
      <c r="X166" s="68" t="n">
        <v>1</v>
      </c>
      <c r="Y166" s="68" t="n">
        <v>0</v>
      </c>
      <c r="Z166" s="68" t="n">
        <v>0</v>
      </c>
      <c r="AA166" s="68" t="n">
        <v>0</v>
      </c>
      <c r="AB166" s="68" t="n">
        <v>1</v>
      </c>
      <c r="AC166" s="68" t="n">
        <v>0</v>
      </c>
      <c r="AD166" s="68" t="n">
        <v>0</v>
      </c>
      <c r="AE166" s="68" t="n">
        <v>0</v>
      </c>
      <c r="AF166" s="68" t="n">
        <v>1</v>
      </c>
      <c r="AG166" s="68" t="n">
        <v>0</v>
      </c>
      <c r="AH166" s="68" t="n">
        <v>2</v>
      </c>
      <c r="AI166" s="67" t="inlineStr">
        <is>
          <t>sensor / other</t>
        </is>
      </c>
      <c r="AJ166" s="68" t="n">
        <v>0</v>
      </c>
      <c r="AK166" s="108" t="inlineStr">
        <is>
          <t>multisource_integration; internal_validation_only</t>
        </is>
      </c>
      <c r="AL166" s="67" t="inlineStr">
        <is>
          <t>Se comparan varios modelos; se eligió el principal/mejor reportado</t>
        </is>
      </c>
      <c r="AM166" s="68" t="inlineStr">
        <is>
          <t>RA</t>
        </is>
      </c>
      <c r="AN166" s="68" t="inlineStr">
        <is>
          <t>Tomado completo desde archivo RA según asignación</t>
        </is>
      </c>
      <c r="AO166" s="68" t="n">
        <v>0</v>
      </c>
      <c r="AP166" s="68" t="n">
        <v>0</v>
      </c>
      <c r="AQ166" s="68" t="n">
        <v>0</v>
      </c>
      <c r="AR166" s="68" t="n">
        <v>1</v>
      </c>
      <c r="AS166" s="68" t="n">
        <v>0</v>
      </c>
      <c r="AT166" s="68" t="n">
        <v>0</v>
      </c>
      <c r="AU166" s="68" t="n">
        <v>0</v>
      </c>
      <c r="AV166" s="68" t="n">
        <v>1</v>
      </c>
      <c r="AW166" s="67" t="inlineStr">
        <is>
          <t>finalized_from_available_evidence</t>
        </is>
      </c>
      <c r="AX166" s="68" t="inlineStr">
        <is>
          <t>0 means no reported evidence in title/abstract/notes/coding; it is not proof of true absence.</t>
        </is>
      </c>
      <c r="AY166" s="68" t="n"/>
      <c r="AZ166" s="68" t="n"/>
      <c r="BA166" s="68" t="n"/>
      <c r="BB166" s="68" t="n"/>
    </row>
    <row r="167" ht="28" customHeight="1">
      <c r="A167" s="106" t="n">
        <v>166</v>
      </c>
      <c r="B167" s="106" t="n">
        <v>182</v>
      </c>
      <c r="C167" s="68" t="inlineStr">
        <is>
          <t>Revisor B</t>
        </is>
      </c>
      <c r="D167" s="68" t="n"/>
      <c r="E167" s="106" t="n">
        <v>2019</v>
      </c>
      <c r="F167" s="68" t="inlineStr">
        <is>
          <t>Señales fisiológicas</t>
        </is>
      </c>
      <c r="G167" s="68" t="inlineStr">
        <is>
          <t>Machine Learning</t>
        </is>
      </c>
      <c r="H167" s="68" t="inlineStr">
        <is>
          <t>https://doi.org/10.1016/j.euroneuro.2017.08.321</t>
        </is>
      </c>
      <c r="I167" s="67" t="inlineStr">
        <is>
          <t>COMBINED ANALYSIS OF THE ORAL MICROBIOME AND MICROTRANSCRIPTOME OF AUTISM SPECTRUM DISORDER</t>
        </is>
      </c>
      <c r="J167" s="68" t="inlineStr">
        <is>
          <t>Background: Autism Spectrum Disorder (ASD) affects 1 in 45 children aged 3-17 and is characterized by a wide array of deficits in social interaction, communication, and behavior. Despite significant evidence for genetic contributions to ASD risk, single gene variants as a group do not explain the vast majority of cases. Consequently, considerable interest has turned to the study of epigenetic mechanisms as potential contributing factors. miRNAs are now well-recognized epigenetic regulators of gene expression that influence biological processes in all cell types and are released from the cells in which they are synthesized and circulate throughout the body in extracellular fluids. We previously identified significant alterations in miRNA levels in the saliva of ASD subjects (average age 9) compared with matched typically developing control children. We also observed (but did not report) that the salivary microbiome of ASD children was significantly different than that of the control children. In the present study, we sought to replicate and extend these observations on the oral microtranscriptome and microbiome of ASD children in a larger and younger cohort. Method(s): Parental consent was obtained for all subjects. More than 350 samples were collected from children aged 2-6, with either a confirmed diagnosis of ASD, Developmental Delay, or healthy controls. Comprehensive medical and demographic information was obtained using detailed questionnaires, the Vineland Adaptive Behavior Scales (2nd Edition), and the Autism Diagnostic Observation Schedule (2nd Edition). Identification and quantification of saliva miRNA and microbiome abundance were performed using NGS on a NextSeq. 500 instrument at the SUNY Molecular Analysis Core (SUNYMAC) at Upstate Medical University. Alignment of NGS reads was performed to the miRbase21 database using the Shrimp2 algorithm in Partek Flow software to identify mature and precursor miRNAs and alignment of metatranscriptome reads was performed to the Human Microbiome Database, using K-SLAM and Kraken software. Data were subjected to quantile normalization, filtered for quality control, and examined for their diagnostic utility using machine learning algorithms. The most promising variables were also examined to identify salient patterns and subjected to functional analysis. Result(s): Saliva miRNA and microbiome taxon variables demonstrated the ability to distinguish children with ASD from typically developing controls, with accuracy approximating 75-80% based on Monte-Carlo Cross Validation. When combined, the best miRNA and taxon classifiers from the learning algorithm performed at an overall accuracy level exceeding 86%, including more than 90% accuracy for ASD children. Notably, the top miRNA classifiers disproportionately targeted mRNAs that were enriched in several key biological pathways of interest for ASD, including Amphetamine Addiction, Axon Guidance, and Oxytocin Signaling. Notably, many miRNAs and taxon classifiers exhibited robust correlations, suggesting possible host-microbiome signaling. Discussion(s): This is the first report of correlated miRNA and microbiome elements in saliva. Our results indicate a high degree of potential diagnostic utility in using these saliva-based data for ASD and Developmental Delay. Ongoing work is establishing the quantitative relationship between these variables and functional measures of ASD symptoms and severity, as well as co-morbid medical conditions including sleep disorders and GI disturbances.Copyright © 2017</t>
        </is>
      </c>
      <c r="K167" s="68" t="inlineStr">
        <is>
          <t>Supervised</t>
        </is>
      </c>
      <c r="L167" s="68" t="inlineStr">
        <is>
          <t>Not clear</t>
        </is>
      </c>
      <c r="M167" s="68" t="inlineStr">
        <is>
          <t>Classification (binary/multi-class; incl. ASD vs control)/ multi-class)</t>
        </is>
      </c>
      <c r="N167" s="68" t="inlineStr">
        <is>
          <t>screening</t>
        </is>
      </c>
      <c r="O167" s="68" t="inlineStr">
        <is>
          <t>high</t>
        </is>
      </c>
      <c r="P167" s="68" t="n">
        <v>0</v>
      </c>
      <c r="Q167" s="68" t="n">
        <v>0</v>
      </c>
      <c r="R167" s="68" t="n">
        <v>1</v>
      </c>
      <c r="S167" s="68" t="n">
        <v>1</v>
      </c>
      <c r="T167" s="68" t="n">
        <v>0</v>
      </c>
      <c r="U167" s="68" t="n">
        <v>0</v>
      </c>
      <c r="V167" s="68" t="n">
        <v>0</v>
      </c>
      <c r="W167" s="68" t="n">
        <v>0</v>
      </c>
      <c r="X167" s="68" t="n">
        <v>1</v>
      </c>
      <c r="Y167" s="68" t="n">
        <v>1</v>
      </c>
      <c r="Z167" s="68" t="n">
        <v>0</v>
      </c>
      <c r="AA167" s="68" t="n">
        <v>0</v>
      </c>
      <c r="AB167" s="68" t="n">
        <v>1</v>
      </c>
      <c r="AC167" s="68" t="n">
        <v>0</v>
      </c>
      <c r="AD167" s="68" t="n">
        <v>0</v>
      </c>
      <c r="AE167" s="68" t="n">
        <v>0</v>
      </c>
      <c r="AF167" s="68" t="n">
        <v>1</v>
      </c>
      <c r="AG167" s="68" t="n">
        <v>0</v>
      </c>
      <c r="AH167" s="68" t="n">
        <v>2</v>
      </c>
      <c r="AI167" s="67" t="n">
        <v>0</v>
      </c>
      <c r="AJ167" s="68" t="n">
        <v>1</v>
      </c>
      <c r="AK167" s="108" t="inlineStr">
        <is>
          <t>multisource_integration; internal_validation_only</t>
        </is>
      </c>
      <c r="AL167" s="67" t="n"/>
      <c r="AM167" s="68" t="inlineStr">
        <is>
          <t>RB</t>
        </is>
      </c>
      <c r="AN167" s="68" t="inlineStr">
        <is>
          <t>Tomado completo desde archivo RB según asignación</t>
        </is>
      </c>
      <c r="AO167" s="68" t="n">
        <v>0</v>
      </c>
      <c r="AP167" s="68" t="n">
        <v>0</v>
      </c>
      <c r="AQ167" s="68" t="n">
        <v>0</v>
      </c>
      <c r="AR167" s="68" t="n">
        <v>1</v>
      </c>
      <c r="AS167" s="68" t="n">
        <v>0</v>
      </c>
      <c r="AT167" s="68" t="n">
        <v>0</v>
      </c>
      <c r="AU167" s="68" t="n">
        <v>0</v>
      </c>
      <c r="AV167" s="68" t="n">
        <v>1</v>
      </c>
      <c r="AW167" s="67" t="inlineStr">
        <is>
          <t>finalized_from_available_evidence</t>
        </is>
      </c>
      <c r="AX167" s="68" t="inlineStr">
        <is>
          <t>0 means no reported evidence in title/abstract/notes/coding; it is not proof of true absence.</t>
        </is>
      </c>
      <c r="AY167" s="68" t="n"/>
      <c r="AZ167" s="68" t="n"/>
      <c r="BA167" s="68" t="n"/>
      <c r="BB167" s="68" t="n"/>
    </row>
    <row r="168" ht="28" customHeight="1">
      <c r="A168" s="106" t="n">
        <v>167</v>
      </c>
      <c r="B168" s="106" t="n">
        <v>183</v>
      </c>
      <c r="C168" s="68" t="inlineStr">
        <is>
          <t>Revisor B</t>
        </is>
      </c>
      <c r="D168" s="68" t="n"/>
      <c r="E168" s="106" t="n">
        <v>2021</v>
      </c>
      <c r="F168" s="68" t="inlineStr">
        <is>
          <t>Imagen</t>
        </is>
      </c>
      <c r="G168" s="68" t="inlineStr">
        <is>
          <t>Deep Learning</t>
        </is>
      </c>
      <c r="H168" s="68" t="inlineStr">
        <is>
          <t>https://doi.org/10.1001/jamapediatrics.2021.0530</t>
        </is>
      </c>
      <c r="I168" s="67" t="inlineStr">
        <is>
          <t>Computational Methods to Measure Patterns of Gaze in Toddlers with Autism Spectrum Disorder</t>
        </is>
      </c>
      <c r="J168" s="68" t="inlineStr">
        <is>
          <t>Importance: Atypical eye gaze is an early-emerging symptom of autism spectrum disorder (ASD) and holds promise for autism screening. Current eye-tracking methods are expensive and require special equipment and calibration. There is a need for scalable, feasible methods for measuring eye gaze. Objective: Using computational methods based on computer vision analysis, we evaluated whether an app deployed on an iPhone or iPad that displayed strategically designed brief movies could elicit and quantify differences in eye-gaze patterns of toddlers with ASD vs typical development. Design, Setting, and Participants: A prospective study in pediatric primary care clinics was conducted from December 2018 to March 2020, comparing toddlers with and without ASD. Caregivers of 1564 toddlers were invited to participate during a well-child visit. A total of 993 toddlers (63%) completed study measures. Enrollment criteria were aged 16 to 38 months, healthy, English- or Spanish-speaking caregiver, and toddler able to sit and view the app. Participants were screened with the Modified Checklist for Autism in Toddlers-Revised With Follow-up during routine care. Children were referred by their pediatrician for diagnostic evaluation based on results of the checklist or if the caregiver or pediatrician was concerned. Forty toddlers subsequently were diagnosed with ASD. Exposures: A mobile app displayed on a smartphone or tablet. Main Outcomes and Measures: Computer vision analysis quantified eye-gaze patterns elicited by the app, which were compared between toddlers with ASD vs typical development. Results: Mean age of the sample was 21.1 months (range, 17.1-36.9 months), and 50.6% were boys, 59.8% White individuals, 16.5% Black individuals, 23.7% other race, and 16.9% Hispanic/Latino individuals. Distinctive eye-gaze patterns were detected in toddlers with ASD, characterized by reduced gaze to social stimuli and to salient social moments during the movies, and previously unknown deficits in coordination of gaze with speech sounds. The area under the receiver operating characteristic curve discriminating ASD vs non-ASD using multiple gaze features was 0.90 (95% CI, 0.82-0.97). Conclusions and Relevance: The app reliably measured both known and new gaze biomarkers that distinguished toddlers with ASD vs typical development. These novel results may have potential for developing scalable autism screening tools, exportable to natural settings, and enabling data sets amenable to machine learning.</t>
        </is>
      </c>
      <c r="K168" s="68" t="inlineStr">
        <is>
          <t>Supervised</t>
        </is>
      </c>
      <c r="L168" s="68" t="inlineStr">
        <is>
          <t>Decision Tree</t>
        </is>
      </c>
      <c r="M168" s="68" t="inlineStr">
        <is>
          <t>Classification (binary/multi-class; incl. ASD vs control)/ multi-class)</t>
        </is>
      </c>
      <c r="N168" s="68" t="inlineStr">
        <is>
          <t>Screening</t>
        </is>
      </c>
      <c r="O168" s="68" t="inlineStr">
        <is>
          <t>high</t>
        </is>
      </c>
      <c r="P168" s="68" t="n">
        <v>0</v>
      </c>
      <c r="Q168" s="68" t="n">
        <v>0</v>
      </c>
      <c r="R168" s="68" t="n">
        <v>1</v>
      </c>
      <c r="S168" s="68" t="n">
        <v>0</v>
      </c>
      <c r="T168" s="68" t="n">
        <v>0</v>
      </c>
      <c r="U168" s="68" t="n">
        <v>0</v>
      </c>
      <c r="V168" s="68" t="n">
        <v>0</v>
      </c>
      <c r="W168" s="68" t="n">
        <v>0</v>
      </c>
      <c r="X168" s="68" t="n">
        <v>0</v>
      </c>
      <c r="Y168" s="68" t="n">
        <v>1</v>
      </c>
      <c r="Z168" s="68" t="n">
        <v>0</v>
      </c>
      <c r="AA168" s="68" t="n">
        <v>1</v>
      </c>
      <c r="AB168" s="68" t="n">
        <v>1</v>
      </c>
      <c r="AC168" s="68" t="n">
        <v>1</v>
      </c>
      <c r="AD168" s="68" t="n">
        <v>1</v>
      </c>
      <c r="AE168" s="68" t="n">
        <v>0</v>
      </c>
      <c r="AF168" s="68" t="n">
        <v>0</v>
      </c>
      <c r="AG168" s="68" t="n">
        <v>0</v>
      </c>
      <c r="AH168" s="68" t="n">
        <v>1</v>
      </c>
      <c r="AI168" s="67" t="n">
        <v>0</v>
      </c>
      <c r="AJ168" s="68" t="n">
        <v>1</v>
      </c>
      <c r="AK168" s="108" t="inlineStr">
        <is>
          <t>external_validation; explainability_or_interpretability; prospective_evaluation</t>
        </is>
      </c>
      <c r="AL168" s="67" t="inlineStr">
        <is>
          <t>No es “diagnóstico” como tal; es una herramienta en visita pediátrica para detectar síntomas tempranos/riesgo usando patrones de mirada.</t>
        </is>
      </c>
      <c r="AM168" s="68" t="inlineStr">
        <is>
          <t>RB</t>
        </is>
      </c>
      <c r="AN168" s="68" t="inlineStr">
        <is>
          <t>Tomado completo desde archivo RB según asignación</t>
        </is>
      </c>
      <c r="AO168" s="68" t="n">
        <v>0</v>
      </c>
      <c r="AP168" s="68" t="n">
        <v>0</v>
      </c>
      <c r="AQ168" s="68" t="n">
        <v>0</v>
      </c>
      <c r="AR168" s="68" t="n">
        <v>0</v>
      </c>
      <c r="AS168" s="68" t="n">
        <v>1</v>
      </c>
      <c r="AT168" s="68" t="n">
        <v>0</v>
      </c>
      <c r="AU168" s="68" t="n">
        <v>1</v>
      </c>
      <c r="AV168" s="68" t="n">
        <v>0</v>
      </c>
      <c r="AW168" s="67" t="inlineStr">
        <is>
          <t>finalized_from_available_evidence</t>
        </is>
      </c>
      <c r="AX168" s="68" t="inlineStr">
        <is>
          <t>0 means no reported evidence in title/abstract/notes/coding; it is not proof of true absence.</t>
        </is>
      </c>
      <c r="AY168" s="68" t="n"/>
      <c r="AZ168" s="68" t="n"/>
      <c r="BA168" s="68" t="n"/>
      <c r="BB168" s="68" t="n"/>
    </row>
    <row r="169" ht="28" customHeight="1">
      <c r="A169" s="106" t="n">
        <v>168</v>
      </c>
      <c r="B169" s="106" t="n">
        <v>184</v>
      </c>
      <c r="C169" s="68" t="inlineStr">
        <is>
          <t>Revisor A</t>
        </is>
      </c>
      <c r="D169" s="68" t="inlineStr">
        <is>
          <t>RA</t>
        </is>
      </c>
      <c r="E169" s="106" t="n">
        <v>2021</v>
      </c>
      <c r="F169" s="68" t="inlineStr">
        <is>
          <t>Imagen</t>
        </is>
      </c>
      <c r="G169" s="68" t="inlineStr">
        <is>
          <t>Machine Learning</t>
        </is>
      </c>
      <c r="H169" s="68" t="inlineStr">
        <is>
          <t>https://doi.org/10.1016/j.bpsc.2020.09.001</t>
        </is>
      </c>
      <c r="I169" s="67" t="inlineStr">
        <is>
          <t>Computerized Assessment of Motor Imitation as a Scalable Method for Distinguishing Children With Autism</t>
        </is>
      </c>
      <c r="J169" s="68" t="inlineStr">
        <is>
          <t>Background: Imitation deficits are prevalent in autism spectrum conditions (ASCs) and are associated with core autistic traits. Imitating others’ actions is central to the development of social skills in typically developing populations, as it facilitates social learning and bond formation. We present a Computerized Assessment of Motor Imitation (CAMI) using a brief (1-min), highly engaging video game task. Methods: Using Kinect Xbox motion tracking technology, we recorded 48 children (27 with ASCs, 21 typically developing) as they imitated a model's dance movements. We implemented an algorithm based on metric learning and dynamic time warping that automatically detects and evaluates the important joints and returns a score considering spatial position and timing differences between the child and the model. To establish construct validity and reliability, we compared imitation performance measured by the CAMI method to the more traditional human observation coding (HOC) method across repeated trials and two different movement sequences. Results: Results revealed poorer imitation in children with ASCs than in typically developing children (ps &lt;.005), with poorer imitation being associated with increased core autism symptoms. While strong correlations between the CAMI and HOC methods (rs =.69–.87) confirmed the CAMI's construct validity, CAMI scores classified the children into diagnostic groups better than the HOC scores (accuracyCAMI = 87.2%, accuracyHOC = 74.4%). Finally, by comparing repeated movement trials, we demonstrated high test-retest reliability of CAMI (rs =.73–.86). Conclusions: Findings support the CAMI as an objective, highly scalable, directly interpretable method for assessing motor imitation differences, providing a promising biomarker for defining biologically meaningful ASC subtypes and guiding intervention.</t>
        </is>
      </c>
      <c r="K169" s="68" t="inlineStr">
        <is>
          <t>Supervised</t>
        </is>
      </c>
      <c r="L169" s="68" t="inlineStr">
        <is>
          <t>Other / Not clear</t>
        </is>
      </c>
      <c r="M169" s="68" t="inlineStr">
        <is>
          <t>Classification (ASD vs control / multi-class)</t>
        </is>
      </c>
      <c r="N169" s="68" t="inlineStr">
        <is>
          <t>Screening</t>
        </is>
      </c>
      <c r="O169" s="68" t="inlineStr">
        <is>
          <t>High</t>
        </is>
      </c>
      <c r="P169" s="68" t="n">
        <v>0</v>
      </c>
      <c r="Q169" s="68" t="n">
        <v>0</v>
      </c>
      <c r="R169" s="68" t="n">
        <v>1</v>
      </c>
      <c r="S169" s="68" t="n">
        <v>0</v>
      </c>
      <c r="T169" s="68" t="n">
        <v>0</v>
      </c>
      <c r="U169" s="68" t="n">
        <v>0</v>
      </c>
      <c r="V169" s="68" t="n">
        <v>0</v>
      </c>
      <c r="W169" s="68" t="n">
        <v>0</v>
      </c>
      <c r="X169" s="68" t="n">
        <v>1</v>
      </c>
      <c r="Y169" s="68" t="n">
        <v>0</v>
      </c>
      <c r="Z169" s="68" t="n">
        <v>0</v>
      </c>
      <c r="AA169" s="68" t="n">
        <v>0</v>
      </c>
      <c r="AB169" s="68" t="n">
        <v>1</v>
      </c>
      <c r="AC169" s="68" t="n">
        <v>0</v>
      </c>
      <c r="AD169" s="68" t="n">
        <v>1</v>
      </c>
      <c r="AE169" s="68" t="n">
        <v>0</v>
      </c>
      <c r="AF169" s="68" t="n">
        <v>0</v>
      </c>
      <c r="AG169" s="68" t="n">
        <v>1</v>
      </c>
      <c r="AH169" s="68" t="n">
        <v>1</v>
      </c>
      <c r="AI169" s="67" t="n"/>
      <c r="AJ169" s="68" t="n">
        <v>0</v>
      </c>
      <c r="AK169" s="108" t="inlineStr">
        <is>
          <t>explainability_or_interpretability</t>
        </is>
      </c>
      <c r="AL169" s="67" t="inlineStr">
        <is>
          <t>Algoritmo principal no explícito o fuera del codebook; Confirmar algoritmo principal en full-text; Se comparan varios modelos; se eligió el principal/mejor reportado</t>
        </is>
      </c>
      <c r="AM169" s="68" t="inlineStr">
        <is>
          <t>RA</t>
        </is>
      </c>
      <c r="AN169" s="68" t="inlineStr">
        <is>
          <t>Tomado completo desde archivo RA según asignación</t>
        </is>
      </c>
      <c r="AO169" s="68" t="n">
        <v>0</v>
      </c>
      <c r="AP169" s="68" t="n">
        <v>0</v>
      </c>
      <c r="AQ169" s="68" t="n">
        <v>0</v>
      </c>
      <c r="AR169" s="68" t="n">
        <v>0</v>
      </c>
      <c r="AS169" s="68" t="n">
        <v>0</v>
      </c>
      <c r="AT169" s="68" t="n">
        <v>1</v>
      </c>
      <c r="AU169" s="68" t="n">
        <v>0</v>
      </c>
      <c r="AV169" s="68" t="n">
        <v>0</v>
      </c>
      <c r="AW169" s="67" t="inlineStr">
        <is>
          <t>finalized_from_available_evidence</t>
        </is>
      </c>
      <c r="AX169" s="68" t="inlineStr">
        <is>
          <t>0 means no reported evidence in title/abstract/notes/coding; it is not proof of true absence.</t>
        </is>
      </c>
      <c r="AY169" s="68" t="n"/>
      <c r="AZ169" s="68" t="n"/>
      <c r="BA169" s="68" t="n"/>
      <c r="BB169" s="68" t="n"/>
    </row>
    <row r="170" ht="28" customHeight="1">
      <c r="A170" s="106" t="n">
        <v>169</v>
      </c>
      <c r="B170" s="106" t="n">
        <v>185</v>
      </c>
      <c r="C170" s="68" t="inlineStr">
        <is>
          <t>Revisor A</t>
        </is>
      </c>
      <c r="D170" s="68" t="inlineStr">
        <is>
          <t>RA</t>
        </is>
      </c>
      <c r="E170" s="106" t="n">
        <v>2025</v>
      </c>
      <c r="F170" s="68" t="inlineStr">
        <is>
          <t>Imagen</t>
        </is>
      </c>
      <c r="G170" s="68" t="inlineStr">
        <is>
          <t>Híbrido</t>
        </is>
      </c>
      <c r="H170" s="68" t="inlineStr">
        <is>
          <t>https://doi.org/10.1016/j.procs.2025.05.032</t>
        </is>
      </c>
      <c r="I170" s="67" t="inlineStr">
        <is>
          <t>Construction of ASD Intervention System Based On Neural Network Model</t>
        </is>
      </c>
      <c r="J170" s="68" t="inlineStr">
        <is>
          <t>Aiming at the problem of early identification and personalized intervention of the behavioral patterns of autism spectrum disorder(ASD), this paper introduces a behavior prediction and intervention system based on neural networks, aiming to improve the accuracy of behavior prediction for children with autism and achieve personalized intervention. First, this paper constructs a behavior pattern prediction and intervention system based on the CNN-LSTM model, and conducts in-depth analysis and extraction of the behavioral characteristics of children with autism through multimodal data collection (including video surveillance, sensor data, etc.). Then, based on CNN (Convolutional Neural Networks) and LSTM (Long Short-Term Memory), a comprehensive behavior pattern prediction model is constructed, which can identify the key behavior patterns of children with autism from different types of behavior data. Finally, combined with the output of the prediction model, a personalized intervention system is designed, which can dynamically adjust the intervention strategy in real time and monitor the intervention effect. The performance of the CNN-LSTM model in predicting behavioral patterns of autistic children far exceeds traditional machine learning methods (such as SVM (Support Vector Machine) and decision trees). Specifically, the behavioral prediction accuracy of the CNN-LSTM model is 92.5%, which is significantly higher than SVM (85.3%) and decision tree (79.1%). In summary, the behavioral pattern prediction and intervention system based on neural networks has broad application prospects and potential in early intervention for autistic children.</t>
        </is>
      </c>
      <c r="K170" s="68" t="inlineStr">
        <is>
          <t>Supervised</t>
        </is>
      </c>
      <c r="L170" s="68" t="inlineStr">
        <is>
          <t>CNN</t>
        </is>
      </c>
      <c r="M170" s="68" t="inlineStr">
        <is>
          <t>Classification (ASD vs control / multi-class)</t>
        </is>
      </c>
      <c r="N170" s="68" t="inlineStr">
        <is>
          <t>Monitoring/intervention</t>
        </is>
      </c>
      <c r="O170" s="68" t="inlineStr">
        <is>
          <t>High</t>
        </is>
      </c>
      <c r="P170" s="68" t="n">
        <v>0</v>
      </c>
      <c r="Q170" s="68" t="n">
        <v>0</v>
      </c>
      <c r="R170" s="68" t="n">
        <v>1</v>
      </c>
      <c r="S170" s="68" t="n">
        <v>0</v>
      </c>
      <c r="T170" s="68" t="n">
        <v>0</v>
      </c>
      <c r="U170" s="68" t="n">
        <v>0</v>
      </c>
      <c r="V170" s="68" t="n">
        <v>1</v>
      </c>
      <c r="W170" s="68" t="n">
        <v>0</v>
      </c>
      <c r="X170" s="68" t="n">
        <v>0</v>
      </c>
      <c r="Y170" s="68" t="n">
        <v>0</v>
      </c>
      <c r="Z170" s="68" t="n">
        <v>0</v>
      </c>
      <c r="AA170" s="68" t="n">
        <v>1</v>
      </c>
      <c r="AB170" s="68" t="n">
        <v>1</v>
      </c>
      <c r="AC170" s="68" t="n">
        <v>0</v>
      </c>
      <c r="AD170" s="68" t="n">
        <v>0</v>
      </c>
      <c r="AE170" s="68" t="n">
        <v>0</v>
      </c>
      <c r="AF170" s="68" t="n">
        <v>1</v>
      </c>
      <c r="AG170" s="68" t="n">
        <v>0</v>
      </c>
      <c r="AH170" s="68" t="n">
        <v>2</v>
      </c>
      <c r="AI170" s="67" t="inlineStr">
        <is>
          <t>sensor / other</t>
        </is>
      </c>
      <c r="AJ170" s="68" t="n">
        <v>0</v>
      </c>
      <c r="AK170" s="108" t="inlineStr">
        <is>
          <t>multisource_integration</t>
        </is>
      </c>
      <c r="AL170" s="67" t="n"/>
      <c r="AM170" s="68" t="inlineStr">
        <is>
          <t>RA</t>
        </is>
      </c>
      <c r="AN170" s="68" t="inlineStr">
        <is>
          <t>Tomado completo desde archivo RA según asignación</t>
        </is>
      </c>
      <c r="AO170" s="68" t="n">
        <v>0</v>
      </c>
      <c r="AP170" s="68" t="n">
        <v>0</v>
      </c>
      <c r="AQ170" s="68" t="n">
        <v>0</v>
      </c>
      <c r="AR170" s="68" t="n">
        <v>0</v>
      </c>
      <c r="AS170" s="68" t="n">
        <v>0</v>
      </c>
      <c r="AT170" s="68" t="n">
        <v>0</v>
      </c>
      <c r="AU170" s="68" t="n">
        <v>0</v>
      </c>
      <c r="AV170" s="68" t="n">
        <v>1</v>
      </c>
      <c r="AW170" s="67" t="inlineStr">
        <is>
          <t>finalized_from_available_evidence</t>
        </is>
      </c>
      <c r="AX170" s="68" t="inlineStr">
        <is>
          <t>0 means no reported evidence in title/abstract/notes/coding; it is not proof of true absence.</t>
        </is>
      </c>
      <c r="AY170" s="68" t="n"/>
      <c r="AZ170" s="68" t="n"/>
      <c r="BA170" s="68" t="n"/>
      <c r="BB170" s="68" t="n"/>
    </row>
    <row r="171" ht="28" customHeight="1">
      <c r="A171" s="106" t="n">
        <v>170</v>
      </c>
      <c r="B171" s="106" t="n">
        <v>186</v>
      </c>
      <c r="C171" s="68" t="inlineStr">
        <is>
          <t>Revisor A</t>
        </is>
      </c>
      <c r="D171" s="68" t="inlineStr">
        <is>
          <t>RA</t>
        </is>
      </c>
      <c r="E171" s="106" t="n">
        <v>2024</v>
      </c>
      <c r="F171" s="68" t="inlineStr">
        <is>
          <t>Señales fisiológicas</t>
        </is>
      </c>
      <c r="G171" s="68" t="inlineStr">
        <is>
          <t>Deep Learning</t>
        </is>
      </c>
      <c r="H171" s="68" t="inlineStr">
        <is>
          <t>https://doi.org/10.1016/j.jneumeth.2024.110100</t>
        </is>
      </c>
      <c r="I171" s="67" t="inlineStr">
        <is>
          <t>Decoding Autism: Uncovering patterns in brain connectivity through sparsity analysis with rs-fMRI data</t>
        </is>
      </c>
      <c r="J171" s="68" t="inlineStr">
        <is>
          <t>Background: In the realm of neuro-disorders, precise diagnosis and treatment rely heavily on objective imaging-based biomarker identification. This study employs a sparsity approach on resting-state fMRI to discern relevant brain region connectivity for predicting Autism. New method: The proposed methodology involves four key steps: (1) Utilizing three probabilistic brain atlases to extract functionally homogeneous brain regions from fMRI data. (2) Employing a hybrid approach of Graphical Lasso and Akaike Information Criteria to optimize sparse inverse covariance matrices for representing the brain functional connectivity. (3) Employing statistical techniques to scrutinize functional brain structures in Autism and Control subjects. (4) Implementing both autoencoder-based feature extraction and entire feature-based approach coupled with AI-based learning classifiers to predict Autism. Results: The ensemble classifier with the extracted feature set achieves a classification accuracy of 84.7% ± 0.3% using the MSDL atlas. Meanwhile, the 1D-CNN model, employing all features, exhibits superior classification accuracy of 88.6% ± 1.7% with the Smith 2009 (rsn70) atlas. Comparison with existing method (s): The proposed methodology outperforms the conventional correlation-based functional connectivity approach with a notably high prediction accuracy of more than 88%, whereas considering all direct and noisy indirect region-based functional connectivity, the traditional methods bound the prediction accuracy within 70% to 79%. Conclusions: This study underscores the potential of sparsity-based FC analysis using rs-fMRI data as a prognostic biomarker for detecting Autism.</t>
        </is>
      </c>
      <c r="K171" s="68" t="inlineStr">
        <is>
          <t>Supervised</t>
        </is>
      </c>
      <c r="L171" s="68" t="inlineStr">
        <is>
          <t>CNN</t>
        </is>
      </c>
      <c r="M171" s="68" t="inlineStr">
        <is>
          <t>Classification (ASD vs control / multi-class)</t>
        </is>
      </c>
      <c r="N171" s="68" t="inlineStr">
        <is>
          <t>Diagnosis</t>
        </is>
      </c>
      <c r="O171" s="68" t="inlineStr">
        <is>
          <t>High</t>
        </is>
      </c>
      <c r="P171" s="68" t="n">
        <v>1</v>
      </c>
      <c r="Q171" s="68" t="n">
        <v>0</v>
      </c>
      <c r="R171" s="68" t="n">
        <v>0</v>
      </c>
      <c r="S171" s="68" t="n">
        <v>0</v>
      </c>
      <c r="T171" s="68" t="n">
        <v>0</v>
      </c>
      <c r="U171" s="68" t="n">
        <v>0</v>
      </c>
      <c r="V171" s="68" t="n">
        <v>0</v>
      </c>
      <c r="W171" s="68" t="n">
        <v>0</v>
      </c>
      <c r="X171" s="68" t="n">
        <v>0</v>
      </c>
      <c r="Y171" s="68" t="n">
        <v>1</v>
      </c>
      <c r="Z171" s="68" t="n">
        <v>0</v>
      </c>
      <c r="AA171" s="68" t="n">
        <v>0</v>
      </c>
      <c r="AB171" s="68" t="n">
        <v>1</v>
      </c>
      <c r="AC171" s="68" t="n">
        <v>0</v>
      </c>
      <c r="AD171" s="68" t="n">
        <v>0</v>
      </c>
      <c r="AE171" s="68" t="n">
        <v>0</v>
      </c>
      <c r="AF171" s="68" t="n">
        <v>0</v>
      </c>
      <c r="AG171" s="68" t="n">
        <v>1</v>
      </c>
      <c r="AH171" s="68" t="n">
        <v>1</v>
      </c>
      <c r="AI171" s="67" t="n"/>
      <c r="AJ171" s="68" t="n">
        <v>0</v>
      </c>
      <c r="AK171" s="108" t="inlineStr">
        <is>
          <t>none_reported</t>
        </is>
      </c>
      <c r="AL171" s="67" t="inlineStr">
        <is>
          <t>Algoritmo principal no explícito o fuera del codebook; Confirmar algoritmo principal en full-text; Se comparan varios modelos; se eligió el principal/mejor reportado</t>
        </is>
      </c>
      <c r="AM171" s="68" t="inlineStr">
        <is>
          <t>RA</t>
        </is>
      </c>
      <c r="AN171" s="68" t="inlineStr">
        <is>
          <t>Tomado completo desde archivo RA según asignación</t>
        </is>
      </c>
      <c r="AO171" s="68" t="n">
        <v>0</v>
      </c>
      <c r="AP171" s="68" t="n">
        <v>0</v>
      </c>
      <c r="AQ171" s="68" t="n">
        <v>0</v>
      </c>
      <c r="AR171" s="68" t="n">
        <v>0</v>
      </c>
      <c r="AS171" s="68" t="n">
        <v>0</v>
      </c>
      <c r="AT171" s="68" t="n">
        <v>0</v>
      </c>
      <c r="AU171" s="68" t="n">
        <v>0</v>
      </c>
      <c r="AV171" s="68" t="n">
        <v>0</v>
      </c>
      <c r="AW171" s="67" t="inlineStr">
        <is>
          <t>finalized_from_available_evidence</t>
        </is>
      </c>
      <c r="AX171" s="68" t="inlineStr">
        <is>
          <t>0 means no reported evidence in title/abstract/notes/coding; it is not proof of true absence.</t>
        </is>
      </c>
      <c r="AY171" s="68" t="n"/>
      <c r="AZ171" s="68" t="n"/>
      <c r="BA171" s="68" t="n"/>
      <c r="BB171" s="68" t="n"/>
    </row>
    <row r="172" ht="28" customHeight="1">
      <c r="A172" s="106" t="n">
        <v>171</v>
      </c>
      <c r="B172" s="106" t="n">
        <v>187</v>
      </c>
      <c r="C172" s="68" t="inlineStr">
        <is>
          <t>Revisor B</t>
        </is>
      </c>
      <c r="D172" s="68" t="n"/>
      <c r="E172" s="106" t="n">
        <v>2025</v>
      </c>
      <c r="F172" s="68" t="inlineStr">
        <is>
          <t>Imagen</t>
        </is>
      </c>
      <c r="G172" s="68" t="inlineStr">
        <is>
          <t>Híbrido</t>
        </is>
      </c>
      <c r="H172" s="68" t="inlineStr">
        <is>
          <t>https://doi.org/10.1109/THMS.2025.3526957</t>
        </is>
      </c>
      <c r="I172" s="67" t="inlineStr">
        <is>
          <t>Deep Radiomics for Autism Diagnosis and Age Prediction</t>
        </is>
      </c>
      <c r="J172" s="68" t="inlineStr">
        <is>
          <t>Radiomics combined with deep learning is an emerging field within biomedical engineering that aims to extract important characteristics from medical images to develop a predictive model that can support clinical decision-making. This method could be used in the realm of brain disorders, particularly autism spectrum disorder (ASD), to facilitate prompt identification. We propose a novel radiomic features [deep radiomic features (DTF)], involving the use of principal component analysis to encode convolutional neural network (CNN) features, thereby capturing distinctive features related to brain regions in subjects with ASD subjects and their age. Using these features in random forest (RF) models, we explore two scenarios, such as site-specific radiomic analysis and feature extraction from unaffected brain regions to alleviate site-related variations. Our experiments involved comparing the proposed method with standard radiomics (SR) and 2-D/3-D CNNs for the classification of ASD versus healthy control (HC) individuals and different age groups (below median and above median). When using the RF model with DTF, the analysis at individual sites revealed an area under the receiver operating characteristic (ROC) curve (AUC) range of 79%–85% for features, such as the left lateral-ventricle, cerebellum-white-matter, and pallidum, as well as the right choroid-plexus and vessel. In the context of fivefold cross validation with the RF model, the combined features (DTF from 3-D CNN, ResNet50, DarketNet53, and NasNet_large with SR) achieved the highest AUC value of 76.67%. Furthermore, our method also showed notable AUC values for predicting age in subjects with ASD (80.91%) and HC (75.64%). The results indicate that DTFs consistently exhibit predictive value in classifying ASD from HC subjects and in predicting age.</t>
        </is>
      </c>
      <c r="K172" s="68" t="inlineStr">
        <is>
          <t>Supervised</t>
        </is>
      </c>
      <c r="L172" s="68" t="inlineStr">
        <is>
          <t>Random Forest</t>
        </is>
      </c>
      <c r="M172" s="68" t="inlineStr">
        <is>
          <t>Classification (binary/multi-class; incl. ASD vs control)/ multi-class)</t>
        </is>
      </c>
      <c r="N172" s="68" t="inlineStr">
        <is>
          <t>diagnosis</t>
        </is>
      </c>
      <c r="O172" s="68" t="inlineStr">
        <is>
          <t>high</t>
        </is>
      </c>
      <c r="P172" s="68" t="n">
        <v>0</v>
      </c>
      <c r="Q172" s="68" t="n">
        <v>0</v>
      </c>
      <c r="R172" s="68" t="n">
        <v>0</v>
      </c>
      <c r="S172" s="68" t="n">
        <v>1</v>
      </c>
      <c r="T172" s="68" t="n">
        <v>0</v>
      </c>
      <c r="U172" s="68" t="n">
        <v>0</v>
      </c>
      <c r="V172" s="68" t="n">
        <v>0</v>
      </c>
      <c r="W172" s="68" t="n">
        <v>0</v>
      </c>
      <c r="X172" s="68" t="n">
        <v>0</v>
      </c>
      <c r="Y172" s="68" t="n">
        <v>1</v>
      </c>
      <c r="Z172" s="68" t="n">
        <v>0</v>
      </c>
      <c r="AA172" s="68" t="n">
        <v>0</v>
      </c>
      <c r="AB172" s="68" t="n">
        <v>1</v>
      </c>
      <c r="AC172" s="68" t="n">
        <v>0</v>
      </c>
      <c r="AD172" s="68" t="n">
        <v>1</v>
      </c>
      <c r="AE172" s="68" t="n">
        <v>1</v>
      </c>
      <c r="AF172" s="68" t="n">
        <v>0</v>
      </c>
      <c r="AG172" s="68" t="n">
        <v>0</v>
      </c>
      <c r="AH172" s="68" t="n">
        <v>1</v>
      </c>
      <c r="AI172" s="67" t="n">
        <v>0</v>
      </c>
      <c r="AJ172" s="68" t="n">
        <v>0</v>
      </c>
      <c r="AK172" s="108" t="inlineStr">
        <is>
          <t>explainability_or_interpretability; cross_site_robustness; multisite_dataset_broad; internal_validation_only</t>
        </is>
      </c>
      <c r="AL172" s="67" t="n"/>
      <c r="AM172" s="68" t="inlineStr">
        <is>
          <t>RB</t>
        </is>
      </c>
      <c r="AN172" s="68" t="inlineStr">
        <is>
          <t>Tomado completo desde archivo RB según asignación</t>
        </is>
      </c>
      <c r="AO172" s="68" t="n">
        <v>0</v>
      </c>
      <c r="AP172" s="68" t="n">
        <v>1</v>
      </c>
      <c r="AQ172" s="68" t="n">
        <v>1</v>
      </c>
      <c r="AR172" s="68" t="n">
        <v>1</v>
      </c>
      <c r="AS172" s="68" t="n">
        <v>0</v>
      </c>
      <c r="AT172" s="68" t="n">
        <v>0</v>
      </c>
      <c r="AU172" s="68" t="n">
        <v>1</v>
      </c>
      <c r="AV172" s="68" t="n">
        <v>0</v>
      </c>
      <c r="AW172" s="67" t="inlineStr">
        <is>
          <t>finalized_from_available_evidence</t>
        </is>
      </c>
      <c r="AX172" s="68" t="inlineStr">
        <is>
          <t>0 means no reported evidence in title/abstract/notes/coding; it is not proof of true absence.</t>
        </is>
      </c>
      <c r="AY172" s="68" t="n"/>
      <c r="AZ172" s="68" t="n"/>
      <c r="BA172" s="68" t="n"/>
      <c r="BB172" s="68" t="n"/>
    </row>
    <row r="173" ht="28" customHeight="1">
      <c r="A173" s="106" t="n">
        <v>172</v>
      </c>
      <c r="B173" s="106" t="n">
        <v>188</v>
      </c>
      <c r="C173" s="68" t="inlineStr">
        <is>
          <t>Revisor A</t>
        </is>
      </c>
      <c r="D173" s="68" t="inlineStr">
        <is>
          <t>RA</t>
        </is>
      </c>
      <c r="E173" s="106" t="n">
        <v>2020</v>
      </c>
      <c r="F173" s="68" t="inlineStr">
        <is>
          <t>Audio · Voz</t>
        </is>
      </c>
      <c r="G173" s="68" t="inlineStr">
        <is>
          <t>Deep Learning</t>
        </is>
      </c>
      <c r="H173" s="68" t="inlineStr">
        <is>
          <t>https://doi.org/10.3390/s20236762</t>
        </is>
      </c>
      <c r="I173" s="67" t="inlineStr">
        <is>
          <t>Deep-learning-based detection of infants with autism spectrum disorder using auto-encoder feature representation</t>
        </is>
      </c>
      <c r="J173" s="68" t="inlineStr">
        <is>
          <t>Autism spectrum disorder (ASD) is a developmental disorder with a life-span disability. While diagnostic instruments have been developed and qualified based on the accuracy of the discrimination of children with ASD from typical development (TD) children, the stability of such procedures can be disrupted by limitations pertaining to time expenses and the subjectivity of clinicians. Consequently, automated diagnostic methods have been developed for acquiring objective measures of autism, and in various fields of research, vocal characteristics have not only been reported as distinctive characteristics by clinicians, but have also shown promising performance in several studies utilizing deep learning models based on the automated discrimination of children with ASD from children with TD. However, difficulties still exist in terms of the characteristics of the data, the complexity of the analysis, and the lack of arranged data caused by the low accessibility for diagnosis and the need to secure anonymity. In order to address these issues, we introduce a pre-trained feature extraction auto-encoder model and a joint optimization scheme, which can achieve robustness for widely distributed and unrefined data using a deep-learning-based method for the detection of autism that utilizes various models. By adopting this auto-encoder-based feature extraction and joint optimization in the extended version of the Geneva minimalistic acoustic parameter set (eGeMAPS) speech feature data set, we acquire improved performance in the detection of ASD in infants compared to the raw data set.</t>
        </is>
      </c>
      <c r="K173" s="68" t="inlineStr">
        <is>
          <t>Supervised</t>
        </is>
      </c>
      <c r="L173" s="68" t="inlineStr">
        <is>
          <t>Autoencoder</t>
        </is>
      </c>
      <c r="M173" s="68" t="inlineStr">
        <is>
          <t>Classification (ASD vs control / multi-class)</t>
        </is>
      </c>
      <c r="N173" s="68" t="inlineStr">
        <is>
          <t>Screening</t>
        </is>
      </c>
      <c r="O173" s="68" t="inlineStr">
        <is>
          <t>High</t>
        </is>
      </c>
      <c r="P173" s="68" t="n">
        <v>0</v>
      </c>
      <c r="Q173" s="68" t="n">
        <v>0</v>
      </c>
      <c r="R173" s="68" t="n">
        <v>0</v>
      </c>
      <c r="S173" s="68" t="n">
        <v>1</v>
      </c>
      <c r="T173" s="68" t="n">
        <v>0</v>
      </c>
      <c r="U173" s="68" t="n">
        <v>0</v>
      </c>
      <c r="V173" s="68" t="n">
        <v>0</v>
      </c>
      <c r="W173" s="68" t="n">
        <v>0</v>
      </c>
      <c r="X173" s="68" t="n">
        <v>1</v>
      </c>
      <c r="Y173" s="68" t="n">
        <v>0</v>
      </c>
      <c r="Z173" s="68" t="n">
        <v>0</v>
      </c>
      <c r="AA173" s="68" t="n">
        <v>0</v>
      </c>
      <c r="AB173" s="68" t="n">
        <v>1</v>
      </c>
      <c r="AC173" s="68" t="n">
        <v>0</v>
      </c>
      <c r="AD173" s="68" t="n">
        <v>0</v>
      </c>
      <c r="AE173" s="68" t="n">
        <v>0</v>
      </c>
      <c r="AF173" s="68" t="n">
        <v>0</v>
      </c>
      <c r="AG173" s="68" t="n">
        <v>1</v>
      </c>
      <c r="AH173" s="68" t="n">
        <v>1</v>
      </c>
      <c r="AI173" s="67" t="n"/>
      <c r="AJ173" s="68" t="n">
        <v>0</v>
      </c>
      <c r="AK173" s="108" t="inlineStr">
        <is>
          <t>none_reported</t>
        </is>
      </c>
      <c r="AL173" s="67" t="inlineStr">
        <is>
          <t>Autoencoder para detección en infantes; confirmar fuente de datos exacta (no totalmente explícita en el abstract).</t>
        </is>
      </c>
      <c r="AM173" s="68" t="inlineStr">
        <is>
          <t>RA</t>
        </is>
      </c>
      <c r="AN173" s="68" t="inlineStr">
        <is>
          <t>Tomado completo desde archivo RA según asignación</t>
        </is>
      </c>
      <c r="AO173" s="68" t="n">
        <v>0</v>
      </c>
      <c r="AP173" s="68" t="n">
        <v>0</v>
      </c>
      <c r="AQ173" s="68" t="n">
        <v>0</v>
      </c>
      <c r="AR173" s="68" t="n">
        <v>0</v>
      </c>
      <c r="AS173" s="68" t="n">
        <v>0</v>
      </c>
      <c r="AT173" s="68" t="n">
        <v>0</v>
      </c>
      <c r="AU173" s="68" t="n">
        <v>0</v>
      </c>
      <c r="AV173" s="68" t="n">
        <v>0</v>
      </c>
      <c r="AW173" s="67" t="inlineStr">
        <is>
          <t>finalized_from_available_evidence</t>
        </is>
      </c>
      <c r="AX173" s="68" t="inlineStr">
        <is>
          <t>0 means no reported evidence in title/abstract/notes/coding; it is not proof of true absence.</t>
        </is>
      </c>
      <c r="AY173" s="68" t="n"/>
      <c r="AZ173" s="68" t="n"/>
      <c r="BA173" s="68" t="n"/>
      <c r="BB173" s="68" t="n"/>
    </row>
    <row r="174" ht="28" customHeight="1">
      <c r="A174" s="106" t="n">
        <v>173</v>
      </c>
      <c r="B174" s="106" t="n">
        <v>189</v>
      </c>
      <c r="C174" s="68" t="inlineStr">
        <is>
          <t>Revisor A</t>
        </is>
      </c>
      <c r="D174" s="68" t="inlineStr">
        <is>
          <t>RA</t>
        </is>
      </c>
      <c r="E174" s="106" t="n">
        <v>2024</v>
      </c>
      <c r="F174" s="68" t="inlineStr">
        <is>
          <t>Imagen</t>
        </is>
      </c>
      <c r="G174" s="68" t="inlineStr">
        <is>
          <t>Híbrido</t>
        </is>
      </c>
      <c r="H174" s="68" t="inlineStr">
        <is>
          <t>https://doi.org/10.1016/j.jad.2024.04.049</t>
        </is>
      </c>
      <c r="I174" s="67" t="inlineStr">
        <is>
          <t>Early identification of autism spectrum disorder based on machine learning with eye-tracking data</t>
        </is>
      </c>
      <c r="J174" s="68" t="inlineStr">
        <is>
          <t>Background: Early identification of autism spectrum disorder (ASD) improves long-term outcomes, yet significant diagnostic delays persist. Methods: A retrospective cohort of 449 children (ASD: 246, typically developing [TD]: 203) was used for model development. Eye-movement data were collected from the participants watching videos that featured eye-tracking paradigms for assessing social and non-social cognition. Five machine learning algorithms, namely random forest, support vector machine, logistic regression, artificial neural network, and extreme gradient boosting, were trained to classify children with ASD and TD. The best-performing algorithm was selected to build the final model which was further evaluated in a prospective cohort of 80 children. The Shapley values interpreted important eye-tracking features. Results: Random forest outperformed other algorithms during model development and achieved an area under the curve of 0.849 (&lt; 3 years: 0.832, ≥ 3 years: 0.868) on the external validation set. Of the ten most important eye-tracking features, three measured social cognition, and the rest were related to non-social cognition. A deterioration in model performance was observed using only the social or non-social cognition-related eye-tracking features. Limitations: The sample size of this study, although larger than that of existing studies of ASD based on eye-tracking data, was still relatively small compared to the number of features. Conclusions: Machine learning models based on eye-tracking data have the potential to be cost- and time-efficient digital tools for the early identification of ASD. Eye-tracking phenotypes related to social and non-social cognition play an important role in distinguishing children with ASD from TD children.</t>
        </is>
      </c>
      <c r="K174" s="68" t="inlineStr">
        <is>
          <t>Supervised</t>
        </is>
      </c>
      <c r="L174" s="68" t="inlineStr">
        <is>
          <t>Random Forest</t>
        </is>
      </c>
      <c r="M174" s="68" t="inlineStr">
        <is>
          <t>Classification (ASD vs control / multi-class)</t>
        </is>
      </c>
      <c r="N174" s="68" t="inlineStr">
        <is>
          <t>Screening</t>
        </is>
      </c>
      <c r="O174" s="68" t="inlineStr">
        <is>
          <t>High</t>
        </is>
      </c>
      <c r="P174" s="68" t="n">
        <v>0</v>
      </c>
      <c r="Q174" s="68" t="n">
        <v>0</v>
      </c>
      <c r="R174" s="68" t="n">
        <v>1</v>
      </c>
      <c r="S174" s="68" t="n">
        <v>0</v>
      </c>
      <c r="T174" s="68" t="n">
        <v>0</v>
      </c>
      <c r="U174" s="68" t="n">
        <v>0</v>
      </c>
      <c r="V174" s="68" t="n">
        <v>0</v>
      </c>
      <c r="W174" s="68" t="n">
        <v>0</v>
      </c>
      <c r="X174" s="68" t="n">
        <v>1</v>
      </c>
      <c r="Y174" s="68" t="n">
        <v>0</v>
      </c>
      <c r="Z174" s="68" t="n">
        <v>0</v>
      </c>
      <c r="AA174" s="68" t="n">
        <v>0</v>
      </c>
      <c r="AB174" s="68" t="n">
        <v>1</v>
      </c>
      <c r="AC174" s="68" t="n">
        <v>1</v>
      </c>
      <c r="AD174" s="68" t="n">
        <v>1</v>
      </c>
      <c r="AE174" s="68" t="n">
        <v>0</v>
      </c>
      <c r="AF174" s="68" t="n">
        <v>0</v>
      </c>
      <c r="AG174" s="68" t="n">
        <v>0</v>
      </c>
      <c r="AH174" s="68" t="n">
        <v>1</v>
      </c>
      <c r="AI174" s="67" t="n"/>
      <c r="AJ174" s="68" t="n">
        <v>0</v>
      </c>
      <c r="AK174" s="108" t="inlineStr">
        <is>
          <t>external_validation; explainability_or_interpretability; prospective_evaluation</t>
        </is>
      </c>
      <c r="AL174" s="67" t="inlineStr">
        <is>
          <t>Se comparan varios modelos; se eligió el principal/mejor reportado</t>
        </is>
      </c>
      <c r="AM174" s="68" t="inlineStr">
        <is>
          <t>RA</t>
        </is>
      </c>
      <c r="AN174" s="68" t="inlineStr">
        <is>
          <t>Tomado completo desde archivo RA según asignación</t>
        </is>
      </c>
      <c r="AO174" s="68" t="n">
        <v>0</v>
      </c>
      <c r="AP174" s="68" t="n">
        <v>0</v>
      </c>
      <c r="AQ174" s="68" t="n">
        <v>0</v>
      </c>
      <c r="AR174" s="68" t="n">
        <v>0</v>
      </c>
      <c r="AS174" s="68" t="n">
        <v>1</v>
      </c>
      <c r="AT174" s="68" t="n">
        <v>1</v>
      </c>
      <c r="AU174" s="68" t="n">
        <v>0</v>
      </c>
      <c r="AV174" s="68" t="n">
        <v>0</v>
      </c>
      <c r="AW174" s="67" t="inlineStr">
        <is>
          <t>finalized_from_available_evidence</t>
        </is>
      </c>
      <c r="AX174" s="68" t="inlineStr">
        <is>
          <t>0 means no reported evidence in title/abstract/notes/coding; it is not proof of true absence.</t>
        </is>
      </c>
      <c r="AY174" s="68" t="n"/>
      <c r="AZ174" s="68" t="n"/>
      <c r="BA174" s="68" t="n"/>
      <c r="BB174" s="68" t="n"/>
    </row>
    <row r="175" ht="28" customHeight="1">
      <c r="A175" s="106" t="n">
        <v>174</v>
      </c>
      <c r="B175" s="106" t="n">
        <v>190</v>
      </c>
      <c r="C175" s="68" t="inlineStr">
        <is>
          <t>Revisor B</t>
        </is>
      </c>
      <c r="D175" s="68" t="n"/>
      <c r="E175" s="106" t="n">
        <v>2019</v>
      </c>
      <c r="F175" s="68" t="inlineStr">
        <is>
          <t>No especificado</t>
        </is>
      </c>
      <c r="G175" s="68" t="inlineStr">
        <is>
          <t>Deep Learning</t>
        </is>
      </c>
      <c r="H175" s="68" t="inlineStr">
        <is>
          <t>https://doi.org/10.1038/s41398-019-0631-2</t>
        </is>
      </c>
      <c r="I175" s="67" t="inlineStr">
        <is>
          <t>Examining overlap and homogeneity in ASD, ADHD, and OCD: a data-driven, diagnosis-agnostic approach</t>
        </is>
      </c>
      <c r="J175" s="68" t="inlineStr">
        <is>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12.1[4.2], 38% female), as well as typically developing controls (n = 22, median [IQR] age = 11.0[3.8], 55% female). The diagnosis-agnostic groups were significantly different than each other in phenotypic characteristics (SCQ: χ2(9) = 111.21, p &lt; 0.0001; SWAN: χ2(9)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is>
      </c>
      <c r="K175" s="68" t="inlineStr">
        <is>
          <t>Unsupervised</t>
        </is>
      </c>
      <c r="L175" s="68" t="inlineStr">
        <is>
          <t>Clustering (k-means / GMM / ...)</t>
        </is>
      </c>
      <c r="M175" s="68" t="inlineStr">
        <is>
          <t>Clustering / subtyping</t>
        </is>
      </c>
      <c r="N175" s="68" t="inlineStr">
        <is>
          <t>diagnosis</t>
        </is>
      </c>
      <c r="O175" s="68" t="inlineStr">
        <is>
          <t>high</t>
        </is>
      </c>
      <c r="P175" s="68" t="n">
        <v>1</v>
      </c>
      <c r="Q175" s="68" t="n">
        <v>0</v>
      </c>
      <c r="R175" s="68" t="n">
        <v>0</v>
      </c>
      <c r="S175" s="68" t="n">
        <v>0</v>
      </c>
      <c r="T175" s="68" t="n">
        <v>1</v>
      </c>
      <c r="U175" s="68" t="n">
        <v>0</v>
      </c>
      <c r="V175" s="68" t="n">
        <v>0</v>
      </c>
      <c r="W175" s="68" t="n">
        <v>0</v>
      </c>
      <c r="X175" s="68" t="n">
        <v>0</v>
      </c>
      <c r="Y175" s="68" t="n">
        <v>1</v>
      </c>
      <c r="Z175" s="68" t="n">
        <v>0</v>
      </c>
      <c r="AA175" s="68" t="n">
        <v>0</v>
      </c>
      <c r="AB175" s="68" t="n">
        <v>0</v>
      </c>
      <c r="AC175" s="68" t="n">
        <v>0</v>
      </c>
      <c r="AD175" s="68" t="n">
        <v>1</v>
      </c>
      <c r="AE175" s="68" t="n">
        <v>0</v>
      </c>
      <c r="AF175" s="68" t="n">
        <v>1</v>
      </c>
      <c r="AG175" s="68" t="n">
        <v>0</v>
      </c>
      <c r="AH175" s="68" t="n">
        <v>2</v>
      </c>
      <c r="AI175" s="67" t="n">
        <v>0</v>
      </c>
      <c r="AJ175" s="68" t="n">
        <v>0</v>
      </c>
      <c r="AK175" s="108" t="inlineStr">
        <is>
          <t>explainability_or_interpretability; multisource_integration; multisite_dataset_broad</t>
        </is>
      </c>
      <c r="AL175" s="67" t="inlineStr">
        <is>
          <t>Bagged-multiview clustering (bagging + spectral clustering)</t>
        </is>
      </c>
      <c r="AM175" s="68" t="inlineStr">
        <is>
          <t>RB</t>
        </is>
      </c>
      <c r="AN175" s="68" t="inlineStr">
        <is>
          <t>Tomado completo desde archivo RB según asignación</t>
        </is>
      </c>
      <c r="AO175" s="68" t="n">
        <v>0</v>
      </c>
      <c r="AP175" s="68" t="n">
        <v>0</v>
      </c>
      <c r="AQ175" s="68" t="n">
        <v>1</v>
      </c>
      <c r="AR175" s="68" t="n">
        <v>0</v>
      </c>
      <c r="AS175" s="68" t="n">
        <v>0</v>
      </c>
      <c r="AT175" s="68" t="n">
        <v>0</v>
      </c>
      <c r="AU175" s="68" t="n">
        <v>1</v>
      </c>
      <c r="AV175" s="68" t="n">
        <v>1</v>
      </c>
      <c r="AW175" s="67" t="inlineStr">
        <is>
          <t>finalized_from_available_evidence</t>
        </is>
      </c>
      <c r="AX175" s="68" t="inlineStr">
        <is>
          <t>0 means no reported evidence in title/abstract/notes/coding; it is not proof of true absence.</t>
        </is>
      </c>
      <c r="AY175" s="68" t="n"/>
      <c r="AZ175" s="68" t="n"/>
      <c r="BA175" s="68" t="n"/>
      <c r="BB175" s="68" t="n"/>
    </row>
    <row r="176" ht="28" customHeight="1">
      <c r="A176" s="106" t="n">
        <v>175</v>
      </c>
      <c r="B176" s="106" t="n">
        <v>191</v>
      </c>
      <c r="C176" s="68" t="inlineStr">
        <is>
          <t>Revisor B</t>
        </is>
      </c>
      <c r="D176" s="68" t="n"/>
      <c r="E176" s="106" t="n">
        <v>2021</v>
      </c>
      <c r="F176" s="68" t="inlineStr">
        <is>
          <t>Señales fisiológicas</t>
        </is>
      </c>
      <c r="G176" s="68" t="inlineStr">
        <is>
          <t>Híbrido</t>
        </is>
      </c>
      <c r="H176" s="68" t="inlineStr">
        <is>
          <t>https://doi.org/10.1016/B978-0-12-822822-7.00004-1</t>
        </is>
      </c>
      <c r="I176" s="67" t="inlineStr">
        <is>
          <t>Explainable and scalable machine learning algorithms for detection of autism spectrum disorder using fMRI data</t>
        </is>
      </c>
      <c r="J176" s="68" t="inlineStr">
        <is>
          <t>Diagnosing autism spectrum disorder (ASD) is a challenging problem and is based purely on behavioral descriptions of symptomology (Diagnostic and Statistical Manual-5th Edition/ICD-10). Numerous limitations (e.g., informant discrepancies, lack of adherence to assessment guidelines) to current diagnostic practices have the potential to result in misdiagnosis of the disorder. Prior research provides evidence that structural and functional magnetic resonance imaging (MRI) data collected from individuals with ASD exhibit distinguishing characteristics that differ in neural patterns of the brain. Our proposed deep learning model ASD-DiagNet exhibits consistently high accuracy for classification of ASD brain scans from neurotypical scans. We have integrated traditional machine learning and deep learning techniques that allow us to isolate ASD biomarkers from MRI data sets. Our method, called Auto-ASD-Network, uses a combination of deep learning and support vector machines to classify ASD scans from neurotypical ones. Such interpretable models would help one to explain the decisions made by deep learning techniques leading to knowledge discovery for neuroscientists.</t>
        </is>
      </c>
      <c r="K176" s="68" t="n"/>
      <c r="L176" s="68" t="n"/>
      <c r="M176" s="68" t="inlineStr">
        <is>
          <t>Classification / diagnostic support</t>
        </is>
      </c>
      <c r="N176" s="68" t="inlineStr">
        <is>
          <t>Diagnosis</t>
        </is>
      </c>
      <c r="O176" s="68" t="n"/>
      <c r="P176" s="68" t="n"/>
      <c r="Q176" s="68" t="n"/>
      <c r="R176" s="68" t="n"/>
      <c r="S176" s="68" t="n"/>
      <c r="T176" s="68" t="n"/>
      <c r="U176" s="68" t="n"/>
      <c r="V176" s="68" t="n"/>
      <c r="W176" s="68" t="n">
        <v>0</v>
      </c>
      <c r="X176" s="68" t="n">
        <v>0</v>
      </c>
      <c r="Y176" s="68" t="n">
        <v>1</v>
      </c>
      <c r="Z176" s="68" t="n">
        <v>0</v>
      </c>
      <c r="AA176" s="68" t="n">
        <v>0</v>
      </c>
      <c r="AB176" s="68" t="n">
        <v>1</v>
      </c>
      <c r="AC176" s="68" t="n">
        <v>0</v>
      </c>
      <c r="AD176" s="68" t="n">
        <v>1</v>
      </c>
      <c r="AE176" s="68" t="n">
        <v>0</v>
      </c>
      <c r="AF176" s="68" t="n">
        <v>0</v>
      </c>
      <c r="AG176" s="68" t="n"/>
      <c r="AH176" s="68" t="n"/>
      <c r="AI176" s="67" t="n"/>
      <c r="AJ176" s="68" t="n">
        <v>1</v>
      </c>
      <c r="AK176" s="108" t="inlineStr">
        <is>
          <t>explainability_or_interpretability</t>
        </is>
      </c>
      <c r="AL176" s="67" t="inlineStr">
        <is>
          <t>Título/abstract con señal explícita de explainable; estrategia híbrida/integrativa.</t>
        </is>
      </c>
      <c r="AM176" s="68" t="inlineStr">
        <is>
          <t>RA_fallback</t>
        </is>
      </c>
      <c r="AN176" s="68" t="inlineStr">
        <is>
          <t>Fallback a RA porque el ID no está en RB</t>
        </is>
      </c>
      <c r="AO176" s="68" t="n">
        <v>1</v>
      </c>
      <c r="AP176" s="68" t="n">
        <v>0</v>
      </c>
      <c r="AQ176" s="68" t="n">
        <v>0</v>
      </c>
      <c r="AR176" s="68" t="n">
        <v>0</v>
      </c>
      <c r="AS176" s="68" t="n">
        <v>0</v>
      </c>
      <c r="AT176" s="68" t="n">
        <v>1</v>
      </c>
      <c r="AU176" s="68" t="n">
        <v>0</v>
      </c>
      <c r="AV176" s="68" t="n">
        <v>0</v>
      </c>
      <c r="AW176" s="67" t="inlineStr">
        <is>
          <t>finalized_from_available_evidence</t>
        </is>
      </c>
      <c r="AX176" s="68" t="inlineStr">
        <is>
          <t>0 means no reported evidence in title/abstract/notes/coding; it is not proof of true absence.</t>
        </is>
      </c>
      <c r="AY176" s="68" t="n"/>
      <c r="AZ176" s="68" t="n"/>
      <c r="BA176" s="68" t="n"/>
      <c r="BB176" s="68" t="n"/>
    </row>
    <row r="177" ht="28" customHeight="1">
      <c r="A177" s="106" t="n">
        <v>176</v>
      </c>
      <c r="B177" s="106" t="n">
        <v>193</v>
      </c>
      <c r="C177" s="68" t="inlineStr">
        <is>
          <t>Revisor B</t>
        </is>
      </c>
      <c r="D177" s="68" t="n"/>
      <c r="E177" s="106" t="n">
        <v>2022</v>
      </c>
      <c r="F177" s="68" t="inlineStr">
        <is>
          <t>No especificado</t>
        </is>
      </c>
      <c r="G177" s="68" t="inlineStr">
        <is>
          <t>Machine Learning</t>
        </is>
      </c>
      <c r="H177" s="68" t="inlineStr">
        <is>
          <t>https://doi.org/10.1007/978-3-031-06242-1_27</t>
        </is>
      </c>
      <c r="I177" s="67" t="inlineStr">
        <is>
          <t>Feasibility Study of\&amp;#xa0;a\&amp;#xa0;ML-Based ASD Monitoring System</t>
        </is>
      </c>
      <c r="J177" s="68" t="inlineStr">
        <is>
          <t>People with Autism Spectrum Disorder (ASD) show a great heterogeneity in their atypical sensory behaviours due to they often suffer from a Sensory Processing Disorder (SPD). This nervous system condition is associated with the social interaction, learning and behavioural problems experienced by people with ASD. This work shows a study conducted in a clinical scenario where the participating users carry out tasks to improve their skills. During the execution of these activities, data about the physiological state of the user and the stimuli present in the environment is recorded using an electronic monitoring platform for people with ASD. From the acquired signals by the devices, different features are created, and a dataset is built with them. Finally, information is extracted from the dataset using machine learning techniques to try to relate changes in the user’s state with environmental stimuli.</t>
        </is>
      </c>
      <c r="K177" s="68" t="n"/>
      <c r="L177" s="68" t="n"/>
      <c r="M177" s="68" t="inlineStr">
        <is>
          <t>Not clear</t>
        </is>
      </c>
      <c r="N177" s="68" t="inlineStr">
        <is>
          <t>Monitoring/intervention</t>
        </is>
      </c>
      <c r="O177" s="68" t="inlineStr">
        <is>
          <t>high</t>
        </is>
      </c>
      <c r="P177" s="68" t="n">
        <v>0</v>
      </c>
      <c r="Q177" s="68" t="n">
        <v>0</v>
      </c>
      <c r="R177" s="68" t="n">
        <v>1</v>
      </c>
      <c r="S177" s="68" t="n">
        <v>0</v>
      </c>
      <c r="T177" s="68" t="n">
        <v>1</v>
      </c>
      <c r="U177" s="68" t="n">
        <v>0</v>
      </c>
      <c r="V177" s="68" t="n">
        <v>0</v>
      </c>
      <c r="W177" s="68" t="n">
        <v>0</v>
      </c>
      <c r="X177" s="68" t="n">
        <v>0</v>
      </c>
      <c r="Y177" s="68" t="n">
        <v>1</v>
      </c>
      <c r="Z177" s="68" t="n">
        <v>1</v>
      </c>
      <c r="AA177" s="68" t="n">
        <v>0</v>
      </c>
      <c r="AB177" s="68" t="n">
        <v>1</v>
      </c>
      <c r="AC177" s="68" t="n">
        <v>0</v>
      </c>
      <c r="AD177" s="68" t="n">
        <v>0</v>
      </c>
      <c r="AE177" s="68" t="n">
        <v>0</v>
      </c>
      <c r="AF177" s="68" t="n">
        <v>1</v>
      </c>
      <c r="AG177" s="68" t="n">
        <v>0</v>
      </c>
      <c r="AH177" s="68" t="n">
        <v>2</v>
      </c>
      <c r="AI177" s="67" t="n">
        <v>0</v>
      </c>
      <c r="AJ177" s="68" t="n">
        <v>0</v>
      </c>
      <c r="AK177" s="108" t="inlineStr">
        <is>
          <t>multisource_integration</t>
        </is>
      </c>
      <c r="AL177" s="67" t="n"/>
      <c r="AM177" s="68" t="inlineStr">
        <is>
          <t>RB</t>
        </is>
      </c>
      <c r="AN177" s="68" t="inlineStr">
        <is>
          <t>Tomado completo desde archivo RB según asignación</t>
        </is>
      </c>
      <c r="AO177" s="68" t="n">
        <v>0</v>
      </c>
      <c r="AP177" s="68" t="n">
        <v>0</v>
      </c>
      <c r="AQ177" s="68" t="n">
        <v>0</v>
      </c>
      <c r="AR177" s="68" t="n">
        <v>0</v>
      </c>
      <c r="AS177" s="68" t="n">
        <v>0</v>
      </c>
      <c r="AT177" s="68" t="n">
        <v>0</v>
      </c>
      <c r="AU177" s="68" t="n">
        <v>0</v>
      </c>
      <c r="AV177" s="68" t="n">
        <v>1</v>
      </c>
      <c r="AW177" s="67" t="inlineStr">
        <is>
          <t>finalized_from_available_evidence</t>
        </is>
      </c>
      <c r="AX177" s="68" t="inlineStr">
        <is>
          <t>0 means no reported evidence in title/abstract/notes/coding; it is not proof of true absence.</t>
        </is>
      </c>
      <c r="AY177" s="68" t="n"/>
      <c r="AZ177" s="68" t="n"/>
      <c r="BA177" s="68" t="n"/>
      <c r="BB177" s="68" t="n"/>
    </row>
    <row r="178" ht="28" customHeight="1">
      <c r="A178" s="106" t="n">
        <v>177</v>
      </c>
      <c r="B178" s="106" t="n">
        <v>194</v>
      </c>
      <c r="C178" s="68" t="inlineStr">
        <is>
          <t>Revisor B</t>
        </is>
      </c>
      <c r="D178" s="68" t="n"/>
      <c r="E178" s="106" t="n">
        <v>2020</v>
      </c>
      <c r="F178" s="68" t="inlineStr">
        <is>
          <t>Imagen</t>
        </is>
      </c>
      <c r="G178" s="68" t="inlineStr">
        <is>
          <t>Machine Learning</t>
        </is>
      </c>
      <c r="H178" s="68" t="inlineStr">
        <is>
          <t>https://doi.org/10.1038/s41598-020-76874-w</t>
        </is>
      </c>
      <c r="I178" s="67" t="inlineStr">
        <is>
          <t>Feature replacement methods enable reliable home video analysis for machine learning detection of autism</t>
        </is>
      </c>
      <c r="J178" s="68" t="inlineStr">
        <is>
          <t>Autism Spectrum Disorder is a neuropsychiatric condition affecting 53 million children worldwide and for which early diagnosis is critical to the outcome of behavior therapies. Machine learning applied to features manually extracted from readily accessible videos (e.g., from smartphones) has the potential to scale this diagnostic process. However, nearly unavoidable variability in video quality can lead to missing features that degrade algorithm performance. To manage this uncertainty, we evaluated the impact of missing values and feature imputation methods on two previously published autism detection classifiers, trained on standard-of-care instrument scoresheets and tested on ratings of 140 children videos from YouTube. We compare the baseline method of listwise deletion to classic univariate and multivariate techniques. We also introduce a feature replacement method that, based on a score, selects a feature from an expanded dataset to fill-in the missing value. The replacement feature selected can be identical for all records (general) or automatically adjusted to the record considered (dynamic). Our results show that general and dynamic feature replacement methods achieve a higher performance than classic univariate and multivariate methods, supporting the hypothesis that algorithmic management can maintain the fidelity of video-based diagnostics in the face of missing values and variable video quality.</t>
        </is>
      </c>
      <c r="K178" s="68" t="inlineStr">
        <is>
          <t>Supervised</t>
        </is>
      </c>
      <c r="L178" s="68" t="inlineStr">
        <is>
          <t>Logistic Regression</t>
        </is>
      </c>
      <c r="M178" s="68" t="inlineStr">
        <is>
          <t>Classification (ASD vs control / multi-class)</t>
        </is>
      </c>
      <c r="N178" s="68" t="inlineStr">
        <is>
          <t>diagnosis</t>
        </is>
      </c>
      <c r="O178" s="68" t="inlineStr">
        <is>
          <t>medium</t>
        </is>
      </c>
      <c r="P178" s="68" t="n">
        <v>0</v>
      </c>
      <c r="Q178" s="68" t="n">
        <v>0</v>
      </c>
      <c r="R178" s="68" t="n">
        <v>0</v>
      </c>
      <c r="S178" s="68" t="n">
        <v>0</v>
      </c>
      <c r="T178" s="68" t="n">
        <v>0</v>
      </c>
      <c r="U178" s="68" t="n">
        <v>0</v>
      </c>
      <c r="V178" s="68" t="n">
        <v>0</v>
      </c>
      <c r="W178" s="68" t="n">
        <v>0</v>
      </c>
      <c r="X178" s="68" t="n">
        <v>0</v>
      </c>
      <c r="Y178" s="68" t="n">
        <v>1</v>
      </c>
      <c r="Z178" s="68" t="n">
        <v>0</v>
      </c>
      <c r="AA178" s="68" t="n">
        <v>1</v>
      </c>
      <c r="AB178" s="68" t="n">
        <v>1</v>
      </c>
      <c r="AC178" s="68" t="n">
        <v>1</v>
      </c>
      <c r="AD178" s="68" t="n">
        <v>0</v>
      </c>
      <c r="AE178" s="68" t="n">
        <v>0</v>
      </c>
      <c r="AF178" s="68" t="n">
        <v>0</v>
      </c>
      <c r="AG178" s="68" t="n">
        <v>1</v>
      </c>
      <c r="AH178" s="68" t="n">
        <v>0</v>
      </c>
      <c r="AI178" s="67" t="n">
        <v>0</v>
      </c>
      <c r="AJ178" s="68" t="n">
        <v>0</v>
      </c>
      <c r="AK178" s="108" t="inlineStr">
        <is>
          <t>external_validation</t>
        </is>
      </c>
      <c r="AL178" s="67" t="inlineStr">
        <is>
          <t>El paper evalúa dos familias (LR9 y ADTree7). Si tu columna “main algorithm” solo permite una opción, conviene añadir una opción tipo “Multiple (specify)” o permitir multiselección para no perder fidelidad</t>
        </is>
      </c>
      <c r="AM178" s="68" t="inlineStr">
        <is>
          <t>RB</t>
        </is>
      </c>
      <c r="AN178" s="68" t="inlineStr">
        <is>
          <t>Tomado completo desde archivo RB según asignación</t>
        </is>
      </c>
      <c r="AO178" s="68" t="n">
        <v>0</v>
      </c>
      <c r="AP178" s="68" t="n">
        <v>0</v>
      </c>
      <c r="AQ178" s="68" t="n">
        <v>0</v>
      </c>
      <c r="AR178" s="68" t="n">
        <v>0</v>
      </c>
      <c r="AS178" s="68" t="n">
        <v>0</v>
      </c>
      <c r="AT178" s="68" t="n">
        <v>0</v>
      </c>
      <c r="AU178" s="68" t="n">
        <v>0</v>
      </c>
      <c r="AV178" s="68" t="n">
        <v>0</v>
      </c>
      <c r="AW178" s="67" t="inlineStr">
        <is>
          <t>finalized_from_available_evidence</t>
        </is>
      </c>
      <c r="AX178" s="68" t="inlineStr">
        <is>
          <t>0 means no reported evidence in title/abstract/notes/coding; it is not proof of true absence.</t>
        </is>
      </c>
      <c r="AY178" s="68" t="n"/>
      <c r="AZ178" s="68" t="n"/>
      <c r="BA178" s="68" t="n"/>
      <c r="BB178" s="68" t="n"/>
    </row>
    <row r="179" ht="28" customHeight="1">
      <c r="A179" s="106" t="n">
        <v>178</v>
      </c>
      <c r="B179" s="106" t="n">
        <v>195</v>
      </c>
      <c r="C179" s="68" t="inlineStr">
        <is>
          <t>Revisor A</t>
        </is>
      </c>
      <c r="D179" s="68" t="n"/>
      <c r="E179" s="106" t="n">
        <v>2021</v>
      </c>
      <c r="F179" s="68" t="inlineStr">
        <is>
          <t>No especificado</t>
        </is>
      </c>
      <c r="G179" s="68" t="inlineStr">
        <is>
          <t>Machine Learning</t>
        </is>
      </c>
      <c r="H179" s="68" t="inlineStr">
        <is>
          <t>https://doi.org/10.1016/B978-0-12-822271-3.00016-5</t>
        </is>
      </c>
      <c r="I179" s="67" t="inlineStr">
        <is>
          <t>Fuzzy logic-based hybrid knowledge systems for the detection and diagnosis of childhood autism</t>
        </is>
      </c>
      <c r="J179" s="68" t="inlineStr">
        <is>
          <t>Autism is one of those psychiatric disorders that affect an individual’s social, personal, and professional sphere(s). Autism, especially in children, is one of the most common behavioral disorders, wherein lack of good communication understandability exists throughout adulthood. The prescribed treatment of an autistic child depends completely upon an exhaustive, accurate examination of the child, which is very difficult for clinicians and consultants. Since autism is a complicated and very difficult psychiatric disorder, clinicians have joined hands with computational biologists to solve the foundations underlying the detection and diagnosis of autism. There is enormous literature evidence that highlights the pros of using machine learning techniques to develop an efficient, accurate, and robust autism detection and diagnosis system. Based on soft computing approaches, many researchers have proposed fuzzy logic-based solutions for modeling and predicting autism spectrum disorder. This chapter highlights the current scenario of autism detection and diagnosis, and how a soft computing-based intelligent agent-fuzzy logic systems-is being used to predict autism and its grades in children.</t>
        </is>
      </c>
      <c r="K179" s="68" t="n"/>
      <c r="L179" s="68" t="n"/>
      <c r="M179" s="68" t="n"/>
      <c r="N179" s="68" t="inlineStr">
        <is>
          <t>diagnosis</t>
        </is>
      </c>
      <c r="O179" s="68" t="inlineStr">
        <is>
          <t>medium</t>
        </is>
      </c>
      <c r="P179" s="68" t="n">
        <v>0</v>
      </c>
      <c r="Q179" s="68" t="n">
        <v>0</v>
      </c>
      <c r="R179" s="68" t="n">
        <v>0</v>
      </c>
      <c r="S179" s="68" t="n">
        <v>0</v>
      </c>
      <c r="T179" s="68" t="n">
        <v>0</v>
      </c>
      <c r="U179" s="68" t="n">
        <v>0</v>
      </c>
      <c r="V179" s="68" t="n">
        <v>0</v>
      </c>
      <c r="W179" s="68" t="n">
        <v>0</v>
      </c>
      <c r="X179" s="68" t="n">
        <v>0</v>
      </c>
      <c r="Y179" s="68" t="n">
        <v>1</v>
      </c>
      <c r="Z179" s="68" t="n">
        <v>0</v>
      </c>
      <c r="AA179" s="68" t="n">
        <v>0</v>
      </c>
      <c r="AB179" s="68" t="n">
        <v>1</v>
      </c>
      <c r="AC179" s="68" t="n">
        <v>0</v>
      </c>
      <c r="AD179" s="68" t="n">
        <v>0</v>
      </c>
      <c r="AE179" s="68" t="n">
        <v>0</v>
      </c>
      <c r="AF179" s="68" t="n">
        <v>0</v>
      </c>
      <c r="AG179" s="68" t="n">
        <v>1</v>
      </c>
      <c r="AH179" s="68" t="n">
        <v>0</v>
      </c>
      <c r="AI179" s="67" t="n">
        <v>0</v>
      </c>
      <c r="AJ179" s="68" t="n">
        <v>0</v>
      </c>
      <c r="AK179" s="108" t="inlineStr">
        <is>
          <t>none_reported</t>
        </is>
      </c>
      <c r="AL179" s="67" t="n"/>
      <c r="AM179" s="68" t="inlineStr">
        <is>
          <t>RB_fallback</t>
        </is>
      </c>
      <c r="AN179" s="68" t="inlineStr">
        <is>
          <t>Fallback a RB porque el ID no está en RA</t>
        </is>
      </c>
      <c r="AO179" s="68" t="n">
        <v>0</v>
      </c>
      <c r="AP179" s="68" t="n">
        <v>0</v>
      </c>
      <c r="AQ179" s="68" t="n">
        <v>0</v>
      </c>
      <c r="AR179" s="68" t="n">
        <v>0</v>
      </c>
      <c r="AS179" s="68" t="n">
        <v>0</v>
      </c>
      <c r="AT179" s="68" t="n">
        <v>0</v>
      </c>
      <c r="AU179" s="68" t="n">
        <v>0</v>
      </c>
      <c r="AV179" s="68" t="n">
        <v>0</v>
      </c>
      <c r="AW179" s="67" t="inlineStr">
        <is>
          <t>finalized_from_available_evidence</t>
        </is>
      </c>
      <c r="AX179" s="68" t="inlineStr">
        <is>
          <t>0 means no reported evidence in title/abstract/notes/coding; it is not proof of true absence.</t>
        </is>
      </c>
      <c r="AY179" s="68" t="n"/>
      <c r="AZ179" s="68" t="n"/>
      <c r="BA179" s="68" t="n"/>
      <c r="BB179" s="68" t="n"/>
    </row>
    <row r="180" ht="28" customHeight="1">
      <c r="A180" s="106" t="n">
        <v>179</v>
      </c>
      <c r="B180" s="106" t="n">
        <v>196</v>
      </c>
      <c r="C180" s="68" t="inlineStr">
        <is>
          <t>Revisor B</t>
        </is>
      </c>
      <c r="D180" s="68" t="n"/>
      <c r="E180" s="106" t="n">
        <v>2022</v>
      </c>
      <c r="F180" s="68" t="inlineStr">
        <is>
          <t>No especificado</t>
        </is>
      </c>
      <c r="G180" s="68" t="inlineStr">
        <is>
          <t>Deep Learning</t>
        </is>
      </c>
      <c r="H180" s="68" t="inlineStr">
        <is>
          <t>https://doi.org/10.1016/B978-0-323-98352-5.00001-X</t>
        </is>
      </c>
      <c r="I180" s="67" t="inlineStr">
        <is>
          <t>Genetic factor analysis for an early diagnosis of autism through machine learning</t>
        </is>
      </c>
      <c r="J180" s="68" t="inlineStr">
        <is>
          <t>Instances of autism spectrum disorder (ASD) in children are not uncommon. In fact, it is one of the most prevalent neurologic diseases in leading nations of the world. Around 1 out of every 270 children worldwide is affected by autism according to the World Health Organization. Its prevalence, however, varies by regions across the world. The United States of America has one of the highest compositions of autism-affected babies. ASD is generally marked by an impairment in mental, emotional, and cognitive abilities in people from birth. Its causes range through a multitude of genetic and environmental factors, and in some cases, they might be a combination. It is also presumed that children with a family history of autism possess a much higher chance of acquiring autism by heredity. A low birth weight or a high age of the parent during the birth of the baby might also influence the presence of autism in the child. Most ASDs are further transmitted through genes from parents to the offspring. In recent times, machine learning–associated research and related diagnosis has advanced to replace conventional approaches that might be tedious and expensive. Machine learning algorithms also have an immense scope of improving diagnostic research in psychologic sciences, and they can be specifically instrumental with cases involving the familiar and diverse ailments in ASD. Machine learning algorithms also assist researchers to better understand and comprehend as to why the traits of autism vary in nature from one person to another. However, the application of machine learning algorithms when there is a lack of medical prowess is not the best choice, and it can lead to unexplainable results if the diagnosis is not performed in the right manner, which is important to the analysis of preprocessing the data. The authors in this chapter critically examine various signs in babies that might help with early diagnosis of autism in babies by carrying out a set of machine learning algorithms on an existing data set, along with analyzing various genetic and preexisting factors, in an attempt to produce actionable insights in this regard.</t>
        </is>
      </c>
      <c r="K180" s="68" t="n"/>
      <c r="L180" s="68" t="n"/>
      <c r="M180" s="68" t="inlineStr">
        <is>
          <t>Risk stratification / early diagnostic prediction</t>
        </is>
      </c>
      <c r="N180" s="68" t="inlineStr">
        <is>
          <t>Prognosis</t>
        </is>
      </c>
      <c r="O180" s="68" t="n"/>
      <c r="P180" s="68" t="n"/>
      <c r="Q180" s="68" t="n"/>
      <c r="R180" s="68" t="n"/>
      <c r="S180" s="68" t="n"/>
      <c r="T180" s="68" t="n"/>
      <c r="U180" s="68" t="n"/>
      <c r="V180" s="68" t="n"/>
      <c r="W180" s="68" t="n">
        <v>0</v>
      </c>
      <c r="X180" s="68" t="n">
        <v>0</v>
      </c>
      <c r="Y180" s="68" t="n">
        <v>0</v>
      </c>
      <c r="Z180" s="68" t="n">
        <v>1</v>
      </c>
      <c r="AA180" s="68" t="n">
        <v>0</v>
      </c>
      <c r="AB180" s="68" t="n">
        <v>1</v>
      </c>
      <c r="AC180" s="68" t="n">
        <v>0</v>
      </c>
      <c r="AD180" s="68" t="n">
        <v>0</v>
      </c>
      <c r="AE180" s="68" t="n">
        <v>0</v>
      </c>
      <c r="AF180" s="68" t="n">
        <v>0</v>
      </c>
      <c r="AG180" s="68" t="n"/>
      <c r="AH180" s="68" t="n"/>
      <c r="AI180" s="67" t="n"/>
      <c r="AJ180" s="68" t="n">
        <v>1</v>
      </c>
      <c r="AK180" s="108" t="inlineStr">
        <is>
          <t>none_reported</t>
        </is>
      </c>
      <c r="AL180" s="67" t="inlineStr">
        <is>
          <t>Sin señal explícita Q3 en título/abstract.</t>
        </is>
      </c>
      <c r="AM180" s="68" t="inlineStr">
        <is>
          <t>RA_fallback</t>
        </is>
      </c>
      <c r="AN180" s="68" t="inlineStr">
        <is>
          <t>Fallback a RA porque el ID no está en RB</t>
        </is>
      </c>
      <c r="AO180" s="68" t="n">
        <v>1</v>
      </c>
      <c r="AP180" s="68" t="n">
        <v>0</v>
      </c>
      <c r="AQ180" s="68" t="n">
        <v>0</v>
      </c>
      <c r="AR180" s="68" t="n">
        <v>0</v>
      </c>
      <c r="AS180" s="68" t="n">
        <v>0</v>
      </c>
      <c r="AT180" s="68" t="n">
        <v>0</v>
      </c>
      <c r="AU180" s="68" t="n">
        <v>0</v>
      </c>
      <c r="AV180" s="68" t="n">
        <v>0</v>
      </c>
      <c r="AW180" s="67" t="inlineStr">
        <is>
          <t>finalized_from_available_evidence</t>
        </is>
      </c>
      <c r="AX180" s="68" t="inlineStr">
        <is>
          <t>0 means no reported evidence in title/abstract/notes/coding; it is not proof of true absence.</t>
        </is>
      </c>
      <c r="AY180" s="68" t="n"/>
      <c r="AZ180" s="68" t="n"/>
      <c r="BA180" s="68" t="n"/>
      <c r="BB180" s="68" t="n"/>
    </row>
    <row r="181" ht="28" customHeight="1">
      <c r="A181" s="106" t="n">
        <v>180</v>
      </c>
      <c r="B181" s="106" t="n">
        <v>197</v>
      </c>
      <c r="C181" s="68" t="inlineStr">
        <is>
          <t>Revisor A</t>
        </is>
      </c>
      <c r="D181" s="68" t="inlineStr">
        <is>
          <t>RA</t>
        </is>
      </c>
      <c r="E181" s="106" t="n">
        <v>2022</v>
      </c>
      <c r="F181" s="68" t="inlineStr">
        <is>
          <t>Texto · NLP</t>
        </is>
      </c>
      <c r="G181" s="68" t="inlineStr">
        <is>
          <t>Machine Learning</t>
        </is>
      </c>
      <c r="H181" s="68" t="inlineStr">
        <is>
          <t>https://doi.org/10.1155/2022/9410222</t>
        </is>
      </c>
      <c r="I181" s="67" t="inlineStr">
        <is>
          <t>Hybrid Diagnosis Models for Autism Patients Based on Medical and Sociodemographic Features Using Machine Learning and Multicriteria Decision-Making (MCDM) Techniques: An Evaluation and Benchmarking Framework</t>
        </is>
      </c>
      <c r="J181" s="68" t="inlineStr">
        <is>
          <t>Background and Contexts. Autism spectrum disorder (ASD) is difficult to diagnose, prompting researchers to increase their efforts to find the best diagnosis by introducing machine learning (ML). Recently, several available challenges and issues have been highlighted for the diagnosis of ASD. High consideration must be taken into the feature selection (FS) approaches and classification process simultaneously by using medical tests and sociodemographic characteristic features in autism diagnostic. The constructed ML models neglected the importance of medical tests and sociodemographic features in a training and evaluation dataset, especially since some features have different contributions to the processing data and possess more relevancies to the classification information than others. However, the role of the physician's experience towards feature contributions remains limited. In addition, the presence of many evaluation criteria, criteria trade-offs, and criteria importance categorize the evaluation and benchmarking of diagnosis ML models concerning the intersection between FS approaches and ML classification methods given under complex multicriteria decision-making (MCDM) problems. To date, no study has presented an evaluation framework for benchmarking the best hybrid diagnosis models to classify autism patients' emergency levels considering multicriteria evaluation solutions. Method. The three-phase framework integrated the MCDM and ML to develop the diagnosis models and evaluate and benchmark the best. Firstly, the new ASD-dataset-combined medical tests and sociodemographic characteristic features is identified and preprocessed. Secondly, developing the hybrid diagnosis models using the intersection process between three FS techniques and five ML algorithms introduces 15 models. The selected medical tests and sociodemographic features from each FS technique are weighted before feeding the five ML algorithms using the fuzzy-weighted zero-inconsistency (FWZIC) method based on four psychiatry experts. Thirdly, (i) formulate a dynamic decision matrix for all developed models based on seven evaluation metrics, including classification accuracy, precision, F1 score, recall, test time, train time, and AUC. (ii) The fuzzy decision by opinion score method (FDOSM) is used to evaluate and benchmark the 15 models concerning the seven evaluation metrics. Results. Results reveal that (i) the three FS techniques have obtained a size different from the others in the number of the selected features; the sets were 39, 38, and 41 out of 48 features. Each set has its weights constructed by FWIZC. Considered sociodemographic features have been mostly selected more than medical tests within FS techniques. (ii) The first three best hybrid models were "ReF-decision tree,""IG-decision tree,"and "Chi2-decision tree,"with score values 0.15714, 0.17539, and 0.29444. The best diagnosis model (ReF-decision tree) has obtained 0.4190, 0.0030, 0.9946, 0.9902, 0.9902, 0.9902, 0.9902, and 0.9951 for the C1=train time, C2=test time, C3=AUC, C4=CA, C5=F1 score, C6=precision, and C7=recall, respectively. The developed framework would be beneficial in advancing, accelerating, and selecting diagnosis tools in therapy with ASD. The selected model can identify severity as light, medium, or intense based on medical tests and sociodemographic weighted features.</t>
        </is>
      </c>
      <c r="K181" s="68" t="inlineStr">
        <is>
          <t>Supervised</t>
        </is>
      </c>
      <c r="L181" s="68" t="inlineStr">
        <is>
          <t>Decision Tree</t>
        </is>
      </c>
      <c r="M181" s="68" t="inlineStr">
        <is>
          <t>Classification (ASD vs control / multi-class)</t>
        </is>
      </c>
      <c r="N181" s="68" t="inlineStr">
        <is>
          <t>Diagnosis</t>
        </is>
      </c>
      <c r="O181" s="68" t="inlineStr">
        <is>
          <t>High</t>
        </is>
      </c>
      <c r="P181" s="68" t="n">
        <v>0</v>
      </c>
      <c r="Q181" s="68" t="n">
        <v>0</v>
      </c>
      <c r="R181" s="68" t="n">
        <v>0</v>
      </c>
      <c r="S181" s="68" t="n">
        <v>0</v>
      </c>
      <c r="T181" s="68" t="n">
        <v>1</v>
      </c>
      <c r="U181" s="68" t="n">
        <v>0</v>
      </c>
      <c r="V181" s="68" t="n">
        <v>0</v>
      </c>
      <c r="W181" s="68" t="n">
        <v>0</v>
      </c>
      <c r="X181" s="68" t="n">
        <v>0</v>
      </c>
      <c r="Y181" s="68" t="n">
        <v>1</v>
      </c>
      <c r="Z181" s="68" t="n">
        <v>0</v>
      </c>
      <c r="AA181" s="68" t="n">
        <v>0</v>
      </c>
      <c r="AB181" s="68" t="n">
        <v>1</v>
      </c>
      <c r="AC181" s="68" t="n">
        <v>0</v>
      </c>
      <c r="AD181" s="68" t="n">
        <v>1</v>
      </c>
      <c r="AE181" s="68" t="n">
        <v>0</v>
      </c>
      <c r="AF181" s="68" t="n">
        <v>1</v>
      </c>
      <c r="AG181" s="68" t="n">
        <v>1</v>
      </c>
      <c r="AH181" s="68" t="n">
        <v>1</v>
      </c>
      <c r="AI181" s="67" t="n"/>
      <c r="AJ181" s="68" t="n">
        <v>0</v>
      </c>
      <c r="AK181" s="108" t="inlineStr">
        <is>
          <t>explainability_or_interpretability; multisource_integration</t>
        </is>
      </c>
      <c r="AL181" s="67" t="inlineStr">
        <is>
          <t>Algoritmo principal no explícito o fuera del codebook; Confirmar algoritmo principal en full-text; Se comparan varios modelos; se eligió el principal/mejor reportado</t>
        </is>
      </c>
      <c r="AM181" s="68" t="inlineStr">
        <is>
          <t>RA</t>
        </is>
      </c>
      <c r="AN181" s="68" t="inlineStr">
        <is>
          <t>Tomado completo desde archivo RA según asignación</t>
        </is>
      </c>
      <c r="AO181" s="68" t="n">
        <v>0</v>
      </c>
      <c r="AP181" s="68" t="n">
        <v>0</v>
      </c>
      <c r="AQ181" s="68" t="n">
        <v>0</v>
      </c>
      <c r="AR181" s="68" t="n">
        <v>0</v>
      </c>
      <c r="AS181" s="68" t="n">
        <v>0</v>
      </c>
      <c r="AT181" s="68" t="n">
        <v>0</v>
      </c>
      <c r="AU181" s="68" t="n">
        <v>1</v>
      </c>
      <c r="AV181" s="68" t="n">
        <v>1</v>
      </c>
      <c r="AW181" s="67" t="inlineStr">
        <is>
          <t>finalized_from_available_evidence</t>
        </is>
      </c>
      <c r="AX181" s="68" t="inlineStr">
        <is>
          <t>0 means no reported evidence in title/abstract/notes/coding; it is not proof of true absence.</t>
        </is>
      </c>
      <c r="AY181" s="68" t="n"/>
      <c r="AZ181" s="68" t="n"/>
      <c r="BA181" s="68" t="n"/>
      <c r="BB181" s="68" t="n"/>
    </row>
    <row r="182" ht="28" customHeight="1">
      <c r="A182" s="106" t="n">
        <v>181</v>
      </c>
      <c r="B182" s="106" t="n">
        <v>199</v>
      </c>
      <c r="C182" s="68" t="inlineStr">
        <is>
          <t>Revisor B</t>
        </is>
      </c>
      <c r="D182" s="68" t="n"/>
      <c r="E182" s="106" t="n">
        <v>2021</v>
      </c>
      <c r="F182" s="68" t="inlineStr">
        <is>
          <t>No especificado</t>
        </is>
      </c>
      <c r="G182" s="68" t="inlineStr">
        <is>
          <t>Híbrido</t>
        </is>
      </c>
      <c r="H182" s="68" t="inlineStr">
        <is>
          <t>https://doi.org/10.2196/29242</t>
        </is>
      </c>
      <c r="I182" s="67" t="inlineStr">
        <is>
          <t>Informing developmental milestone achievement for children with autism: Machine learning approach</t>
        </is>
      </c>
      <c r="J182" s="68" t="inlineStr">
        <is>
          <t>Background: Care for children with autism spectrum disorder (ASD) can be challenging for families and medical care systems. This is especially true in low- and- middle-income countries such as Bangladesh. To improve family-practitioner communication and developmental monitoring of children with ASD, mCARE (Mobile-Based Care for Children with Autism Spectrum Disorder Using Remote Experience Sampling Method) was developed. Within this study, mCARE was used to track child milestone achievement and family sociodemographic assets to inform mCARE feasibility/scalability and family asset-informed practitioner recommendations. Objective: The objectives of this paper are threefold. First, it documents how mCARE can be used to monitor child milestone achievement. Second, it demonstrates how advanced machine learning models can inform our understanding of milestone achievement in children with ASD. Third, it describes family/child sociodemographic factors that are associated with earlier milestone achievement in children with ASD (across 5 machine learning models). Methods: Using mCARE-collected data, this study assessed milestone achievement in 300 children with ASD from Bangladesh. In this study, we used 4 supervised machine learning algorithms (decision tree, logistic regression, K-nearest neighbor [KNN], and artificial neural network [ANN]) and 1 unsupervised machine learning algorithm (K-means clustering) to build models of milestone achievement based on family/child sociodemographic details. For analyses, the sample was randomly divided in half to train the machine learning models and then their accuracy was estimated based on the other half of the sample. Each model was specified for the following milestones: Brushes teeth, Asks to use the toilet, Urinates in the toilet or potty, and Buttons large buttons. Results: This study aimed to find a suitable machine learning algorithm for milestone prediction/achievement for children with ASD using family/child sociodemographic characteristics. For Brushes teeth, the 3 supervised machine learning models met or exceeded an accuracy of 95% with logistic regression, KNN, and ANN as the most robust sociodemographic predictors. For Asks to use toilet, 84.00% accuracy was achieved with the KNN and ANN models. For these models, the family sociodemographic predictors of "family expenditure"and "parents'age"accounted for most of the model variability. The last 2 parameters, Urinates in toilet or potty and Buttons large buttons, had an accuracy of 91.00% and 76.00%, respectively, in ANN. Overall, the ANN had a higher accuracy (above ∼80% on average) among the other algorithms for all the parameters. Across the models and milestones, "family expenditure,""family size/type,""living places,"and "parent's age and occupation"were the most influential family/child sociodemographic factors. Conclusions: mCARE was successfully deployed in a low- and middle-income country (ie, Bangladesh), providing parents and care practitioners a mechanism to share detailed information on child milestones achievement. Using advanced modeling techniques this study demonstrates how family/child sociodemographic elements can inform child milestone achievement. Specifically, families with fewer sociodemographic resources reported later milestone attainment. Developmental science theories highlight how family/systems can directly influence child development and this study provides a clear link between family resources and child developmental progress. Clinical implications for this work could include supporting the larger family system to improve child milestone achievement.</t>
        </is>
      </c>
      <c r="K182" s="68" t="inlineStr">
        <is>
          <t>Supervised</t>
        </is>
      </c>
      <c r="L182" s="68" t="inlineStr">
        <is>
          <t>MLP</t>
        </is>
      </c>
      <c r="M182" s="68" t="inlineStr">
        <is>
          <t>Classification (ASD vs control / multi-class)</t>
        </is>
      </c>
      <c r="N182" s="68" t="inlineStr">
        <is>
          <t>screening</t>
        </is>
      </c>
      <c r="O182" s="68" t="inlineStr">
        <is>
          <t>high</t>
        </is>
      </c>
      <c r="P182" s="68" t="n">
        <v>0</v>
      </c>
      <c r="Q182" s="68" t="n">
        <v>0</v>
      </c>
      <c r="R182" s="68" t="n">
        <v>0</v>
      </c>
      <c r="S182" s="68" t="n">
        <v>0</v>
      </c>
      <c r="T182" s="68" t="n">
        <v>1</v>
      </c>
      <c r="U182" s="68" t="n">
        <v>0</v>
      </c>
      <c r="V182" s="68" t="n">
        <v>0</v>
      </c>
      <c r="W182" s="68" t="n">
        <v>0</v>
      </c>
      <c r="X182" s="68" t="n">
        <v>1</v>
      </c>
      <c r="Y182" s="68" t="n">
        <v>0</v>
      </c>
      <c r="Z182" s="68" t="n">
        <v>0</v>
      </c>
      <c r="AA182" s="68" t="n">
        <v>1</v>
      </c>
      <c r="AB182" s="68" t="n">
        <v>1</v>
      </c>
      <c r="AC182" s="68" t="n">
        <v>0</v>
      </c>
      <c r="AD182" s="68" t="n">
        <v>0</v>
      </c>
      <c r="AE182" s="68" t="n">
        <v>0</v>
      </c>
      <c r="AF182" s="68" t="n">
        <v>0</v>
      </c>
      <c r="AG182" s="68" t="n">
        <v>1</v>
      </c>
      <c r="AH182" s="68" t="n">
        <v>1</v>
      </c>
      <c r="AI182" s="67" t="n">
        <v>0</v>
      </c>
      <c r="AJ182" s="68" t="n">
        <v>0</v>
      </c>
      <c r="AK182" s="108" t="inlineStr">
        <is>
          <t>none_reported</t>
        </is>
      </c>
      <c r="AL182" s="67" t="inlineStr">
        <is>
          <t>Binary classification of milestone achievement; not ASD-vs-control.</t>
        </is>
      </c>
      <c r="AM182" s="68" t="inlineStr">
        <is>
          <t>RB</t>
        </is>
      </c>
      <c r="AN182" s="68" t="inlineStr">
        <is>
          <t>Tomado completo desde archivo RB según asignación</t>
        </is>
      </c>
      <c r="AO182" s="68" t="n">
        <v>0</v>
      </c>
      <c r="AP182" s="68" t="n">
        <v>0</v>
      </c>
      <c r="AQ182" s="68" t="n">
        <v>0</v>
      </c>
      <c r="AR182" s="68" t="n">
        <v>0</v>
      </c>
      <c r="AS182" s="68" t="n">
        <v>0</v>
      </c>
      <c r="AT182" s="68" t="n">
        <v>0</v>
      </c>
      <c r="AU182" s="68" t="n">
        <v>0</v>
      </c>
      <c r="AV182" s="68" t="n">
        <v>0</v>
      </c>
      <c r="AW182" s="67" t="inlineStr">
        <is>
          <t>finalized_from_available_evidence</t>
        </is>
      </c>
      <c r="AX182" s="68" t="inlineStr">
        <is>
          <t>0 means no reported evidence in title/abstract/notes/coding; it is not proof of true absence.</t>
        </is>
      </c>
      <c r="AY182" s="68" t="n"/>
      <c r="AZ182" s="68" t="n"/>
      <c r="BA182" s="68" t="n"/>
      <c r="BB182" s="68" t="n"/>
    </row>
    <row r="183" ht="28" customHeight="1">
      <c r="A183" s="106" t="n">
        <v>182</v>
      </c>
      <c r="B183" s="106" t="n">
        <v>200</v>
      </c>
      <c r="C183" s="68" t="inlineStr">
        <is>
          <t>Revisor A</t>
        </is>
      </c>
      <c r="D183" s="68" t="inlineStr">
        <is>
          <t>RA</t>
        </is>
      </c>
      <c r="E183" s="106" t="n">
        <v>2024</v>
      </c>
      <c r="F183" s="68" t="inlineStr">
        <is>
          <t>No especificado</t>
        </is>
      </c>
      <c r="G183" s="68" t="inlineStr">
        <is>
          <t>Machine Learning</t>
        </is>
      </c>
      <c r="H183" s="68" t="inlineStr">
        <is>
          <t>https://doi.org/10.1007/s11042-024-18519-y</t>
        </is>
      </c>
      <c r="I183" s="67" t="inlineStr">
        <is>
          <t>Machine learning based autism screening tool—a modified approach</t>
        </is>
      </c>
      <c r="J183" s="68" t="inlineStr">
        <is>
          <t>The primary goal of the present research work is to build machine learning based classification model for classifying an individual with different degrees of autism that can yield better performance than traditional autism assessment scale used in India. The study aimed to find how significant are the selected additional 6 attributes for better identification and understanding of Autism spectrum disorder (ASD). This work focuses on a unique screening tool developed for the Indian population –Indian Scale for assessment of Autism(ISAA) to build the classification model. For better performance few additional significant features are also considered following proper procedure. Selective machine learning models are built and finally performance evaluation is done on all classifier results. As an alternative approach, a binary classifier multi-layer perceptron (MLP) model has also been trained on both the data sets to distinguish between people with autism who need less attention and those who need more attention for assessment and further intervention. Overall performance of 3 best classifiers (KNN, Random Forest, SVM) suggests that after considering additional 6 attributes SVM produced better efficacy in identification of degree of autism over conventional ISAA parameters with higher weighted F1 score of 85.7% and accuracy of 90% respectively. It is also reconfirmed with the results of the MLP model. The basic model converges after 71 epochs with training accuracy 97.78% wherein the extended model converges after 61 epochs with training accuracy 98.89%. The best model functions better than conventional scale of assessment which also made the screening task unbiased, accurate and time efficient.</t>
        </is>
      </c>
      <c r="K183" s="68" t="inlineStr">
        <is>
          <t>Supervised</t>
        </is>
      </c>
      <c r="L183" s="68" t="inlineStr">
        <is>
          <t>SVM</t>
        </is>
      </c>
      <c r="M183" s="68" t="inlineStr">
        <is>
          <t>Classification (ASD vs control / multi-class)</t>
        </is>
      </c>
      <c r="N183" s="68" t="inlineStr">
        <is>
          <t>Screening</t>
        </is>
      </c>
      <c r="O183" s="68" t="inlineStr">
        <is>
          <t>High</t>
        </is>
      </c>
      <c r="P183" s="68" t="n">
        <v>0</v>
      </c>
      <c r="Q183" s="68" t="n">
        <v>0</v>
      </c>
      <c r="R183" s="68" t="n">
        <v>1</v>
      </c>
      <c r="S183" s="68" t="n">
        <v>0</v>
      </c>
      <c r="T183" s="68" t="n">
        <v>0</v>
      </c>
      <c r="U183" s="68" t="n">
        <v>0</v>
      </c>
      <c r="V183" s="68" t="n">
        <v>0</v>
      </c>
      <c r="W183" s="68" t="n">
        <v>0</v>
      </c>
      <c r="X183" s="68" t="n">
        <v>1</v>
      </c>
      <c r="Y183" s="68" t="n">
        <v>0</v>
      </c>
      <c r="Z183" s="68" t="n">
        <v>0</v>
      </c>
      <c r="AA183" s="68" t="n">
        <v>0</v>
      </c>
      <c r="AB183" s="68" t="n">
        <v>1</v>
      </c>
      <c r="AC183" s="68" t="n">
        <v>0</v>
      </c>
      <c r="AD183" s="68" t="n">
        <v>0</v>
      </c>
      <c r="AE183" s="68" t="n">
        <v>0</v>
      </c>
      <c r="AF183" s="68" t="n">
        <v>0</v>
      </c>
      <c r="AG183" s="68" t="n">
        <v>0</v>
      </c>
      <c r="AH183" s="68" t="n">
        <v>1</v>
      </c>
      <c r="AI183" s="67" t="n"/>
      <c r="AJ183" s="68" t="n">
        <v>0</v>
      </c>
      <c r="AK183" s="108" t="inlineStr">
        <is>
          <t>none_reported</t>
        </is>
      </c>
      <c r="AL183" s="67" t="n"/>
      <c r="AM183" s="68" t="inlineStr">
        <is>
          <t>RA</t>
        </is>
      </c>
      <c r="AN183" s="68" t="inlineStr">
        <is>
          <t>Tomado completo desde archivo RA según asignación</t>
        </is>
      </c>
      <c r="AO183" s="68" t="n">
        <v>0</v>
      </c>
      <c r="AP183" s="68" t="n">
        <v>0</v>
      </c>
      <c r="AQ183" s="68" t="n">
        <v>0</v>
      </c>
      <c r="AR183" s="68" t="n">
        <v>0</v>
      </c>
      <c r="AS183" s="68" t="n">
        <v>0</v>
      </c>
      <c r="AT183" s="68" t="n">
        <v>0</v>
      </c>
      <c r="AU183" s="68" t="n">
        <v>0</v>
      </c>
      <c r="AV183" s="68" t="n">
        <v>0</v>
      </c>
      <c r="AW183" s="67" t="inlineStr">
        <is>
          <t>finalized_from_available_evidence</t>
        </is>
      </c>
      <c r="AX183" s="68" t="inlineStr">
        <is>
          <t>0 means no reported evidence in title/abstract/notes/coding; it is not proof of true absence.</t>
        </is>
      </c>
      <c r="AY183" s="68" t="n"/>
      <c r="AZ183" s="68" t="n"/>
      <c r="BA183" s="68" t="n"/>
      <c r="BB183" s="68" t="n"/>
    </row>
    <row r="184" ht="28" customHeight="1">
      <c r="A184" s="106" t="n">
        <v>183</v>
      </c>
      <c r="B184" s="106" t="n">
        <v>201</v>
      </c>
      <c r="C184" s="68" t="inlineStr">
        <is>
          <t>Revisor A</t>
        </is>
      </c>
      <c r="D184" s="68" t="inlineStr">
        <is>
          <t>RA</t>
        </is>
      </c>
      <c r="E184" s="106" t="n">
        <v>2025</v>
      </c>
      <c r="F184" s="68" t="inlineStr">
        <is>
          <t>Señales fisiológicas</t>
        </is>
      </c>
      <c r="G184" s="68" t="inlineStr">
        <is>
          <t>Machine Learning</t>
        </is>
      </c>
      <c r="H184" s="68" t="inlineStr">
        <is>
          <t>https://doi.org/10.1155/ACIS/9975499</t>
        </is>
      </c>
      <c r="I184" s="67" t="inlineStr">
        <is>
          <t>Machine Learning–Based Approach for Early Screening of Autism Spectrum Disorders</t>
        </is>
      </c>
      <c r="J184" s="68" t="inlineStr">
        <is>
          <t>A neurodevelopmental illness called autism spectrum disorder (ASD) is frequently associated with sensory problems including an excessive or insufficient sensitivity to noises, scents, or touch. Children with autism typically do not talk much and keep to themselves, but they can imitate certain actions from cartoons and movies. They may exhibit unsafe or unexpected behavior as a result. Early detection and therapy can assist in improving the diseases. In this study, we suggested a data-driven machine learning (ML) model for examining the autism dataset of diverse age groups (toddlers, children, and adults) to classify autism in the initial stage. The proposed ML model can efficiently analyze autism patients’ datasets and correctly classify and detect ASD features. We utilized a data preprocessing technique followed by feature selection methods using information gain and Pearson correlation. Then, we employed five different ML classifiers (KNN, RF, SVM, NB, and MLP) together with a hyperparameter optimization strategy. We assess their work using performance metrics such as prediction accuracy and the F1-measure. After comparing the accuracy between different classifiers, SVM produced the highest accuracies of 98%, 99%, and 100% for the toddler, child, and adult datasets while MLP produced an accuracy of 0.94 for the Pakistani child dataset, respectively. These thorough experimental assessments suggest that correct fine-tuning of the ML techniques can be crucial in the classification of autism in individuals of various ages. We believe that the thorough feature significance analysis presented in this study can guide medical professionals’ judgment when screening ASD individuals. In comparison with other methods currently used for the timely identification of ASD, the suggested framework has shown encouraging results.</t>
        </is>
      </c>
      <c r="K184" s="68" t="inlineStr">
        <is>
          <t>Supervised</t>
        </is>
      </c>
      <c r="L184" s="68" t="inlineStr">
        <is>
          <t>SVM</t>
        </is>
      </c>
      <c r="M184" s="68" t="inlineStr">
        <is>
          <t>Classification (ASD vs control / multi-class)</t>
        </is>
      </c>
      <c r="N184" s="68" t="inlineStr">
        <is>
          <t>Screening</t>
        </is>
      </c>
      <c r="O184" s="68" t="inlineStr">
        <is>
          <t>High</t>
        </is>
      </c>
      <c r="P184" s="68" t="n">
        <v>0</v>
      </c>
      <c r="Q184" s="68" t="n">
        <v>0</v>
      </c>
      <c r="R184" s="68" t="n">
        <v>0</v>
      </c>
      <c r="S184" s="68" t="n">
        <v>0</v>
      </c>
      <c r="T184" s="68" t="n">
        <v>0</v>
      </c>
      <c r="U184" s="68" t="n">
        <v>0</v>
      </c>
      <c r="V184" s="68" t="n">
        <v>1</v>
      </c>
      <c r="W184" s="68" t="n">
        <v>0</v>
      </c>
      <c r="X184" s="68" t="n">
        <v>1</v>
      </c>
      <c r="Y184" s="68" t="n">
        <v>0</v>
      </c>
      <c r="Z184" s="68" t="n">
        <v>0</v>
      </c>
      <c r="AA184" s="68" t="n">
        <v>0</v>
      </c>
      <c r="AB184" s="68" t="n">
        <v>1</v>
      </c>
      <c r="AC184" s="68" t="n">
        <v>0</v>
      </c>
      <c r="AD184" s="68" t="n">
        <v>0</v>
      </c>
      <c r="AE184" s="68" t="n">
        <v>0</v>
      </c>
      <c r="AF184" s="68" t="n">
        <v>0</v>
      </c>
      <c r="AG184" s="68" t="n">
        <v>0</v>
      </c>
      <c r="AH184" s="68" t="n">
        <v>1</v>
      </c>
      <c r="AI184" s="67" t="n"/>
      <c r="AJ184" s="68" t="n">
        <v>0</v>
      </c>
      <c r="AK184" s="108" t="inlineStr">
        <is>
          <t>none_reported</t>
        </is>
      </c>
      <c r="AL184" s="67" t="inlineStr">
        <is>
          <t>Se comparan varios modelos; se eligió el principal/mejor reportado</t>
        </is>
      </c>
      <c r="AM184" s="68" t="inlineStr">
        <is>
          <t>RA</t>
        </is>
      </c>
      <c r="AN184" s="68" t="inlineStr">
        <is>
          <t>Tomado completo desde archivo RA según asignación</t>
        </is>
      </c>
      <c r="AO184" s="68" t="n">
        <v>0</v>
      </c>
      <c r="AP184" s="68" t="n">
        <v>0</v>
      </c>
      <c r="AQ184" s="68" t="n">
        <v>0</v>
      </c>
      <c r="AR184" s="68" t="n">
        <v>0</v>
      </c>
      <c r="AS184" s="68" t="n">
        <v>0</v>
      </c>
      <c r="AT184" s="68" t="n">
        <v>0</v>
      </c>
      <c r="AU184" s="68" t="n">
        <v>0</v>
      </c>
      <c r="AV184" s="68" t="n">
        <v>0</v>
      </c>
      <c r="AW184" s="67" t="inlineStr">
        <is>
          <t>finalized_from_available_evidence</t>
        </is>
      </c>
      <c r="AX184" s="68" t="inlineStr">
        <is>
          <t>0 means no reported evidence in title/abstract/notes/coding; it is not proof of true absence.</t>
        </is>
      </c>
      <c r="AY184" s="68" t="n"/>
      <c r="AZ184" s="68" t="n"/>
      <c r="BA184" s="68" t="n"/>
      <c r="BB184" s="68" t="n"/>
    </row>
    <row r="185" ht="28" customHeight="1">
      <c r="A185" s="106" t="n">
        <v>184</v>
      </c>
      <c r="B185" s="106" t="n">
        <v>202</v>
      </c>
      <c r="C185" s="68" t="inlineStr">
        <is>
          <t>Revisor A</t>
        </is>
      </c>
      <c r="D185" s="68" t="inlineStr">
        <is>
          <t>RA</t>
        </is>
      </c>
      <c r="E185" s="106" t="n">
        <v>2024</v>
      </c>
      <c r="F185" s="68" t="inlineStr">
        <is>
          <t>Señales fisiológicas</t>
        </is>
      </c>
      <c r="G185" s="68" t="inlineStr">
        <is>
          <t>Deep Learning</t>
        </is>
      </c>
      <c r="H185" s="68" t="inlineStr">
        <is>
          <t>https://doi.org/10.1038/s41598-024-76659-5</t>
        </is>
      </c>
      <c r="I185" s="67" t="inlineStr">
        <is>
          <t>Model selection to achieve reproducible associations between resting state EEG features and autism</t>
        </is>
      </c>
      <c r="J185" s="68" t="inlineStr">
        <is>
          <t>A concern in the field of autism electroencephalography (EEG) biomarker discovery is their lack of reproducibility. In the present study, we considered the problem of learning reproducible associations between multiple features of resting state (RS) neural activity and autism, using EEG data collected during a RS paradigm from 36 to 96 month-old children diagnosed with autism (N = 224) and neurotypical children (N = 69). Specifically, EEG spectral power and functional connectivity features were used as inputs to a regularized generalized linear model trained to predict diagnostic group (autism versus neurotypical). To evaluate our model, we proposed a procedure that quantified both the predictive generalization and reproducibility of learned associations produced by the model. When prioritizing both model predictive performance and reproducibility of associations, a highly reproducible profile of associations emerged. This profile revealed a distinct pattern of increased gamma power and connectivity in occipital and posterior midline regions associated with an autism diagnosis. Conversely, model selection based on predictive performance alone resulted in non-robust associations. Finally, we built a custom machine learning model that further empirically improved robustness of learned associations. Our results highlight the need for model selection criteria that maximize the scientific utility provided by reproducibility instead of predictive performance.</t>
        </is>
      </c>
      <c r="K185" s="68" t="inlineStr">
        <is>
          <t>Supervised</t>
        </is>
      </c>
      <c r="L185" s="68" t="inlineStr">
        <is>
          <t>Other / Not clear</t>
        </is>
      </c>
      <c r="M185" s="68" t="inlineStr">
        <is>
          <t>Classification (ASD vs control / multi-class)</t>
        </is>
      </c>
      <c r="N185" s="68" t="inlineStr">
        <is>
          <t>Diagnosis</t>
        </is>
      </c>
      <c r="O185" s="68" t="inlineStr">
        <is>
          <t>High</t>
        </is>
      </c>
      <c r="P185" s="68" t="n">
        <v>0</v>
      </c>
      <c r="Q185" s="68" t="n">
        <v>1</v>
      </c>
      <c r="R185" s="68" t="n">
        <v>0</v>
      </c>
      <c r="S185" s="68" t="n">
        <v>0</v>
      </c>
      <c r="T185" s="68" t="n">
        <v>0</v>
      </c>
      <c r="U185" s="68" t="n">
        <v>0</v>
      </c>
      <c r="V185" s="68" t="n">
        <v>0</v>
      </c>
      <c r="W185" s="68" t="n">
        <v>0</v>
      </c>
      <c r="X185" s="68" t="n">
        <v>0</v>
      </c>
      <c r="Y185" s="68" t="n">
        <v>1</v>
      </c>
      <c r="Z185" s="68" t="n">
        <v>0</v>
      </c>
      <c r="AA185" s="68" t="n">
        <v>0</v>
      </c>
      <c r="AB185" s="68" t="n">
        <v>0</v>
      </c>
      <c r="AC185" s="68" t="n">
        <v>0</v>
      </c>
      <c r="AD185" s="68" t="n">
        <v>0</v>
      </c>
      <c r="AE185" s="68" t="n">
        <v>0</v>
      </c>
      <c r="AF185" s="68" t="n">
        <v>0</v>
      </c>
      <c r="AG185" s="68" t="n">
        <v>1</v>
      </c>
      <c r="AH185" s="68" t="n">
        <v>1</v>
      </c>
      <c r="AI185" s="67" t="n"/>
      <c r="AJ185" s="68" t="n">
        <v>0</v>
      </c>
      <c r="AK185" s="108" t="inlineStr">
        <is>
          <t>none_reported</t>
        </is>
      </c>
      <c r="AL185" s="67" t="inlineStr">
        <is>
          <t>Algoritmo principal no explícito o fuera del codebook; Confirmar algoritmo principal en full-text</t>
        </is>
      </c>
      <c r="AM185" s="68" t="inlineStr">
        <is>
          <t>RA</t>
        </is>
      </c>
      <c r="AN185" s="68" t="inlineStr">
        <is>
          <t>Tomado completo desde archivo RA según asignación</t>
        </is>
      </c>
      <c r="AO185" s="68" t="n">
        <v>0</v>
      </c>
      <c r="AP185" s="68" t="n">
        <v>0</v>
      </c>
      <c r="AQ185" s="68" t="n">
        <v>0</v>
      </c>
      <c r="AR185" s="68" t="n">
        <v>0</v>
      </c>
      <c r="AS185" s="68" t="n">
        <v>0</v>
      </c>
      <c r="AT185" s="68" t="n">
        <v>0</v>
      </c>
      <c r="AU185" s="68" t="n">
        <v>0</v>
      </c>
      <c r="AV185" s="68" t="n">
        <v>0</v>
      </c>
      <c r="AW185" s="67" t="inlineStr">
        <is>
          <t>finalized_from_available_evidence</t>
        </is>
      </c>
      <c r="AX185" s="68" t="inlineStr">
        <is>
          <t>0 means no reported evidence in title/abstract/notes/coding; it is not proof of true absence.</t>
        </is>
      </c>
      <c r="AY185" s="68" t="n"/>
      <c r="AZ185" s="68" t="n"/>
      <c r="BA185" s="68" t="n"/>
      <c r="BB185" s="68" t="n"/>
    </row>
    <row r="186" ht="28" customHeight="1">
      <c r="A186" s="106" t="n">
        <v>185</v>
      </c>
      <c r="B186" s="106" t="n">
        <v>203</v>
      </c>
      <c r="C186" s="68" t="inlineStr">
        <is>
          <t>Revisor B</t>
        </is>
      </c>
      <c r="D186" s="68" t="n"/>
      <c r="E186" s="106" t="n">
        <v>2025</v>
      </c>
      <c r="F186" s="68" t="inlineStr">
        <is>
          <t>Imagen</t>
        </is>
      </c>
      <c r="G186" s="68" t="inlineStr">
        <is>
          <t>Híbrido</t>
        </is>
      </c>
      <c r="H186" s="68" t="inlineStr">
        <is>
          <t>https://doi.org/10.1016/j.cmpb.2024.108492</t>
        </is>
      </c>
      <c r="I186" s="67" t="inlineStr">
        <is>
          <t>Multimodal autism detection: Deep hybrid model with improved feature level fusion</t>
        </is>
      </c>
      <c r="J186" s="68" t="inlineStr">
        <is>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is>
      </c>
      <c r="K186" s="68" t="inlineStr">
        <is>
          <t>Supervised</t>
        </is>
      </c>
      <c r="L186" s="68" t="inlineStr">
        <is>
          <t>Not clear</t>
        </is>
      </c>
      <c r="M186" s="68" t="inlineStr">
        <is>
          <t>Classification (binary/multi-class; incl. ASD vs control)/ multi-class)</t>
        </is>
      </c>
      <c r="N186" s="68" t="inlineStr">
        <is>
          <t>Screening</t>
        </is>
      </c>
      <c r="O186" s="68" t="inlineStr">
        <is>
          <t>high</t>
        </is>
      </c>
      <c r="P186" s="68" t="n">
        <v>1</v>
      </c>
      <c r="Q186" s="68" t="n">
        <v>0</v>
      </c>
      <c r="R186" s="68" t="n">
        <v>0</v>
      </c>
      <c r="S186" s="68" t="n">
        <v>0</v>
      </c>
      <c r="T186" s="68" t="n">
        <v>0</v>
      </c>
      <c r="U186" s="68" t="n">
        <v>0</v>
      </c>
      <c r="V186" s="68" t="n">
        <v>0</v>
      </c>
      <c r="W186" s="68" t="n">
        <v>0</v>
      </c>
      <c r="X186" s="68" t="n">
        <v>0</v>
      </c>
      <c r="Y186" s="68" t="n">
        <v>1</v>
      </c>
      <c r="Z186" s="68" t="n">
        <v>0</v>
      </c>
      <c r="AA186" s="68" t="n">
        <v>0</v>
      </c>
      <c r="AB186" s="68" t="n">
        <v>1</v>
      </c>
      <c r="AC186" s="68" t="n">
        <v>0</v>
      </c>
      <c r="AD186" s="68" t="n">
        <v>0</v>
      </c>
      <c r="AE186" s="68" t="n">
        <v>0</v>
      </c>
      <c r="AF186" s="68" t="n">
        <v>1</v>
      </c>
      <c r="AG186" s="68" t="n">
        <v>1</v>
      </c>
      <c r="AH186" s="68" t="n">
        <v>1</v>
      </c>
      <c r="AI186" s="67" t="n">
        <v>0</v>
      </c>
      <c r="AJ186" s="68" t="n">
        <v>0</v>
      </c>
      <c r="AK186" s="108" t="inlineStr">
        <is>
          <t>multisource_integration</t>
        </is>
      </c>
      <c r="AL186" s="67" t="n"/>
      <c r="AM186" s="68" t="inlineStr">
        <is>
          <t>RB</t>
        </is>
      </c>
      <c r="AN186" s="68" t="inlineStr">
        <is>
          <t>Tomado completo desde archivo RB según asignación</t>
        </is>
      </c>
      <c r="AO186" s="68" t="n">
        <v>0</v>
      </c>
      <c r="AP186" s="68" t="n">
        <v>0</v>
      </c>
      <c r="AQ186" s="68" t="n">
        <v>0</v>
      </c>
      <c r="AR186" s="68" t="n">
        <v>0</v>
      </c>
      <c r="AS186" s="68" t="n">
        <v>0</v>
      </c>
      <c r="AT186" s="68" t="n">
        <v>0</v>
      </c>
      <c r="AU186" s="68" t="n">
        <v>0</v>
      </c>
      <c r="AV186" s="68" t="n">
        <v>1</v>
      </c>
      <c r="AW186" s="67" t="inlineStr">
        <is>
          <t>finalized_from_available_evidence</t>
        </is>
      </c>
      <c r="AX186" s="68" t="inlineStr">
        <is>
          <t>0 means no reported evidence in title/abstract/notes/coding; it is not proof of true absence.</t>
        </is>
      </c>
      <c r="AY186" s="68" t="n"/>
      <c r="AZ186" s="68" t="n"/>
      <c r="BA186" s="68" t="n"/>
      <c r="BB186" s="68" t="n"/>
    </row>
    <row r="187" ht="28" customHeight="1">
      <c r="A187" s="106" t="n">
        <v>186</v>
      </c>
      <c r="B187" s="106" t="n">
        <v>204</v>
      </c>
      <c r="C187" s="68" t="inlineStr">
        <is>
          <t>Revisor B</t>
        </is>
      </c>
      <c r="D187" s="68" t="n"/>
      <c r="E187" s="106" t="n">
        <v>2016</v>
      </c>
      <c r="F187" s="68" t="inlineStr">
        <is>
          <t>No especificado</t>
        </is>
      </c>
      <c r="G187" s="68" t="inlineStr">
        <is>
          <t>Machine Learning</t>
        </is>
      </c>
      <c r="H187" s="68" t="inlineStr">
        <is>
          <t>https://doi.org/10.1007/s11682-015-9360-1</t>
        </is>
      </c>
      <c r="I187" s="67" t="inlineStr">
        <is>
          <t>Multi-task feature selection via supervised canonical graph matching for diagnosis of autism spectrum disorder</t>
        </is>
      </c>
      <c r="J187" s="68" t="inlineStr">
        <is>
          <t>In this paper, we propose a novel framework for ASD diagnosis using structural magnetic resonance imaging (MRI). Our method deals explicitly with the distributional differences of gray matter (GM) and white matter (WM) features extracted from MR images. We project linearly the GM and WM features onto a canonical space where their correlations are mutually maximized. In this canonical space, features that are highly correlated with the class labels are selected for ASD diagnosis. In addition, graph matching is employed to preserve the geometrical relationships between samples when projected onto the canonical space. Our evaluations based on a public ASD dataset show that the proposed method outperforms all competing methods on all clinically important measures in differentiating ASD patients from healthy individuals.</t>
        </is>
      </c>
      <c r="K187" s="68" t="inlineStr">
        <is>
          <t>Supervised</t>
        </is>
      </c>
      <c r="L187" s="68" t="inlineStr">
        <is>
          <t>Other</t>
        </is>
      </c>
      <c r="M187" s="68" t="inlineStr">
        <is>
          <t>Classification (binary/multi-class; incl. ASD vs control)/ multi-class)</t>
        </is>
      </c>
      <c r="N187" s="68" t="inlineStr">
        <is>
          <t>Diagnosis</t>
        </is>
      </c>
      <c r="O187" s="68" t="inlineStr">
        <is>
          <t>high</t>
        </is>
      </c>
      <c r="P187" s="68" t="n">
        <v>0</v>
      </c>
      <c r="Q187" s="68" t="n">
        <v>0</v>
      </c>
      <c r="R187" s="68" t="n">
        <v>0</v>
      </c>
      <c r="S187" s="68" t="n">
        <v>0</v>
      </c>
      <c r="T187" s="68" t="n">
        <v>0</v>
      </c>
      <c r="U187" s="68" t="n">
        <v>0</v>
      </c>
      <c r="V187" s="68" t="n">
        <v>0</v>
      </c>
      <c r="W187" s="68" t="n">
        <v>0</v>
      </c>
      <c r="X187" s="68" t="n">
        <v>0</v>
      </c>
      <c r="Y187" s="68" t="n">
        <v>0</v>
      </c>
      <c r="Z187" s="68" t="n">
        <v>0</v>
      </c>
      <c r="AA187" s="68" t="n">
        <v>1</v>
      </c>
      <c r="AB187" s="68" t="n">
        <v>1</v>
      </c>
      <c r="AC187" s="68" t="n">
        <v>0</v>
      </c>
      <c r="AD187" s="68" t="n">
        <v>0</v>
      </c>
      <c r="AE187" s="68" t="n">
        <v>0</v>
      </c>
      <c r="AF187" s="68" t="n">
        <v>0</v>
      </c>
      <c r="AG187" s="68" t="n">
        <v>0</v>
      </c>
      <c r="AH187" s="68" t="n">
        <v>0</v>
      </c>
      <c r="AI187" s="67" t="n">
        <v>0</v>
      </c>
      <c r="AJ187" s="68" t="n">
        <v>0</v>
      </c>
      <c r="AK187" s="108" t="inlineStr">
        <is>
          <t>none_reported</t>
        </is>
      </c>
      <c r="AL187" s="67" t="n"/>
      <c r="AM187" s="68" t="inlineStr">
        <is>
          <t>RB</t>
        </is>
      </c>
      <c r="AN187" s="68" t="inlineStr">
        <is>
          <t>Tomado completo desde archivo RB según asignación</t>
        </is>
      </c>
      <c r="AO187" s="68" t="n">
        <v>0</v>
      </c>
      <c r="AP187" s="68" t="n">
        <v>0</v>
      </c>
      <c r="AQ187" s="68" t="n">
        <v>0</v>
      </c>
      <c r="AR187" s="68" t="n">
        <v>0</v>
      </c>
      <c r="AS187" s="68" t="n">
        <v>0</v>
      </c>
      <c r="AT187" s="68" t="n">
        <v>0</v>
      </c>
      <c r="AU187" s="68" t="n">
        <v>0</v>
      </c>
      <c r="AV187" s="68" t="n">
        <v>0</v>
      </c>
      <c r="AW187" s="67" t="inlineStr">
        <is>
          <t>finalized_from_available_evidence</t>
        </is>
      </c>
      <c r="AX187" s="68" t="inlineStr">
        <is>
          <t>0 means no reported evidence in title/abstract/notes/coding; it is not proof of true absence.</t>
        </is>
      </c>
      <c r="AY187" s="68" t="n"/>
      <c r="AZ187" s="68" t="n"/>
      <c r="BA187" s="68" t="n"/>
      <c r="BB187" s="68" t="n"/>
    </row>
    <row r="188" ht="28" customHeight="1">
      <c r="A188" s="106" t="n">
        <v>187</v>
      </c>
      <c r="B188" s="106" t="n">
        <v>205</v>
      </c>
      <c r="C188" s="68" t="inlineStr">
        <is>
          <t>Revisor A</t>
        </is>
      </c>
      <c r="D188" s="68" t="inlineStr">
        <is>
          <t>RA</t>
        </is>
      </c>
      <c r="E188" s="106" t="n">
        <v>2024</v>
      </c>
      <c r="F188" s="68" t="inlineStr">
        <is>
          <t>Imagen</t>
        </is>
      </c>
      <c r="G188" s="68" t="inlineStr">
        <is>
          <t>Deep Learning</t>
        </is>
      </c>
      <c r="H188" s="68" t="inlineStr">
        <is>
          <t>https://doi.org/10.1109/JBHI.2024.3455942</t>
        </is>
      </c>
      <c r="I188" s="67" t="inlineStr">
        <is>
          <t>Off-Body Sleep Analysis for Predicting Adverse Behavior in Individuals With Autism Spectrum Disorder</t>
        </is>
      </c>
      <c r="J188" s="68" t="inlineStr">
        <is>
          <t>Poor sleep quality in Autism Spectrum Disorder (ASD) individuals is linked to severe daytime behaviors. This study explores the relationship between a prior night's sleep structure and its predictive power for next-day behavior in ASD individuals. The motion was extracted using a low-cost near-infrared camera in a privacy-preserving way. Over two years, we recorded overnight data from 14 individuals, spanning over 2000 nights, and tracked challenging daytime behaviors, including aggression, self-injury, and disruption. We developed an ensemble machine learning algorithm to predict next-day behavior in the morning and the afternoon. Our findings indicate that sleep quality is a more reliable predictor of morning behavior than afternoon behavior the next day. The proposed model attained an accuracy of 74% and a F1 score of 0.74in target-sensitive tasks and 67% accuracy and 0.69 F1 score in target-insensitive tasks. For 7 of the 14, better-than-chance balanced accuracy was obtained (p-value&lt; 0.05), with 3 showing significant trends (p-value&lt; 0.1). These results suggest off-body, privacy-preserving sleep monitoring as a viable method for predicting next-day adverse behavior in ASD individuals, with the potential for behavioral intervention and enhanced care in social and learning settings.</t>
        </is>
      </c>
      <c r="K188" s="68" t="inlineStr">
        <is>
          <t>Supervised</t>
        </is>
      </c>
      <c r="L188" s="68" t="inlineStr">
        <is>
          <t>Other / Not clear</t>
        </is>
      </c>
      <c r="M188" s="68" t="inlineStr">
        <is>
          <t>Prediction (time-to-event / prognosis)</t>
        </is>
      </c>
      <c r="N188" s="68" t="inlineStr">
        <is>
          <t>Monitoring/intervention</t>
        </is>
      </c>
      <c r="O188" s="68" t="inlineStr">
        <is>
          <t>High</t>
        </is>
      </c>
      <c r="P188" s="68" t="n">
        <v>0</v>
      </c>
      <c r="Q188" s="68" t="n">
        <v>0</v>
      </c>
      <c r="R188" s="68" t="n">
        <v>0</v>
      </c>
      <c r="S188" s="68" t="n">
        <v>0</v>
      </c>
      <c r="T188" s="68" t="n">
        <v>0</v>
      </c>
      <c r="U188" s="68" t="n">
        <v>0</v>
      </c>
      <c r="V188" s="68" t="n">
        <v>1</v>
      </c>
      <c r="W188" s="68" t="n">
        <v>0</v>
      </c>
      <c r="X188" s="68" t="n">
        <v>0</v>
      </c>
      <c r="Y188" s="68" t="n">
        <v>0</v>
      </c>
      <c r="Z188" s="68" t="n">
        <v>1</v>
      </c>
      <c r="AA188" s="68" t="n">
        <v>1</v>
      </c>
      <c r="AB188" s="68" t="n">
        <v>1</v>
      </c>
      <c r="AC188" s="68" t="n">
        <v>0</v>
      </c>
      <c r="AD188" s="68" t="n">
        <v>0</v>
      </c>
      <c r="AE188" s="68" t="n">
        <v>0</v>
      </c>
      <c r="AF188" s="68" t="n">
        <v>0</v>
      </c>
      <c r="AG188" s="68" t="n">
        <v>1</v>
      </c>
      <c r="AH188" s="68" t="n">
        <v>1</v>
      </c>
      <c r="AI188" s="67" t="inlineStr">
        <is>
          <t>sensor / other</t>
        </is>
      </c>
      <c r="AJ188" s="68" t="n">
        <v>0</v>
      </c>
      <c r="AK188" s="108" t="inlineStr">
        <is>
          <t>none_reported</t>
        </is>
      </c>
      <c r="AL188" s="67" t="inlineStr">
        <is>
          <t>Algoritmo principal no explícito o fuera del codebook; Confirmar algoritmo principal en full-text</t>
        </is>
      </c>
      <c r="AM188" s="68" t="inlineStr">
        <is>
          <t>RA</t>
        </is>
      </c>
      <c r="AN188" s="68" t="inlineStr">
        <is>
          <t>Tomado completo desde archivo RA según asignación</t>
        </is>
      </c>
      <c r="AO188" s="68" t="n">
        <v>0</v>
      </c>
      <c r="AP188" s="68" t="n">
        <v>0</v>
      </c>
      <c r="AQ188" s="68" t="n">
        <v>0</v>
      </c>
      <c r="AR188" s="68" t="n">
        <v>0</v>
      </c>
      <c r="AS188" s="68" t="n">
        <v>0</v>
      </c>
      <c r="AT188" s="68" t="n">
        <v>0</v>
      </c>
      <c r="AU188" s="68" t="n">
        <v>0</v>
      </c>
      <c r="AV188" s="68" t="n">
        <v>0</v>
      </c>
      <c r="AW188" s="67" t="inlineStr">
        <is>
          <t>finalized_from_available_evidence</t>
        </is>
      </c>
      <c r="AX188" s="68" t="inlineStr">
        <is>
          <t>0 means no reported evidence in title/abstract/notes/coding; it is not proof of true absence.</t>
        </is>
      </c>
      <c r="AY188" s="68" t="n"/>
      <c r="AZ188" s="68" t="n"/>
      <c r="BA188" s="68" t="n"/>
      <c r="BB188" s="68" t="n"/>
    </row>
    <row r="189" ht="28" customHeight="1">
      <c r="A189" s="106" t="n">
        <v>188</v>
      </c>
      <c r="B189" s="106" t="n">
        <v>206</v>
      </c>
      <c r="C189" s="68" t="inlineStr">
        <is>
          <t>Ambos (piloto)</t>
        </is>
      </c>
      <c r="D189" s="68" t="inlineStr">
        <is>
          <t>RA</t>
        </is>
      </c>
      <c r="E189" s="106" t="n">
        <v>2019</v>
      </c>
      <c r="F189" s="68" t="inlineStr">
        <is>
          <t>Multimodal</t>
        </is>
      </c>
      <c r="G189" s="68" t="inlineStr">
        <is>
          <t>Deep Learning</t>
        </is>
      </c>
      <c r="H189" s="68" t="inlineStr">
        <is>
          <t>https://doi.org/10.1016/j.sciaf.2018.e00019</t>
        </is>
      </c>
      <c r="I189" s="67" t="inlineStr">
        <is>
          <t>Overlaps in brain dynamic functional connectivity between schizophrenia and autism spectrum disorder</t>
        </is>
      </c>
      <c r="J189" s="68" t="inlineStr">
        <is>
          <t>Schizophrenia and autism share some genotipic and phenotypic aspects as connectome miswiring and common cognitive deficits. Currently, there are no medical tests available for either disorders, and diagnostics for both of them include direct reports of relatives and clinical evaluation by a psychiatrist. Despite several medical imaging biomarkers have been proposed in the past, novel effective biomarkers or improvements of the existing ones is still need. This work proposes a dynamic functional connectome analysis combined with machine learning techniques to complement the present diagnostic procedure. We used the moving window technique to locate a set of dynamic functional connectivity states, and then use them as features to classify subjects as autism/schizophrenia or control. Moreover, by using dynamic functional connectivity measures we investigate the question whether those two disorders overlap, namely whether schizophrenia is part of the autism spectrum and which brain region could be involved in both disorders. The results reveal that both static and dynamic functional connectivity can be used to classify subjects with schizophrenia or autism. Lastly, some brain regions show similar functional flexibility in both autism and schizophrenia cohorts giving further possible proofs of their overlaps.</t>
        </is>
      </c>
      <c r="K189" s="68" t="inlineStr">
        <is>
          <t>Supervised</t>
        </is>
      </c>
      <c r="L189" s="68" t="inlineStr">
        <is>
          <t>Other / Not clear</t>
        </is>
      </c>
      <c r="M189" s="68" t="inlineStr">
        <is>
          <t>Classification (ASD vs control / multi-class)</t>
        </is>
      </c>
      <c r="N189" s="68" t="inlineStr">
        <is>
          <t>Diagnosis</t>
        </is>
      </c>
      <c r="O189" s="68" t="inlineStr">
        <is>
          <t>Medium</t>
        </is>
      </c>
      <c r="P189" s="68" t="n">
        <v>1</v>
      </c>
      <c r="Q189" s="68" t="n">
        <v>0</v>
      </c>
      <c r="R189" s="68" t="n">
        <v>0</v>
      </c>
      <c r="S189" s="68" t="n">
        <v>0</v>
      </c>
      <c r="T189" s="68" t="n">
        <v>0</v>
      </c>
      <c r="U189" s="68" t="n">
        <v>0</v>
      </c>
      <c r="V189" s="68" t="n">
        <v>0</v>
      </c>
      <c r="W189" s="68" t="n">
        <v>0</v>
      </c>
      <c r="X189" s="68" t="n">
        <v>0</v>
      </c>
      <c r="Y189" s="68" t="n">
        <v>1</v>
      </c>
      <c r="Z189" s="68" t="n">
        <v>0</v>
      </c>
      <c r="AA189" s="68" t="n">
        <v>0</v>
      </c>
      <c r="AB189" s="68" t="n">
        <v>1</v>
      </c>
      <c r="AC189" s="68" t="n">
        <v>0</v>
      </c>
      <c r="AD189" s="68" t="n">
        <v>0</v>
      </c>
      <c r="AE189" s="68" t="n">
        <v>0</v>
      </c>
      <c r="AF189" s="68" t="n">
        <v>1</v>
      </c>
      <c r="AG189" s="68" t="n">
        <v>1</v>
      </c>
      <c r="AH189" s="68" t="n">
        <v>1</v>
      </c>
      <c r="AI189" s="67" t="n"/>
      <c r="AJ189" s="68" t="n">
        <v>0</v>
      </c>
      <c r="AK189" s="108" t="inlineStr">
        <is>
          <t>multisource_integration</t>
        </is>
      </c>
      <c r="AL189" s="67" t="inlineStr">
        <is>
          <t>Algoritmo principal no explícito o fuera del codebook; Confirmar algoritmo principal en full-text</t>
        </is>
      </c>
      <c r="AM189" s="68" t="inlineStr">
        <is>
          <t>RA</t>
        </is>
      </c>
      <c r="AN189" s="68" t="inlineStr">
        <is>
          <t>Tomado completo desde archivo RA según asignación</t>
        </is>
      </c>
      <c r="AO189" s="68" t="n">
        <v>0</v>
      </c>
      <c r="AP189" s="68" t="n">
        <v>0</v>
      </c>
      <c r="AQ189" s="68" t="n">
        <v>0</v>
      </c>
      <c r="AR189" s="68" t="n">
        <v>0</v>
      </c>
      <c r="AS189" s="68" t="n">
        <v>0</v>
      </c>
      <c r="AT189" s="68" t="n">
        <v>0</v>
      </c>
      <c r="AU189" s="68" t="n">
        <v>0</v>
      </c>
      <c r="AV189" s="68" t="n">
        <v>1</v>
      </c>
      <c r="AW189" s="67" t="inlineStr">
        <is>
          <t>finalized_from_available_evidence</t>
        </is>
      </c>
      <c r="AX189" s="68" t="inlineStr">
        <is>
          <t>0 means no reported evidence in title/abstract/notes/coding; it is not proof of true absence.</t>
        </is>
      </c>
      <c r="AY189" s="68" t="n"/>
      <c r="AZ189" s="68" t="n"/>
      <c r="BA189" s="68" t="n"/>
      <c r="BB189" s="68" t="n"/>
    </row>
    <row r="190" ht="28" customHeight="1">
      <c r="A190" s="106" t="n">
        <v>189</v>
      </c>
      <c r="B190" s="106" t="n">
        <v>207</v>
      </c>
      <c r="C190" s="68" t="inlineStr">
        <is>
          <t>Revisor B</t>
        </is>
      </c>
      <c r="D190" s="68" t="n"/>
      <c r="E190" s="106" t="n">
        <v>2025</v>
      </c>
      <c r="F190" s="68" t="inlineStr">
        <is>
          <t>Señales fisiológicas</t>
        </is>
      </c>
      <c r="G190" s="68" t="inlineStr">
        <is>
          <t>Deep Learning</t>
        </is>
      </c>
      <c r="H190" s="68" t="inlineStr">
        <is>
          <t>https://doi.org/10.1016/j.neucom.2025.130780</t>
        </is>
      </c>
      <c r="I190" s="67" t="inlineStr">
        <is>
          <t>Persistent spectral based machine learning method for autism spectrum disorder classification</t>
        </is>
      </c>
      <c r="J190" s="68" t="inlineStr">
        <is>
          <t>Background: Autism spectrum disorder (ASD) is a widespread and intricate neurodevelopmental condition. The increasing prevalence of ASD creates a very significant burden on both society and families. Functional magnetic resonance imaging (fMRI) contributes to a deeper understanding of ASD while also facilitating the development of early diagnosis and effective treatment strategies. This study aims to provide new and more reliable tools for early diagnosis of ASD and gain deeper insights into its neural mechanisms through the combination of topology and persistent spectral theory with functional connectivity. Methods: We proposed a persistent spectral machine learning model based on the simplicial complex for characterizing the functional connectivity in the Autism Brain Imaging Data Exchange I dataset. Simplicial complexes were used to characterize the functional connectivity with coefficients no less than 0.3. We arranged a filtration value for each simplex and persistent Laplacian matrices were calculated through a filtration process. The corresponding persistent attributes, after removing covariates, were used as inputs of classifiers. Results: Achieving an accuracy of 87.5%, our model outperformed other models that applied functional connectivity, similar sample sizes and the same preprocessing pipelines. We found that the numbers and distribution of connected components and loops of the global functional connectivity are important for classification. Conclusions: This study provided a feature extraction method based on persistent spectral theory for ASD research. Our model offers a different perspective on the research of related conditions and has great and notable potential in diagnosis.</t>
        </is>
      </c>
      <c r="K190" s="68" t="inlineStr">
        <is>
          <t>Supervised</t>
        </is>
      </c>
      <c r="L190" s="68" t="inlineStr">
        <is>
          <t>Not clear</t>
        </is>
      </c>
      <c r="M190" s="68" t="inlineStr">
        <is>
          <t>Classification (binary/multi-class; incl. ASD vs control)/ multi-class)</t>
        </is>
      </c>
      <c r="N190" s="68" t="inlineStr">
        <is>
          <t>diagnosis</t>
        </is>
      </c>
      <c r="O190" s="68" t="inlineStr">
        <is>
          <t>high</t>
        </is>
      </c>
      <c r="P190" s="68" t="n">
        <v>0</v>
      </c>
      <c r="Q190" s="68" t="n">
        <v>0</v>
      </c>
      <c r="R190" s="68" t="n">
        <v>0</v>
      </c>
      <c r="S190" s="68" t="n">
        <v>0</v>
      </c>
      <c r="T190" s="68" t="n">
        <v>1</v>
      </c>
      <c r="U190" s="68" t="n">
        <v>0</v>
      </c>
      <c r="V190" s="68" t="n">
        <v>0</v>
      </c>
      <c r="W190" s="68" t="n">
        <v>0</v>
      </c>
      <c r="X190" s="68" t="n">
        <v>0</v>
      </c>
      <c r="Y190" s="68" t="n">
        <v>1</v>
      </c>
      <c r="Z190" s="68" t="n">
        <v>0</v>
      </c>
      <c r="AA190" s="68" t="n">
        <v>0</v>
      </c>
      <c r="AB190" s="68" t="n">
        <v>1</v>
      </c>
      <c r="AC190" s="68" t="n">
        <v>0</v>
      </c>
      <c r="AD190" s="68" t="n">
        <v>0</v>
      </c>
      <c r="AE190" s="68" t="n">
        <v>0</v>
      </c>
      <c r="AF190" s="68" t="n">
        <v>0</v>
      </c>
      <c r="AG190" s="68" t="n">
        <v>1</v>
      </c>
      <c r="AH190" s="68" t="n">
        <v>1</v>
      </c>
      <c r="AI190" s="67" t="n">
        <v>0</v>
      </c>
      <c r="AJ190" s="68" t="n">
        <v>1</v>
      </c>
      <c r="AK190" s="108" t="inlineStr">
        <is>
          <t>none_reported</t>
        </is>
      </c>
      <c r="AL190" s="67" t="n"/>
      <c r="AM190" s="68" t="inlineStr">
        <is>
          <t>RB</t>
        </is>
      </c>
      <c r="AN190" s="68" t="inlineStr">
        <is>
          <t>Tomado completo desde archivo RB según asignación</t>
        </is>
      </c>
      <c r="AO190" s="68" t="n">
        <v>0</v>
      </c>
      <c r="AP190" s="68" t="n">
        <v>0</v>
      </c>
      <c r="AQ190" s="68" t="n">
        <v>0</v>
      </c>
      <c r="AR190" s="68" t="n">
        <v>0</v>
      </c>
      <c r="AS190" s="68" t="n">
        <v>0</v>
      </c>
      <c r="AT190" s="68" t="n">
        <v>0</v>
      </c>
      <c r="AU190" s="68" t="n">
        <v>0</v>
      </c>
      <c r="AV190" s="68" t="n">
        <v>0</v>
      </c>
      <c r="AW190" s="67" t="inlineStr">
        <is>
          <t>finalized_from_available_evidence</t>
        </is>
      </c>
      <c r="AX190" s="68" t="inlineStr">
        <is>
          <t>0 means no reported evidence in title/abstract/notes/coding; it is not proof of true absence.</t>
        </is>
      </c>
      <c r="AY190" s="68" t="n"/>
      <c r="AZ190" s="68" t="n"/>
      <c r="BA190" s="68" t="n"/>
      <c r="BB190" s="68" t="n"/>
    </row>
    <row r="191" ht="28" customHeight="1">
      <c r="A191" s="106" t="n">
        <v>190</v>
      </c>
      <c r="B191" s="106" t="n">
        <v>208</v>
      </c>
      <c r="C191" s="68" t="inlineStr">
        <is>
          <t>Revisor B</t>
        </is>
      </c>
      <c r="D191" s="68" t="n"/>
      <c r="E191" s="106" t="n">
        <v>2022</v>
      </c>
      <c r="F191" s="68" t="inlineStr">
        <is>
          <t>No especificado</t>
        </is>
      </c>
      <c r="G191" s="68" t="inlineStr">
        <is>
          <t>Machine Learning</t>
        </is>
      </c>
      <c r="H191" s="68" t="inlineStr">
        <is>
          <t>https://doi.org/10.1186/s13229-022-00491-9</t>
        </is>
      </c>
      <c r="I191" s="67" t="inlineStr">
        <is>
          <t>Phenotypic differences between female and male individuals with suspicion of autism spectrum disorder</t>
        </is>
      </c>
      <c r="J191" s="68" t="inlineStr">
        <is>
          <t>Background: Although autism spectrum disorder (ASD) is a common developmental disorder, our knowledge about a behavioral and neurobiological female phenotype is still scarce. As the conceptualization and understanding of ASD are mainly based on the investigation of male individuals, females with ASD may not be adequately identified by routine clinical diagnostics. The present machine learning approach aimed to identify diagnostic information from the Autism Diagnostic Observation Schedule (ADOS) that discriminates best between ASD and non-ASD in females and males. Methods: Random forests (RF) were used to discover patterns of symptoms in diagnostic data from the ADOS (modules 3 and 4) in 1057 participants with ASD (18.1% female) and 1230 participants with non-ASD (17.9% % female). Predictive performances of reduced feature models were explored and compared between females and males without intellectual disabilities. Results: Reduced feature models relied on considerably fewer features from the ADOS in females compared to males, while still yielding similar classification performance (e.g., sensitivity, specificity). Limitations: As in previous studies, the current sample of females with ASD is smaller than the male sample and thus, females may still be underrepresented, limiting the statistical power to detect small to moderate effects. Conclusion: Our results do not suggest the need for new or altered diagnostic algorithms for females with ASD. Although we identified some phenotypic differences between females and males, the existing diagnostic tools seem to sufficiently capture the core autistic features in both groups.</t>
        </is>
      </c>
      <c r="K191" s="68" t="inlineStr">
        <is>
          <t>Supervised</t>
        </is>
      </c>
      <c r="L191" s="68" t="inlineStr">
        <is>
          <t>Random Forest</t>
        </is>
      </c>
      <c r="M191" s="68" t="inlineStr">
        <is>
          <t>Classification (binary/multi-class; incl. ASD vs control)/ multi-class)</t>
        </is>
      </c>
      <c r="N191" s="68" t="inlineStr">
        <is>
          <t>diagnosis</t>
        </is>
      </c>
      <c r="O191" s="68" t="inlineStr">
        <is>
          <t>high</t>
        </is>
      </c>
      <c r="P191" s="68" t="n">
        <v>1</v>
      </c>
      <c r="Q191" s="68" t="n">
        <v>0</v>
      </c>
      <c r="R191" s="68" t="n">
        <v>0</v>
      </c>
      <c r="S191" s="68" t="n">
        <v>0</v>
      </c>
      <c r="T191" s="68" t="n">
        <v>1</v>
      </c>
      <c r="U191" s="68" t="n">
        <v>0</v>
      </c>
      <c r="V191" s="68" t="n">
        <v>0</v>
      </c>
      <c r="W191" s="68" t="n">
        <v>0</v>
      </c>
      <c r="X191" s="68" t="n">
        <v>0</v>
      </c>
      <c r="Y191" s="68" t="n">
        <v>1</v>
      </c>
      <c r="Z191" s="68" t="n">
        <v>0</v>
      </c>
      <c r="AA191" s="68" t="n">
        <v>1</v>
      </c>
      <c r="AB191" s="68" t="n">
        <v>1</v>
      </c>
      <c r="AC191" s="68" t="n">
        <v>0</v>
      </c>
      <c r="AD191" s="68" t="n">
        <v>0</v>
      </c>
      <c r="AE191" s="68" t="n">
        <v>0</v>
      </c>
      <c r="AF191" s="68" t="n">
        <v>1</v>
      </c>
      <c r="AG191" s="68" t="n">
        <v>0</v>
      </c>
      <c r="AH191" s="68" t="n">
        <v>2</v>
      </c>
      <c r="AI191" s="67" t="n">
        <v>0</v>
      </c>
      <c r="AJ191" s="68" t="n">
        <v>0</v>
      </c>
      <c r="AK191" s="108" t="inlineStr">
        <is>
          <t>multisource_integration</t>
        </is>
      </c>
      <c r="AL191" s="67" t="n"/>
      <c r="AM191" s="68" t="inlineStr">
        <is>
          <t>RB</t>
        </is>
      </c>
      <c r="AN191" s="68" t="inlineStr">
        <is>
          <t>Tomado completo desde archivo RB según asignación</t>
        </is>
      </c>
      <c r="AO191" s="68" t="n">
        <v>0</v>
      </c>
      <c r="AP191" s="68" t="n">
        <v>0</v>
      </c>
      <c r="AQ191" s="68" t="n">
        <v>0</v>
      </c>
      <c r="AR191" s="68" t="n">
        <v>0</v>
      </c>
      <c r="AS191" s="68" t="n">
        <v>0</v>
      </c>
      <c r="AT191" s="68" t="n">
        <v>0</v>
      </c>
      <c r="AU191" s="68" t="n">
        <v>0</v>
      </c>
      <c r="AV191" s="68" t="n">
        <v>1</v>
      </c>
      <c r="AW191" s="67" t="inlineStr">
        <is>
          <t>finalized_from_available_evidence</t>
        </is>
      </c>
      <c r="AX191" s="68" t="inlineStr">
        <is>
          <t>0 means no reported evidence in title/abstract/notes/coding; it is not proof of true absence.</t>
        </is>
      </c>
      <c r="AY191" s="68" t="n"/>
      <c r="AZ191" s="68" t="n"/>
      <c r="BA191" s="68" t="n"/>
      <c r="BB191" s="68" t="n"/>
    </row>
    <row r="192" ht="28" customHeight="1">
      <c r="A192" s="106" t="n">
        <v>191</v>
      </c>
      <c r="B192" s="106" t="n">
        <v>209</v>
      </c>
      <c r="C192" s="68" t="inlineStr">
        <is>
          <t>Revisor A</t>
        </is>
      </c>
      <c r="D192" s="68" t="inlineStr">
        <is>
          <t>RA</t>
        </is>
      </c>
      <c r="E192" s="106" t="n">
        <v>2024</v>
      </c>
      <c r="F192" s="68" t="inlineStr">
        <is>
          <t>Multimodal</t>
        </is>
      </c>
      <c r="G192" s="68" t="inlineStr">
        <is>
          <t>Machine Learning</t>
        </is>
      </c>
      <c r="H192" s="68" t="inlineStr">
        <is>
          <t>https://doi.org/10.1016/j.pscychresns.2024.111822</t>
        </is>
      </c>
      <c r="I192" s="67" t="inlineStr">
        <is>
          <t>Predicting individual autistic symptoms for patients with autism spectrum disorder using interregional morphological connectivity</t>
        </is>
      </c>
      <c r="J192" s="68" t="inlineStr">
        <is>
          <t>Intelligent predictive models for autistic symptoms based on neuroimaging datasets were beneficial for the precise intervention of patients with ASD. The goals of this study were twofold: investigating predictive models for autistic symptoms and discovering the brain connectivity patterns for ASD-related behaviors. To achieve these goals, we obtained a cohort of patients with ASD from the ABIDE project. The autistic symptoms were measured using the Autism Diagnostic Observation Schedule (ADOS). The anatomical MRI datasets were preprocessed using the Freesurfer package, resulting in regional morphological features. For each individual, the interregional morphological network was constructed using a novel feature distance-based method. The predictive models for autistic symptoms were built using the support vector regression (SVR) algorithm with feature selection method. The predicted autistic symptoms (i.e., ADOS social score, ADOS behavior) were significantly correlated to the original measures. The most predictive features for ADOS social scores were located in the bilateral fusiform. The most predictive features for ADOS behavior scores were located in the temporal pole and the lingual gyrus. In summary, the autistic symptoms could be predicted using the interregional morphological connectivity and machine learning. The interregional morphological connectivity could be a potential biomarker for autistic symptoms.</t>
        </is>
      </c>
      <c r="K192" s="68" t="inlineStr">
        <is>
          <t>Supervised</t>
        </is>
      </c>
      <c r="L192" s="68" t="inlineStr">
        <is>
          <t>Other / Not clear</t>
        </is>
      </c>
      <c r="M192" s="68" t="inlineStr">
        <is>
          <t>Regression (score / severity / risk)</t>
        </is>
      </c>
      <c r="N192" s="68" t="inlineStr">
        <is>
          <t>Monitoring/intervention</t>
        </is>
      </c>
      <c r="O192" s="68" t="inlineStr">
        <is>
          <t>High</t>
        </is>
      </c>
      <c r="P192" s="68" t="n">
        <v>1</v>
      </c>
      <c r="Q192" s="68" t="n">
        <v>0</v>
      </c>
      <c r="R192" s="68" t="n">
        <v>0</v>
      </c>
      <c r="S192" s="68" t="n">
        <v>0</v>
      </c>
      <c r="T192" s="68" t="n">
        <v>0</v>
      </c>
      <c r="U192" s="68" t="n">
        <v>0</v>
      </c>
      <c r="V192" s="68" t="n">
        <v>0</v>
      </c>
      <c r="W192" s="68" t="n">
        <v>0</v>
      </c>
      <c r="X192" s="68" t="n">
        <v>0</v>
      </c>
      <c r="Y192" s="68" t="n">
        <v>0</v>
      </c>
      <c r="Z192" s="68" t="n">
        <v>1</v>
      </c>
      <c r="AA192" s="68" t="n">
        <v>1</v>
      </c>
      <c r="AB192" s="68" t="n">
        <v>1</v>
      </c>
      <c r="AC192" s="68" t="n">
        <v>0</v>
      </c>
      <c r="AD192" s="68" t="n">
        <v>0</v>
      </c>
      <c r="AE192" s="68" t="n">
        <v>0</v>
      </c>
      <c r="AF192" s="68" t="n">
        <v>1</v>
      </c>
      <c r="AG192" s="68" t="n">
        <v>1</v>
      </c>
      <c r="AH192" s="68" t="n">
        <v>1</v>
      </c>
      <c r="AI192" s="67" t="n"/>
      <c r="AJ192" s="68" t="n">
        <v>0</v>
      </c>
      <c r="AK192" s="108" t="inlineStr">
        <is>
          <t>multisource_integration; multisite_dataset_broad</t>
        </is>
      </c>
      <c r="AL192" s="67" t="inlineStr">
        <is>
          <t>Algoritmo principal no explícito o fuera del codebook; Confirmar algoritmo principal en full-text</t>
        </is>
      </c>
      <c r="AM192" s="68" t="inlineStr">
        <is>
          <t>RA</t>
        </is>
      </c>
      <c r="AN192" s="68" t="inlineStr">
        <is>
          <t>Tomado completo desde archivo RA según asignación</t>
        </is>
      </c>
      <c r="AO192" s="68" t="n">
        <v>0</v>
      </c>
      <c r="AP192" s="68" t="n">
        <v>0</v>
      </c>
      <c r="AQ192" s="68" t="n">
        <v>1</v>
      </c>
      <c r="AR192" s="68" t="n">
        <v>0</v>
      </c>
      <c r="AS192" s="68" t="n">
        <v>0</v>
      </c>
      <c r="AT192" s="68" t="n">
        <v>0</v>
      </c>
      <c r="AU192" s="68" t="n">
        <v>0</v>
      </c>
      <c r="AV192" s="68" t="n">
        <v>1</v>
      </c>
      <c r="AW192" s="67" t="inlineStr">
        <is>
          <t>finalized_from_available_evidence</t>
        </is>
      </c>
      <c r="AX192" s="68" t="inlineStr">
        <is>
          <t>0 means no reported evidence in title/abstract/notes/coding; it is not proof of true absence.</t>
        </is>
      </c>
      <c r="AY192" s="68" t="n"/>
      <c r="AZ192" s="68" t="n"/>
      <c r="BA192" s="68" t="n"/>
      <c r="BB192" s="68" t="n"/>
    </row>
    <row r="193" ht="28" customHeight="1">
      <c r="A193" s="106" t="n">
        <v>192</v>
      </c>
      <c r="B193" s="106" t="n">
        <v>210</v>
      </c>
      <c r="C193" s="68" t="inlineStr">
        <is>
          <t>Revisor A</t>
        </is>
      </c>
      <c r="D193" s="68" t="inlineStr">
        <is>
          <t>RA</t>
        </is>
      </c>
      <c r="E193" s="106" t="n">
        <v>2023</v>
      </c>
      <c r="F193" s="68" t="inlineStr">
        <is>
          <t>Señales fisiológicas</t>
        </is>
      </c>
      <c r="G193" s="68" t="inlineStr">
        <is>
          <t>Deep Learning</t>
        </is>
      </c>
      <c r="H193" s="68" t="inlineStr">
        <is>
          <t>https://doi.org/10.1016/j.bpsc.2021.08.009</t>
        </is>
      </c>
      <c r="I193" s="67" t="inlineStr">
        <is>
          <t>Prediction of Behavioral Improvement Through Resting-State Electroencephalography and Clinical Severity in a Randomized Controlled Trial Testing Bumetanide in Autism Spectrum Disorder</t>
        </is>
      </c>
      <c r="J193" s="68" t="inlineStr">
        <is>
          <t>Background: 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Methods: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Results: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Conclusions: Bumetanide exerts neurophysiological effects related to clinical changes in more responsive subsets, in whom prediction of improvement was feasible through EEG and clinical measures.</t>
        </is>
      </c>
      <c r="K193" s="68" t="inlineStr">
        <is>
          <t>Supervised</t>
        </is>
      </c>
      <c r="L193" s="68" t="inlineStr">
        <is>
          <t>Other / Not clear</t>
        </is>
      </c>
      <c r="M193" s="68" t="inlineStr">
        <is>
          <t>Prediction (time-to-event / prognosis)</t>
        </is>
      </c>
      <c r="N193" s="68" t="inlineStr">
        <is>
          <t>Monitoring/intervention</t>
        </is>
      </c>
      <c r="O193" s="68" t="inlineStr">
        <is>
          <t>Medium</t>
        </is>
      </c>
      <c r="P193" s="68" t="n">
        <v>0</v>
      </c>
      <c r="Q193" s="68" t="n">
        <v>1</v>
      </c>
      <c r="R193" s="68" t="n">
        <v>0</v>
      </c>
      <c r="S193" s="68" t="n">
        <v>0</v>
      </c>
      <c r="T193" s="68" t="n">
        <v>0</v>
      </c>
      <c r="U193" s="68" t="n">
        <v>0</v>
      </c>
      <c r="V193" s="68" t="n">
        <v>0</v>
      </c>
      <c r="W193" s="68" t="n">
        <v>0</v>
      </c>
      <c r="X193" s="68" t="n">
        <v>0</v>
      </c>
      <c r="Y193" s="68" t="n">
        <v>0</v>
      </c>
      <c r="Z193" s="68" t="n">
        <v>0</v>
      </c>
      <c r="AA193" s="68" t="n">
        <v>1</v>
      </c>
      <c r="AB193" s="68" t="n">
        <v>1</v>
      </c>
      <c r="AC193" s="68" t="n">
        <v>0</v>
      </c>
      <c r="AD193" s="68" t="n">
        <v>0</v>
      </c>
      <c r="AE193" s="68" t="n">
        <v>0</v>
      </c>
      <c r="AF193" s="68" t="n">
        <v>0</v>
      </c>
      <c r="AG193" s="68" t="n">
        <v>1</v>
      </c>
      <c r="AH193" s="68" t="n">
        <v>1</v>
      </c>
      <c r="AI193" s="67" t="n"/>
      <c r="AJ193" s="68" t="n">
        <v>0</v>
      </c>
      <c r="AK193" s="108" t="inlineStr">
        <is>
          <t>none_reported</t>
        </is>
      </c>
      <c r="AL193" s="67" t="inlineStr">
        <is>
          <t>Algoritmo principal no explícito o fuera del codebook; Confirmar algoritmo principal en full-text</t>
        </is>
      </c>
      <c r="AM193" s="68" t="inlineStr">
        <is>
          <t>RA</t>
        </is>
      </c>
      <c r="AN193" s="68" t="inlineStr">
        <is>
          <t>Tomado completo desde archivo RA según asignación</t>
        </is>
      </c>
      <c r="AO193" s="68" t="n">
        <v>0</v>
      </c>
      <c r="AP193" s="68" t="n">
        <v>0</v>
      </c>
      <c r="AQ193" s="68" t="n">
        <v>0</v>
      </c>
      <c r="AR193" s="68" t="n">
        <v>0</v>
      </c>
      <c r="AS193" s="68" t="n">
        <v>0</v>
      </c>
      <c r="AT193" s="68" t="n">
        <v>0</v>
      </c>
      <c r="AU193" s="68" t="n">
        <v>0</v>
      </c>
      <c r="AV193" s="68" t="n">
        <v>0</v>
      </c>
      <c r="AW193" s="67" t="inlineStr">
        <is>
          <t>finalized_from_available_evidence</t>
        </is>
      </c>
      <c r="AX193" s="68" t="inlineStr">
        <is>
          <t>0 means no reported evidence in title/abstract/notes/coding; it is not proof of true absence.</t>
        </is>
      </c>
      <c r="AY193" s="68" t="n"/>
      <c r="AZ193" s="68" t="n"/>
      <c r="BA193" s="68" t="n"/>
      <c r="BB193" s="68" t="n"/>
    </row>
    <row r="194" ht="28" customHeight="1">
      <c r="A194" s="106" t="n">
        <v>193</v>
      </c>
      <c r="B194" s="106" t="n">
        <v>211</v>
      </c>
      <c r="C194" s="68" t="inlineStr">
        <is>
          <t>Revisor B</t>
        </is>
      </c>
      <c r="D194" s="68" t="n"/>
      <c r="E194" s="106" t="n">
        <v>2022</v>
      </c>
      <c r="F194" s="68" t="inlineStr">
        <is>
          <t>No especificado</t>
        </is>
      </c>
      <c r="G194" s="68" t="inlineStr">
        <is>
          <t>Machine Learning</t>
        </is>
      </c>
      <c r="H194" s="68" t="inlineStr">
        <is>
          <t>https://doi.org/10.32604/ijmhp.2022.020075</t>
        </is>
      </c>
      <c r="I194" s="67" t="inlineStr">
        <is>
          <t>Prediction of Outcomes in Mini-Basketball Training Program for Preschool Children with Autism Using Machine Learning Models</t>
        </is>
      </c>
      <c r="J194" s="68" t="inlineStr">
        <is>
          <t>In recent years evidence has emerged suggesting that Mini-basketball training program (MBTP) can be an effective intervention method to improve social communication (SC) impairments and restricted and repetitive beha-viors (RRBs) in preschool children suffering from autism spectrum disorder (ASD). However, there is a considerable degree if interindividual variability concerning these social outcomes and thus not all preschool children with ASD profit from a MBTP intervention to the same extent. In order to make more accurate predictions which preschool children with ASD can benefit from an MBTP intervention or which preschool children with ASD need additional interventions to achieve behavioral improvements, further research is required. This study aimed to investigate which individual factors of preschool children with ASD can predict MBTP intervention outcomes concerning SC impairments and RRBs. Then, test the performance of machine learning models in predicting intervention outcomes based on these factors. Participants were 26 preschool children with ASD who enrolled in a quasi-experiment and received MBTP intervention. Baseline demographic variables (e.g., age, body, mass index [BMI]), indicators of physical fitness (e.g., handgrip strength, balance performance), performance in executive function, severity of ASD symptoms, level of SC impairments, and severity of RRBs were obtained to predict treatment outcomes after MBTP intervention. Machine learning models were established based on support vector machine algorithm were implemented. For comparison, we also employed multiple linear regression models in statistics. Our findings suggest that in preschool children with ASD symptomatic severity (r = 0.712, p &lt; 0.001) and baseline SC impairments (r = 0.713, p &lt; 0.001) are predictors for intervention outcomes of SC impair-ments. Furthermore, BMI (r = −0.430, p = 0.028), symptomatic severity (r = 0.656, p &lt; 0.001), baseline SC impairments (r = 0.504, p = 0.009) and baseline RRBs (r = 0.647, p &lt; 0.001) can predict intervention outcomes of RRBs. Statistical models predicted 59.6% of variance in post-treatment SC impairments (MSE = 0.455, RMSE = 0.675, R2 = 0.596) and 58.9% of variance in post-treatment RRBs (MSE = 0.464, RMSE = 0.681, R2 = 0.589). Machine learning models predicted 83% of variance in post-treatment SC impairments (MSE = 0.188, RMSE = 0.434, R2 = 0.83) and 85.9% of variance in post-treatment RRBs (MSE = 0.051, RMSE = 0.226, R2 = 0.859), which were better than statistical models. Our findings suggest that baseline characteristics such as symptomatic severity of ASD symptoms and SC impairments are important predictors determining MBTP intervention-induced improvements concerning SC impairments and RBBs. Furthermore, the current study revealed that machine learning models can successfully be applied to predict the MBTP intervention-related outcomes in preschool children with ASD, and performed better than statistical models. Our findings can help to inform which preschool children with ASD are most likely to benefit from an MBTP intervention, and they might provide a reference for the development of personalized intervention programs for preschool children with ASD.</t>
        </is>
      </c>
      <c r="K194" s="68" t="inlineStr">
        <is>
          <t>Supervised</t>
        </is>
      </c>
      <c r="L194" s="68" t="inlineStr">
        <is>
          <t>SVM</t>
        </is>
      </c>
      <c r="M194" s="68" t="inlineStr">
        <is>
          <t>Regression (score / severity / risk)</t>
        </is>
      </c>
      <c r="N194" s="68" t="inlineStr">
        <is>
          <t>monitoring_intervention</t>
        </is>
      </c>
      <c r="O194" s="68" t="inlineStr">
        <is>
          <t>high</t>
        </is>
      </c>
      <c r="P194" s="68" t="n">
        <v>0</v>
      </c>
      <c r="Q194" s="68" t="n">
        <v>0</v>
      </c>
      <c r="R194" s="68" t="n">
        <v>0</v>
      </c>
      <c r="S194" s="68" t="n">
        <v>0</v>
      </c>
      <c r="T194" s="68" t="n">
        <v>0</v>
      </c>
      <c r="U194" s="68" t="n">
        <v>0</v>
      </c>
      <c r="V194" s="68" t="n">
        <v>1</v>
      </c>
      <c r="W194" s="68" t="n">
        <v>0</v>
      </c>
      <c r="X194" s="68" t="n">
        <v>0</v>
      </c>
      <c r="Y194" s="68" t="n">
        <v>0</v>
      </c>
      <c r="Z194" s="68" t="n">
        <v>0</v>
      </c>
      <c r="AA194" s="68" t="n">
        <v>1</v>
      </c>
      <c r="AB194" s="68" t="n">
        <v>1</v>
      </c>
      <c r="AC194" s="68" t="n">
        <v>0</v>
      </c>
      <c r="AD194" s="68" t="n">
        <v>0</v>
      </c>
      <c r="AE194" s="68" t="n">
        <v>0</v>
      </c>
      <c r="AF194" s="68" t="n">
        <v>0</v>
      </c>
      <c r="AG194" s="68" t="n">
        <v>0</v>
      </c>
      <c r="AH194" s="68" t="n">
        <v>1</v>
      </c>
      <c r="AI194" s="67" t="n">
        <v>1</v>
      </c>
      <c r="AJ194" s="68" t="n">
        <v>1</v>
      </c>
      <c r="AK194" s="108" t="inlineStr">
        <is>
          <t>none_reported</t>
        </is>
      </c>
      <c r="AL194" s="67" t="n"/>
      <c r="AM194" s="68" t="inlineStr">
        <is>
          <t>RB</t>
        </is>
      </c>
      <c r="AN194" s="68" t="inlineStr">
        <is>
          <t>Tomado completo desde archivo RB según asignación</t>
        </is>
      </c>
      <c r="AO194" s="68" t="n">
        <v>0</v>
      </c>
      <c r="AP194" s="68" t="n">
        <v>0</v>
      </c>
      <c r="AQ194" s="68" t="n">
        <v>0</v>
      </c>
      <c r="AR194" s="68" t="n">
        <v>0</v>
      </c>
      <c r="AS194" s="68" t="n">
        <v>0</v>
      </c>
      <c r="AT194" s="68" t="n">
        <v>0</v>
      </c>
      <c r="AU194" s="68" t="n">
        <v>0</v>
      </c>
      <c r="AV194" s="68" t="n">
        <v>0</v>
      </c>
      <c r="AW194" s="67" t="inlineStr">
        <is>
          <t>finalized_from_available_evidence</t>
        </is>
      </c>
      <c r="AX194" s="68" t="inlineStr">
        <is>
          <t>0 means no reported evidence in title/abstract/notes/coding; it is not proof of true absence.</t>
        </is>
      </c>
      <c r="AY194" s="68" t="n"/>
      <c r="AZ194" s="68" t="n"/>
      <c r="BA194" s="68" t="n"/>
      <c r="BB194" s="68" t="n"/>
    </row>
    <row r="195" ht="28" customHeight="1">
      <c r="A195" s="106" t="n">
        <v>194</v>
      </c>
      <c r="B195" s="106" t="n">
        <v>212</v>
      </c>
      <c r="C195" s="68" t="inlineStr">
        <is>
          <t>Revisor B</t>
        </is>
      </c>
      <c r="D195" s="68" t="n"/>
      <c r="E195" s="106" t="n">
        <v>2025</v>
      </c>
      <c r="F195" s="68" t="inlineStr">
        <is>
          <t>Texto · NLP</t>
        </is>
      </c>
      <c r="G195" s="68" t="inlineStr">
        <is>
          <t>Deep Learning</t>
        </is>
      </c>
      <c r="H195" s="68" t="inlineStr">
        <is>
          <t>https://doi.org/10.1177/13623613241304488</t>
        </is>
      </c>
      <c r="I195" s="67" t="inlineStr">
        <is>
          <t>Pre-trained artificial intelligence language model represents pragmatic language variability central to autism and genetically related phenotypes</t>
        </is>
      </c>
      <c r="J195" s="68" t="inlineStr">
        <is>
          <t>Many individuals with autism experience challenges using language in social contexts (i.e., pragmatic language). Characterizing and understanding pragmatic variability is important to inform intervention strategies and the etiology of communication challenges in autism; however, current manual coding-based methods are often time and labor intensive, and not readily applied in ample sample sizes. This proof-of-concept methodological study employed an artificial intelligence pre-trained language model, Bidirectional Encoder Representations from Transformers, as a tool to address such challenges. We applied Bidirectional Encoder Representations from Transformers to computationally index pragmatic-related variability in autism and in genetically related phenotypes displaying pragmatic differences, namely, in parents of autistic individuals, fragile X syndrome, and FMR1 premutation. Findings suggest that without model fine-tuning, Bidirectional Encoder Representations from Transformers’s Next Sentence Prediction module was able to derive estimates that differentiate autistic from non-autistic groups. Moreover, such computational estimates correlated with manually coded characterization of pragmatic abilities that contribute to conversational coherence, not only in autism but also in the other genetically related phenotypes. This study represents a step forward in evaluating the efficacy of artificial intelligence language models for capturing clinically important pragmatic differences and variability related to autism, showcasing the potential of artificial intelligence to provide automatized, efficient, and objective tools for pragmatic characterization to help advance the field. Lay abstract: Autism is clinically defined by challenges with social language, including difficulties offering on-topic language in a conversation. Similar differences are also seen in genetically related conditions such as fragile X syndrome (FXS), and even among those carrying autism-related genes who do not have clinical diagnoses (e.g., the first-degree relatives of autistic individuals and carriers of the FMR1 premutation), which suggests there are genetic influences on social language related to the genes involved in autism. Characterization of social language is therefore important for informing potential intervention strategies and understanding the causes of communication challenges in autism. However, current tools for characterizing social language in both clinical and research settings are very time and labor intensive. In this study, we test an automized computational method that may address this problem. We used a type of artificial intelligence known as pre-trained language model to measure aspects of social language in autistic individuals and their parents, non-autistic comparison groups, and individuals with FXS and the FMR1 premutation. Findings suggest that these artificial intelligence approaches were able to identify differences in social language in autism, and to provide insight into the individuals’ ability to keep a conversation on-topic. These findings also were associated with broader measures of participants’ social communication ability. This study is one of the first to use artificial intelligence models to capture important differences in social language in autism and genetically related groups, demonstrating how artificial intelligence might be used to provide automatized, efficient, and objective tools for language characterization.</t>
        </is>
      </c>
      <c r="K195" s="68" t="n"/>
      <c r="L195" s="68" t="inlineStr">
        <is>
          <t>Transformer</t>
        </is>
      </c>
      <c r="M195" s="68" t="inlineStr">
        <is>
          <t>Classification (binary/multi-class; incl. ASD vs control)/ multi-class)</t>
        </is>
      </c>
      <c r="N195" s="68" t="inlineStr">
        <is>
          <t>Monitoring/intervention</t>
        </is>
      </c>
      <c r="O195" s="68" t="inlineStr">
        <is>
          <t>high</t>
        </is>
      </c>
      <c r="P195" s="68" t="n">
        <v>1</v>
      </c>
      <c r="Q195" s="68" t="n">
        <v>0</v>
      </c>
      <c r="R195" s="68" t="n">
        <v>0</v>
      </c>
      <c r="S195" s="68" t="n">
        <v>0</v>
      </c>
      <c r="T195" s="68" t="n">
        <v>0</v>
      </c>
      <c r="U195" s="68" t="n">
        <v>0</v>
      </c>
      <c r="V195" s="68" t="n">
        <v>0</v>
      </c>
      <c r="W195" s="68" t="n">
        <v>0</v>
      </c>
      <c r="X195" s="68" t="n">
        <v>0</v>
      </c>
      <c r="Y195" s="68" t="n">
        <v>1</v>
      </c>
      <c r="Z195" s="68" t="n">
        <v>0</v>
      </c>
      <c r="AA195" s="68" t="n">
        <v>0</v>
      </c>
      <c r="AB195" s="68" t="n">
        <v>1</v>
      </c>
      <c r="AC195" s="68" t="n">
        <v>0</v>
      </c>
      <c r="AD195" s="68" t="n">
        <v>0</v>
      </c>
      <c r="AE195" s="68" t="n">
        <v>0</v>
      </c>
      <c r="AF195" s="68" t="n">
        <v>0</v>
      </c>
      <c r="AG195" s="68" t="n">
        <v>0</v>
      </c>
      <c r="AH195" s="68" t="n">
        <v>1</v>
      </c>
      <c r="AI195" s="67" t="n">
        <v>0</v>
      </c>
      <c r="AJ195" s="68" t="n">
        <v>1</v>
      </c>
      <c r="AK195" s="108" t="inlineStr">
        <is>
          <t>none_reported</t>
        </is>
      </c>
      <c r="AL195" s="67" t="n"/>
      <c r="AM195" s="68" t="inlineStr">
        <is>
          <t>RB</t>
        </is>
      </c>
      <c r="AN195" s="68" t="inlineStr">
        <is>
          <t>Tomado completo desde archivo RB según asignación</t>
        </is>
      </c>
      <c r="AO195" s="68" t="n">
        <v>0</v>
      </c>
      <c r="AP195" s="68" t="n">
        <v>0</v>
      </c>
      <c r="AQ195" s="68" t="n">
        <v>0</v>
      </c>
      <c r="AR195" s="68" t="n">
        <v>0</v>
      </c>
      <c r="AS195" s="68" t="n">
        <v>0</v>
      </c>
      <c r="AT195" s="68" t="n">
        <v>0</v>
      </c>
      <c r="AU195" s="68" t="n">
        <v>0</v>
      </c>
      <c r="AV195" s="68" t="n">
        <v>0</v>
      </c>
      <c r="AW195" s="67" t="inlineStr">
        <is>
          <t>finalized_from_available_evidence</t>
        </is>
      </c>
      <c r="AX195" s="68" t="inlineStr">
        <is>
          <t>0 means no reported evidence in title/abstract/notes/coding; it is not proof of true absence.</t>
        </is>
      </c>
      <c r="AY195" s="68" t="n"/>
      <c r="AZ195" s="68" t="n"/>
      <c r="BA195" s="68" t="n"/>
      <c r="BB195" s="68" t="n"/>
    </row>
    <row r="196" ht="28" customHeight="1">
      <c r="A196" s="106" t="n">
        <v>195</v>
      </c>
      <c r="B196" s="106" t="n">
        <v>213</v>
      </c>
      <c r="C196" s="68" t="inlineStr">
        <is>
          <t>Revisor A</t>
        </is>
      </c>
      <c r="D196" s="68" t="inlineStr">
        <is>
          <t>RA</t>
        </is>
      </c>
      <c r="E196" s="106" t="n">
        <v>2015</v>
      </c>
      <c r="F196" s="68" t="inlineStr">
        <is>
          <t>Señales fisiológicas</t>
        </is>
      </c>
      <c r="G196" s="68" t="inlineStr">
        <is>
          <t>Deep Learning</t>
        </is>
      </c>
      <c r="H196" s="68" t="inlineStr">
        <is>
          <t>https://doi.org/10.1016/j.cortex.2014.08.011</t>
        </is>
      </c>
      <c r="I196" s="67" t="inlineStr">
        <is>
          <t>Resting state functional magnetic resonance imaging and neural network classified autism and control</t>
        </is>
      </c>
      <c r="J196" s="68" t="inlineStr">
        <is>
          <t>Although the neurodevelopmental and genetic underpinnings of autism spectrum disorder (ASD) have been investigated, the etiology of the disorder has remained elusive, and clinical diagnosis continues to rely on symptom-based criteria. In this study, to classify both control subjects and a large sample of patients with ASD, we used resting state functional magnetic resonance imaging (rs-fMRI) and a neural network. Imaging data from 312 subjects with ASD and 328 subjects with typical development was downloaded from the multi-center research project. Only subjects under 20 years of age were included in this analysis. Correlation matrices computed from rs-fMRI time-series data were entered into a probabilistic neural network (PNN) for classification. The PNN classified the two groups with approximately 90% accuracy (sensitivity=92%, specificity=87%). The accuracy of classification did not differ among the institutes, or with respect to experimental and imaging conditions, sex, handedness, or intellectual level. Medication status and degree of head movement did not affect accuracy values. The present study indicates that an intrinsic connectivity matrix produced from rs-fMRI data could yield a possible biomarker of ASD. These results support the view that altered network connectivity within the brain contributes to the neurobiology of ASD.</t>
        </is>
      </c>
      <c r="K196" s="68" t="inlineStr">
        <is>
          <t>Supervised</t>
        </is>
      </c>
      <c r="L196" s="68" t="inlineStr">
        <is>
          <t>Other / Not clear</t>
        </is>
      </c>
      <c r="M196" s="68" t="inlineStr">
        <is>
          <t>Classification (ASD vs control / multi-class)</t>
        </is>
      </c>
      <c r="N196" s="68" t="inlineStr">
        <is>
          <t>Diagnosis</t>
        </is>
      </c>
      <c r="O196" s="68" t="inlineStr">
        <is>
          <t>High</t>
        </is>
      </c>
      <c r="P196" s="68" t="n">
        <v>1</v>
      </c>
      <c r="Q196" s="68" t="n">
        <v>0</v>
      </c>
      <c r="R196" s="68" t="n">
        <v>0</v>
      </c>
      <c r="S196" s="68" t="n">
        <v>0</v>
      </c>
      <c r="T196" s="68" t="n">
        <v>0</v>
      </c>
      <c r="U196" s="68" t="n">
        <v>0</v>
      </c>
      <c r="V196" s="68" t="n">
        <v>0</v>
      </c>
      <c r="W196" s="68" t="n">
        <v>0</v>
      </c>
      <c r="X196" s="68" t="n">
        <v>0</v>
      </c>
      <c r="Y196" s="68" t="n">
        <v>1</v>
      </c>
      <c r="Z196" s="68" t="n">
        <v>0</v>
      </c>
      <c r="AA196" s="68" t="n">
        <v>0</v>
      </c>
      <c r="AB196" s="68" t="n">
        <v>1</v>
      </c>
      <c r="AC196" s="68" t="n">
        <v>0</v>
      </c>
      <c r="AD196" s="68" t="n">
        <v>0</v>
      </c>
      <c r="AE196" s="68" t="n">
        <v>0</v>
      </c>
      <c r="AF196" s="68" t="n">
        <v>0</v>
      </c>
      <c r="AG196" s="68" t="n">
        <v>1</v>
      </c>
      <c r="AH196" s="68" t="n">
        <v>1</v>
      </c>
      <c r="AI196" s="67" t="n"/>
      <c r="AJ196" s="68" t="n">
        <v>0</v>
      </c>
      <c r="AK196" s="108" t="inlineStr">
        <is>
          <t>multisite_dataset_broad</t>
        </is>
      </c>
      <c r="AL196" s="67" t="inlineStr">
        <is>
          <t>Algoritmo principal no explícito o fuera del codebook; Confirmar algoritmo principal en full-text</t>
        </is>
      </c>
      <c r="AM196" s="68" t="inlineStr">
        <is>
          <t>RA</t>
        </is>
      </c>
      <c r="AN196" s="68" t="inlineStr">
        <is>
          <t>Tomado completo desde archivo RA según asignación</t>
        </is>
      </c>
      <c r="AO196" s="68" t="n">
        <v>0</v>
      </c>
      <c r="AP196" s="68" t="n">
        <v>0</v>
      </c>
      <c r="AQ196" s="68" t="n">
        <v>1</v>
      </c>
      <c r="AR196" s="68" t="n">
        <v>0</v>
      </c>
      <c r="AS196" s="68" t="n">
        <v>0</v>
      </c>
      <c r="AT196" s="68" t="n">
        <v>0</v>
      </c>
      <c r="AU196" s="68" t="n">
        <v>0</v>
      </c>
      <c r="AV196" s="68" t="n">
        <v>0</v>
      </c>
      <c r="AW196" s="67" t="inlineStr">
        <is>
          <t>finalized_from_available_evidence</t>
        </is>
      </c>
      <c r="AX196" s="68" t="inlineStr">
        <is>
          <t>0 means no reported evidence in title/abstract/notes/coding; it is not proof of true absence.</t>
        </is>
      </c>
      <c r="AY196" s="68" t="n"/>
      <c r="AZ196" s="68" t="n"/>
      <c r="BA196" s="68" t="n"/>
      <c r="BB196" s="68" t="n"/>
    </row>
    <row r="197" ht="28" customHeight="1">
      <c r="A197" s="106" t="n">
        <v>196</v>
      </c>
      <c r="B197" s="106" t="n">
        <v>214</v>
      </c>
      <c r="C197" s="68" t="inlineStr">
        <is>
          <t>Revisor B</t>
        </is>
      </c>
      <c r="D197" s="68" t="n"/>
      <c r="E197" s="106" t="n">
        <v>2021</v>
      </c>
      <c r="F197" s="68" t="inlineStr">
        <is>
          <t>Imagen</t>
        </is>
      </c>
      <c r="G197" s="68" t="inlineStr">
        <is>
          <t>Deep Learning</t>
        </is>
      </c>
      <c r="H197" s="68" t="inlineStr">
        <is>
          <t>https://doi.org/10.1109/EMBC46164.2021.9630150</t>
        </is>
      </c>
      <c r="I197" s="67" t="inlineStr">
        <is>
          <t>Self-Paced Learning and Privileged Information based Cascaded Multi-column Classification algorithm for ASD diagnosis</t>
        </is>
      </c>
      <c r="J197" s="68" t="inlineStr">
        <is>
          <t>Autism spectrum disorder (ASD) is one of the most serious mental disorder in children. Machine learning based computer aided diagnosis (CAD) on resting-state functional magnetic resonance imaging (rs-fMRI) for ASD has attracted widespread attention. In recent years, learning using privileged information (LUPI), a supervised transfer learning method, has been generally used on multi-modality cases, which can transfer knowledge from source domain to target domain in order to improve the prediction capability on the target domain. However, multi-modality data is difficult to collect in clinical cases. LUPI method without introducing additional imaging modality images is worth further study. Random vector function link network plus (RVFL+) is a LUPI diagnosis algorithm, which has been proven to be effective for classification tasks. In this work, we proposed a self-paced learning based cascaded multi-column RVFL+ algorithm (SPL-cmcRVFL+) for ASD diagnosis. Initial classification model is trained using RVFL on the single-modal data (e.g. rs-fMRI). The output of the initial layer is then sent as privileged information (PI) to train the next layer of classification model. During this process, samples are selected using self-paced learning (SPL), which can adaptively select simple to difficult samples according to the loss value. The procedure is repeated until all samples are included. Experimental results show that our proposed method can accurately identify ASD and normal control, and outperforms other methods by a relatively higher classification accuracy.</t>
        </is>
      </c>
      <c r="K197" s="68" t="inlineStr">
        <is>
          <t>Supervised</t>
        </is>
      </c>
      <c r="L197" s="68" t="inlineStr">
        <is>
          <t>Other</t>
        </is>
      </c>
      <c r="M197" s="68" t="inlineStr">
        <is>
          <t>Classification (binary/multi-class; incl. ASD vs control)/ multi-class)</t>
        </is>
      </c>
      <c r="N197" s="68" t="inlineStr">
        <is>
          <t>Diagnosis</t>
        </is>
      </c>
      <c r="O197" s="68" t="inlineStr">
        <is>
          <t>high</t>
        </is>
      </c>
      <c r="P197" s="68" t="n">
        <v>0</v>
      </c>
      <c r="Q197" s="68" t="n">
        <v>0</v>
      </c>
      <c r="R197" s="68" t="n">
        <v>0</v>
      </c>
      <c r="S197" s="68" t="n">
        <v>0</v>
      </c>
      <c r="T197" s="68" t="n">
        <v>0</v>
      </c>
      <c r="U197" s="68" t="n">
        <v>0</v>
      </c>
      <c r="V197" s="68" t="n">
        <v>1</v>
      </c>
      <c r="W197" s="68" t="n">
        <v>0</v>
      </c>
      <c r="X197" s="68" t="n">
        <v>1</v>
      </c>
      <c r="Y197" s="68" t="n">
        <v>0</v>
      </c>
      <c r="Z197" s="68" t="n">
        <v>0</v>
      </c>
      <c r="AA197" s="68" t="n">
        <v>1</v>
      </c>
      <c r="AB197" s="68" t="n">
        <v>1</v>
      </c>
      <c r="AC197" s="68" t="n">
        <v>0</v>
      </c>
      <c r="AD197" s="68" t="n">
        <v>0</v>
      </c>
      <c r="AE197" s="68" t="n">
        <v>0</v>
      </c>
      <c r="AF197" s="68" t="n">
        <v>0</v>
      </c>
      <c r="AG197" s="68" t="n">
        <v>0</v>
      </c>
      <c r="AH197" s="68" t="n">
        <v>1</v>
      </c>
      <c r="AI197" s="67" t="n">
        <v>1</v>
      </c>
      <c r="AJ197" s="68" t="n">
        <v>1</v>
      </c>
      <c r="AK197" s="108" t="inlineStr">
        <is>
          <t>none_reported</t>
        </is>
      </c>
      <c r="AL197" s="67" t="n"/>
      <c r="AM197" s="68" t="inlineStr">
        <is>
          <t>RB</t>
        </is>
      </c>
      <c r="AN197" s="68" t="inlineStr">
        <is>
          <t>Tomado completo desde archivo RB según asignación</t>
        </is>
      </c>
      <c r="AO197" s="68" t="n">
        <v>0</v>
      </c>
      <c r="AP197" s="68" t="n">
        <v>0</v>
      </c>
      <c r="AQ197" s="68" t="n">
        <v>0</v>
      </c>
      <c r="AR197" s="68" t="n">
        <v>0</v>
      </c>
      <c r="AS197" s="68" t="n">
        <v>0</v>
      </c>
      <c r="AT197" s="68" t="n">
        <v>0</v>
      </c>
      <c r="AU197" s="68" t="n">
        <v>0</v>
      </c>
      <c r="AV197" s="68" t="n">
        <v>0</v>
      </c>
      <c r="AW197" s="67" t="inlineStr">
        <is>
          <t>finalized_from_available_evidence</t>
        </is>
      </c>
      <c r="AX197" s="68" t="inlineStr">
        <is>
          <t>0 means no reported evidence in title/abstract/notes/coding; it is not proof of true absence.</t>
        </is>
      </c>
      <c r="AY197" s="68" t="n"/>
      <c r="AZ197" s="68" t="n"/>
      <c r="BA197" s="68" t="n"/>
      <c r="BB197" s="68" t="n"/>
    </row>
    <row r="198" ht="28" customHeight="1">
      <c r="A198" s="106" t="n">
        <v>197</v>
      </c>
      <c r="B198" s="106" t="n">
        <v>215</v>
      </c>
      <c r="C198" s="68" t="inlineStr">
        <is>
          <t>Revisor B</t>
        </is>
      </c>
      <c r="D198" s="68" t="n"/>
      <c r="E198" s="106" t="n">
        <v>2024</v>
      </c>
      <c r="F198" s="68" t="inlineStr">
        <is>
          <t>Señales fisiológicas</t>
        </is>
      </c>
      <c r="G198" s="68" t="inlineStr">
        <is>
          <t>Deep Learning</t>
        </is>
      </c>
      <c r="H198" s="68" t="inlineStr">
        <is>
          <t>https://doi.org/10.1145/3699749</t>
        </is>
      </c>
      <c r="I198" s="67" t="inlineStr">
        <is>
          <t>Smartphone Haptics Can Uncover Differences in Touch Interactions Between ASD and Neurotypicals</t>
        </is>
      </c>
      <c r="J198" s="68" t="inlineStr">
        <is>
          <t>Utilizing touch interactions from smartphones for gathering data and identifying digital markers for screening and monitoring neurological disorders, such as Autism Spectrum Disorder (ASD), is an emerging area of research. Smartphones provide multiple benefits for this kind of study, including unobtrusive data collection via built-in sensors, integrated haptic feedback systems, and the capability to create specialized applications. Acknowledging the significant yet understudied presence of tactile processing differences in individuals with ASD, we designed and developed Feel and Touch, a mobile game that leverages the haptic capabilities of smartphones. This game provides vibrotactile feedback in response to touch interactions and collects data on these interactions. We conducted a deployment study with 83 Mexican children who played Feel and Touch to capture their interactions with the game. Our analysis, comparing touch interactions between children with ASD and neurotypical (NT) peers, uncovered three digital markers based on phone tilt and touch patterns that distinguish the two groups. Additionally, we demonstrated the ability of a machine learning model to accurately classify these interactions between ASD and NT children. Our findings discuss the implications in terms of accessibility and ubiquity, as well as the possibilities for the development of digital markers and their application in pervasive computing for healthcare.</t>
        </is>
      </c>
      <c r="K198" s="68" t="inlineStr">
        <is>
          <t>Supervised</t>
        </is>
      </c>
      <c r="L198" s="68" t="inlineStr">
        <is>
          <t>Logistic Regression</t>
        </is>
      </c>
      <c r="M198" s="68" t="inlineStr">
        <is>
          <t>Classification (binary/multi-class; incl. ASD vs control)/ multi-class)</t>
        </is>
      </c>
      <c r="N198" s="68" t="inlineStr">
        <is>
          <t>Screening</t>
        </is>
      </c>
      <c r="O198" s="68" t="inlineStr">
        <is>
          <t>high</t>
        </is>
      </c>
      <c r="P198" s="68" t="n">
        <v>0</v>
      </c>
      <c r="Q198" s="68" t="n">
        <v>0</v>
      </c>
      <c r="R198" s="68" t="n">
        <v>0</v>
      </c>
      <c r="S198" s="68" t="n">
        <v>0</v>
      </c>
      <c r="T198" s="68" t="n">
        <v>0</v>
      </c>
      <c r="U198" s="68" t="n">
        <v>1</v>
      </c>
      <c r="V198" s="68" t="n">
        <v>0</v>
      </c>
      <c r="W198" s="68" t="n">
        <v>0</v>
      </c>
      <c r="X198" s="68" t="n">
        <v>0</v>
      </c>
      <c r="Y198" s="68" t="n">
        <v>1</v>
      </c>
      <c r="Z198" s="68" t="n">
        <v>0</v>
      </c>
      <c r="AA198" s="68" t="n">
        <v>1</v>
      </c>
      <c r="AB198" s="68" t="n">
        <v>1</v>
      </c>
      <c r="AC198" s="68" t="n">
        <v>0</v>
      </c>
      <c r="AD198" s="68" t="n">
        <v>0</v>
      </c>
      <c r="AE198" s="68" t="n">
        <v>0</v>
      </c>
      <c r="AF198" s="68" t="n">
        <v>0</v>
      </c>
      <c r="AG198" s="68" t="n">
        <v>1</v>
      </c>
      <c r="AH198" s="68" t="n">
        <v>1</v>
      </c>
      <c r="AI198" s="67" t="n">
        <v>0</v>
      </c>
      <c r="AJ198" s="68" t="n">
        <v>0</v>
      </c>
      <c r="AK198" s="108" t="inlineStr">
        <is>
          <t>none_reported</t>
        </is>
      </c>
      <c r="AL198" s="67" t="n"/>
      <c r="AM198" s="68" t="inlineStr">
        <is>
          <t>RB</t>
        </is>
      </c>
      <c r="AN198" s="68" t="inlineStr">
        <is>
          <t>Tomado completo desde archivo RB según asignación</t>
        </is>
      </c>
      <c r="AO198" s="68" t="n">
        <v>0</v>
      </c>
      <c r="AP198" s="68" t="n">
        <v>0</v>
      </c>
      <c r="AQ198" s="68" t="n">
        <v>0</v>
      </c>
      <c r="AR198" s="68" t="n">
        <v>0</v>
      </c>
      <c r="AS198" s="68" t="n">
        <v>0</v>
      </c>
      <c r="AT198" s="68" t="n">
        <v>0</v>
      </c>
      <c r="AU198" s="68" t="n">
        <v>0</v>
      </c>
      <c r="AV198" s="68" t="n">
        <v>0</v>
      </c>
      <c r="AW198" s="67" t="inlineStr">
        <is>
          <t>finalized_from_available_evidence</t>
        </is>
      </c>
      <c r="AX198" s="68" t="inlineStr">
        <is>
          <t>0 means no reported evidence in title/abstract/notes/coding; it is not proof of true absence.</t>
        </is>
      </c>
      <c r="AY198" s="68" t="n"/>
      <c r="AZ198" s="68" t="n"/>
      <c r="BA198" s="68" t="n"/>
      <c r="BB198" s="68" t="n"/>
    </row>
    <row r="199" ht="28" customHeight="1">
      <c r="A199" s="106" t="n">
        <v>198</v>
      </c>
      <c r="B199" s="106" t="n">
        <v>216</v>
      </c>
      <c r="C199" s="68" t="inlineStr">
        <is>
          <t>Revisor B</t>
        </is>
      </c>
      <c r="D199" s="68" t="n"/>
      <c r="E199" s="106" t="n">
        <v>2025</v>
      </c>
      <c r="F199" s="68" t="inlineStr">
        <is>
          <t>No especificado</t>
        </is>
      </c>
      <c r="G199" s="68" t="inlineStr">
        <is>
          <t>Machine Learning</t>
        </is>
      </c>
      <c r="H199" s="68" t="inlineStr">
        <is>
          <t>https://doi.org/10.1007/s11011-025-01604-y</t>
        </is>
      </c>
      <c r="I199" s="67" t="inlineStr">
        <is>
          <t>Targeted metabolomics in children with autism spectrum disorder with and without developmental regression</t>
        </is>
      </c>
      <c r="J199" s="68" t="inlineStr">
        <is>
          <t>Early diagnosis and intervention in children with autism spectrum disorder (ASD) is crucial. At present, diagnosis of ASD is primarily based on subjective tools. Identifying metabolic biomarkers will aid in early diagnosis of ASD complementing the assessment tools. The study aimed to conduct targeted metabolomic analysis and determine the plasma metabolites that can discriminate children with ASD from typically developing children (TD), and to determine the utility of machine learning in classifying ASD children based on the metabotypes. This was a multi-centric, analytical, case-control study conducted between April 2021–April 2023. Fasting plasma samples were obtained from seventy ASD and fifty-eight TD children, aged 2 to 12 years. Samples were quantitively analysed for 52 targeted metabolites (13 amino acids, 37 acylcarnitines, adenosine and 2-deoxyadenosine levels) using tandem mass spectrometry. An in-depth statistical analysis was performed. A total of 26 metabolites (11 amino acids, 14 acyl carnitines and adenosine) were found to be significantly (p &lt; 0.005) different between ASD and TD children. Adenosine and amino acid levels were significantly decreased in ASD children. Among acyl carnitines, short- and long-chain acyl carnitine levels were significantly decreased, while medium-chain acyl carnitine levels were significantly increased in ASD children. Octenoylcarnitine-C8:1 (Cut-off value- 0.025 mmol/L, AUC- 0.683) and adenosine (Cut-off value- 0.025 mmol/L, AUC- 0.673) were found to predict children with ASD at a sensitivity of 55.7% and 57.1%, specificity of 79.3% and 72.4% respectively. Based on the metabolites, machine learning models like Support Vector Machine (SVM) and Random Forest (RF) were able to discriminate ASD from TD children with the classification accuracy score being highest in RF (79.487%, AUC- 0.800). Significant abnormalities in plasma metabolites were observed leading to disturbances in the Krebs cycle, urea cycle and fatty acid oxidation, suggesting mitochondrial dysfunction that may possibly contribute in the pathobiology of ASD. Octenoylcarnitine-C8:1 and Adenosine may serve as potential metabolic biomarkers for ASD.</t>
        </is>
      </c>
      <c r="K199" s="68" t="inlineStr">
        <is>
          <t>Supervised</t>
        </is>
      </c>
      <c r="L199" s="68" t="inlineStr">
        <is>
          <t>Random Forest</t>
        </is>
      </c>
      <c r="M199" s="68" t="inlineStr">
        <is>
          <t>Classification (binary/multi-class; incl. ASD vs control)/ multi-class)</t>
        </is>
      </c>
      <c r="N199" s="68" t="inlineStr">
        <is>
          <t>diagnosis</t>
        </is>
      </c>
      <c r="O199" s="68" t="inlineStr">
        <is>
          <t>high</t>
        </is>
      </c>
      <c r="P199" s="68" t="n">
        <v>1</v>
      </c>
      <c r="Q199" s="68" t="n">
        <v>0</v>
      </c>
      <c r="R199" s="68" t="n">
        <v>0</v>
      </c>
      <c r="S199" s="68" t="n">
        <v>0</v>
      </c>
      <c r="T199" s="68" t="n">
        <v>0</v>
      </c>
      <c r="U199" s="68" t="n">
        <v>0</v>
      </c>
      <c r="V199" s="68" t="n">
        <v>0</v>
      </c>
      <c r="W199" s="68" t="n">
        <v>0</v>
      </c>
      <c r="X199" s="68" t="n">
        <v>0</v>
      </c>
      <c r="Y199" s="68" t="n">
        <v>1</v>
      </c>
      <c r="Z199" s="68" t="n">
        <v>0</v>
      </c>
      <c r="AA199" s="68" t="n">
        <v>0</v>
      </c>
      <c r="AB199" s="68" t="n">
        <v>1</v>
      </c>
      <c r="AC199" s="68" t="n">
        <v>0</v>
      </c>
      <c r="AD199" s="68" t="n">
        <v>0</v>
      </c>
      <c r="AE199" s="68" t="n">
        <v>0</v>
      </c>
      <c r="AF199" s="68" t="n">
        <v>0</v>
      </c>
      <c r="AG199" s="68" t="n">
        <v>0</v>
      </c>
      <c r="AH199" s="68" t="n">
        <v>1</v>
      </c>
      <c r="AI199" s="67" t="n">
        <v>0</v>
      </c>
      <c r="AJ199" s="68" t="n">
        <v>1</v>
      </c>
      <c r="AK199" s="108" t="inlineStr">
        <is>
          <t>none_reported</t>
        </is>
      </c>
      <c r="AL199" s="67" t="n"/>
      <c r="AM199" s="68" t="inlineStr">
        <is>
          <t>RB</t>
        </is>
      </c>
      <c r="AN199" s="68" t="inlineStr">
        <is>
          <t>Tomado completo desde archivo RB según asignación</t>
        </is>
      </c>
      <c r="AO199" s="68" t="n">
        <v>0</v>
      </c>
      <c r="AP199" s="68" t="n">
        <v>0</v>
      </c>
      <c r="AQ199" s="68" t="n">
        <v>0</v>
      </c>
      <c r="AR199" s="68" t="n">
        <v>0</v>
      </c>
      <c r="AS199" s="68" t="n">
        <v>0</v>
      </c>
      <c r="AT199" s="68" t="n">
        <v>0</v>
      </c>
      <c r="AU199" s="68" t="n">
        <v>0</v>
      </c>
      <c r="AV199" s="68" t="n">
        <v>0</v>
      </c>
      <c r="AW199" s="67" t="inlineStr">
        <is>
          <t>finalized_from_available_evidence</t>
        </is>
      </c>
      <c r="AX199" s="68" t="inlineStr">
        <is>
          <t>0 means no reported evidence in title/abstract/notes/coding; it is not proof of true absence.</t>
        </is>
      </c>
      <c r="AY199" s="68" t="n"/>
      <c r="AZ199" s="68" t="n"/>
      <c r="BA199" s="68" t="n"/>
      <c r="BB199" s="68" t="n"/>
    </row>
    <row r="200" ht="28" customHeight="1">
      <c r="A200" s="106" t="n">
        <v>199</v>
      </c>
      <c r="B200" s="106" t="n">
        <v>217</v>
      </c>
      <c r="C200" s="68" t="inlineStr">
        <is>
          <t>Revisor B</t>
        </is>
      </c>
      <c r="D200" s="68" t="n"/>
      <c r="E200" s="106" t="n">
        <v>2024</v>
      </c>
      <c r="F200" s="68" t="inlineStr">
        <is>
          <t>Imagen</t>
        </is>
      </c>
      <c r="G200" s="68" t="inlineStr">
        <is>
          <t>Deep Learning</t>
        </is>
      </c>
      <c r="H200" s="68" t="inlineStr">
        <is>
          <t>https://doi.org/10.1038/s41598-024-71174-z</t>
        </is>
      </c>
      <c r="I200" s="67" t="inlineStr">
        <is>
          <t>Twinned neuroimaging analysis contributes to improving the classification of young people with autism spectrum disorder</t>
        </is>
      </c>
      <c r="J200" s="68" t="inlineStr">
        <is>
          <t>Autism spectrum disorder (ASD) is diagnosed using comprehensive behavioral information. Neuroimaging offers additional information but lacks clinical utility for diagnosis. This study investigates whether multi-forms of magnetic resonance imaging (MRI) contrast can be used individually and in combination to produce a categorical classification of young individuals with ASD. MRI data were accessed from the Autism Brain Imaging Data Exchange (ABIDE). Young participants (ages 2–30) were selected, and two group cohorts consisted of 702 participants: 351 ASD and 351 controls. Image-based classification was performed using one-channel and two-channel inputs to 3D-DenseNet deep learning networks. The models were trained and tested using tenfold cross-validation. Two-channel models were twinned with combinations of structural MRI (sMRI) maps and amplitude of low-frequency fluctuations (ALFF) or fractional ALFF (fALFF) maps from resting-state functional MRI (rs-fMRI). All models produced classification accuracy that exceeded 65.1%. The two-channel ALFF-sMRI model achieved the highest mean accuracy of 76.9% ± 2.34. The one-channel ALFF-based model alone had mean accuracy of 72% ± 3.1. This study leveraged the ABIDE dataset to produce ASD classification results that are comparable and/or exceed literature values. The deep learning approach was conducive to diverse neuroimaging inputs. Findings reveal that the ALFF-sMRI two-channel model outperformed all others.</t>
        </is>
      </c>
      <c r="K200" s="68" t="inlineStr">
        <is>
          <t>Supervised</t>
        </is>
      </c>
      <c r="L200" s="68" t="inlineStr">
        <is>
          <t>CNN</t>
        </is>
      </c>
      <c r="M200" s="68" t="inlineStr">
        <is>
          <t>Classification (binary/multi-class; incl. ASD vs control)/ multi-class)</t>
        </is>
      </c>
      <c r="N200" s="68" t="inlineStr">
        <is>
          <t>Diagnosis</t>
        </is>
      </c>
      <c r="O200" s="68" t="inlineStr">
        <is>
          <t>medium</t>
        </is>
      </c>
      <c r="P200" s="68" t="n">
        <v>0</v>
      </c>
      <c r="Q200" s="68" t="n">
        <v>0</v>
      </c>
      <c r="R200" s="68" t="n">
        <v>0</v>
      </c>
      <c r="S200" s="68" t="n">
        <v>0</v>
      </c>
      <c r="T200" s="68" t="n">
        <v>0</v>
      </c>
      <c r="U200" s="68" t="n">
        <v>0</v>
      </c>
      <c r="V200" s="68" t="n">
        <v>0</v>
      </c>
      <c r="W200" s="68" t="n">
        <v>0</v>
      </c>
      <c r="X200" s="68" t="n">
        <v>1</v>
      </c>
      <c r="Y200" s="68" t="n">
        <v>1</v>
      </c>
      <c r="Z200" s="68" t="n">
        <v>0</v>
      </c>
      <c r="AA200" s="68" t="n">
        <v>0</v>
      </c>
      <c r="AB200" s="68" t="n">
        <v>1</v>
      </c>
      <c r="AC200" s="68" t="n">
        <v>0</v>
      </c>
      <c r="AD200" s="68" t="n">
        <v>0</v>
      </c>
      <c r="AE200" s="68" t="n">
        <v>0</v>
      </c>
      <c r="AF200" s="68" t="n">
        <v>0</v>
      </c>
      <c r="AG200" s="68" t="n">
        <v>0</v>
      </c>
      <c r="AH200" s="68" t="n">
        <v>0</v>
      </c>
      <c r="AI200" s="67" t="n">
        <v>0</v>
      </c>
      <c r="AJ200" s="68" t="n">
        <v>1</v>
      </c>
      <c r="AK200" s="108" t="inlineStr">
        <is>
          <t>multisite_dataset_broad; internal_validation_only</t>
        </is>
      </c>
      <c r="AL200" s="67" t="n"/>
      <c r="AM200" s="68" t="inlineStr">
        <is>
          <t>RB</t>
        </is>
      </c>
      <c r="AN200" s="68" t="inlineStr">
        <is>
          <t>Tomado completo desde archivo RB según asignación</t>
        </is>
      </c>
      <c r="AO200" s="68" t="n">
        <v>0</v>
      </c>
      <c r="AP200" s="68" t="n">
        <v>0</v>
      </c>
      <c r="AQ200" s="68" t="n">
        <v>1</v>
      </c>
      <c r="AR200" s="68" t="n">
        <v>1</v>
      </c>
      <c r="AS200" s="68" t="n">
        <v>0</v>
      </c>
      <c r="AT200" s="68" t="n">
        <v>0</v>
      </c>
      <c r="AU200" s="68" t="n">
        <v>0</v>
      </c>
      <c r="AV200" s="68" t="n">
        <v>0</v>
      </c>
      <c r="AW200" s="67" t="inlineStr">
        <is>
          <t>finalized_from_available_evidence</t>
        </is>
      </c>
      <c r="AX200" s="68" t="inlineStr">
        <is>
          <t>0 means no reported evidence in title/abstract/notes/coding; it is not proof of true absence.</t>
        </is>
      </c>
      <c r="AY200" s="68" t="n"/>
      <c r="AZ200" s="68" t="n"/>
      <c r="BA200" s="68" t="n"/>
      <c r="BB200" s="68" t="n"/>
    </row>
    <row r="201" ht="28" customHeight="1">
      <c r="A201" s="106" t="n">
        <v>200</v>
      </c>
      <c r="B201" s="106" t="n">
        <v>218</v>
      </c>
      <c r="C201" s="68" t="inlineStr">
        <is>
          <t>Revisor A</t>
        </is>
      </c>
      <c r="D201" s="68" t="inlineStr">
        <is>
          <t>RA</t>
        </is>
      </c>
      <c r="E201" s="106" t="n">
        <v>2022</v>
      </c>
      <c r="F201" s="68" t="inlineStr">
        <is>
          <t>Imagen</t>
        </is>
      </c>
      <c r="G201" s="68" t="inlineStr">
        <is>
          <t>Deep Learning</t>
        </is>
      </c>
      <c r="H201" s="68" t="inlineStr">
        <is>
          <t>https://doi.org/10.1007/s13042-022-01554-2</t>
        </is>
      </c>
      <c r="I201" s="67" t="inlineStr">
        <is>
          <t>Using a small dataset to classify strength-interactions with an elastic display: a case study for the screening of autism spectrum disorder</t>
        </is>
      </c>
      <c r="J201" s="68" t="inlineStr">
        <is>
          <t>Health data collection of children with autism spectrum disorder (ASD) is challenging, time-consuming, and expensive; thus, working with small datasets is inevitable in this area. The diagnosis rate in ASD is low, leading to several challenges, including imbalance classes, potential overfitting, and sampling bias, making it difficult to show its potential in real-life situations. This paper presents a data analytics pilot-case study using a small dataset leveraging domain-specific knowledge to uncover differences between the gestural patterns of children with ASD and neurotypicals. We collected data from 59 children using an elastic display we developed during a sensing campaign and 9 children using the elastic display as part of a therapeutic program. We extracted strength-related features and selected the most relevant ones based on how the motor atypicality of children with ASD influences their interactions: children with ASD make smaller and narrower gestures and experience variations in the use of strength. The proposed machine learning models can correctly classify children with ASD with 97.3% precision and recall even if the classes are unbalanced. Increasing the size of the dataset via synthetic data improved the model precision to 99%. We finish discussing the importance of leveraging domain-specific knowledge in the learning process to successfully cope with some of the challenges faced when working with small datasets in a concrete, real-life scenario.</t>
        </is>
      </c>
      <c r="K201" s="68" t="inlineStr">
        <is>
          <t>Supervised</t>
        </is>
      </c>
      <c r="L201" s="68" t="inlineStr">
        <is>
          <t>Other / Not clear</t>
        </is>
      </c>
      <c r="M201" s="68" t="inlineStr">
        <is>
          <t>Classification (ASD vs control / multi-class)</t>
        </is>
      </c>
      <c r="N201" s="68" t="inlineStr">
        <is>
          <t>Screening</t>
        </is>
      </c>
      <c r="O201" s="68" t="inlineStr">
        <is>
          <t>Medium</t>
        </is>
      </c>
      <c r="P201" s="68" t="n">
        <v>0</v>
      </c>
      <c r="Q201" s="68" t="n">
        <v>0</v>
      </c>
      <c r="R201" s="68" t="n">
        <v>0</v>
      </c>
      <c r="S201" s="68" t="n">
        <v>0</v>
      </c>
      <c r="T201" s="68" t="n">
        <v>0</v>
      </c>
      <c r="U201" s="68" t="n">
        <v>0</v>
      </c>
      <c r="V201" s="68" t="n">
        <v>1</v>
      </c>
      <c r="W201" s="68" t="n">
        <v>0</v>
      </c>
      <c r="X201" s="68" t="n">
        <v>1</v>
      </c>
      <c r="Y201" s="68" t="n">
        <v>0</v>
      </c>
      <c r="Z201" s="68" t="n">
        <v>0</v>
      </c>
      <c r="AA201" s="68" t="n">
        <v>0</v>
      </c>
      <c r="AB201" s="68" t="n">
        <v>1</v>
      </c>
      <c r="AC201" s="68" t="n">
        <v>0</v>
      </c>
      <c r="AD201" s="68" t="n">
        <v>0</v>
      </c>
      <c r="AE201" s="68" t="n">
        <v>0</v>
      </c>
      <c r="AF201" s="68" t="n">
        <v>0</v>
      </c>
      <c r="AG201" s="68" t="n">
        <v>1</v>
      </c>
      <c r="AH201" s="68" t="n">
        <v>1</v>
      </c>
      <c r="AI201" s="67" t="inlineStr">
        <is>
          <t>sensor / other</t>
        </is>
      </c>
      <c r="AJ201" s="68" t="n">
        <v>0</v>
      </c>
      <c r="AK201" s="108" t="inlineStr">
        <is>
          <t>none_reported</t>
        </is>
      </c>
      <c r="AL201" s="67" t="inlineStr">
        <is>
          <t>Algoritmo principal no explícito o fuera del codebook; Confirmar algoritmo principal en full-text</t>
        </is>
      </c>
      <c r="AM201" s="68" t="inlineStr">
        <is>
          <t>RA</t>
        </is>
      </c>
      <c r="AN201" s="68" t="inlineStr">
        <is>
          <t>Tomado completo desde archivo RA según asignación</t>
        </is>
      </c>
      <c r="AO201" s="68" t="n">
        <v>0</v>
      </c>
      <c r="AP201" s="68" t="n">
        <v>0</v>
      </c>
      <c r="AQ201" s="68" t="n">
        <v>0</v>
      </c>
      <c r="AR201" s="68" t="n">
        <v>0</v>
      </c>
      <c r="AS201" s="68" t="n">
        <v>0</v>
      </c>
      <c r="AT201" s="68" t="n">
        <v>0</v>
      </c>
      <c r="AU201" s="68" t="n">
        <v>0</v>
      </c>
      <c r="AV201" s="68" t="n">
        <v>0</v>
      </c>
      <c r="AW201" s="67" t="inlineStr">
        <is>
          <t>finalized_from_available_evidence</t>
        </is>
      </c>
      <c r="AX201" s="68" t="inlineStr">
        <is>
          <t>0 means no reported evidence in title/abstract/notes/coding; it is not proof of true absence.</t>
        </is>
      </c>
      <c r="AY201" s="68" t="n"/>
      <c r="AZ201" s="68" t="n"/>
      <c r="BA201" s="68" t="n"/>
      <c r="BB201" s="68" t="n"/>
    </row>
    <row r="202" ht="28" customHeight="1">
      <c r="A202" s="106" t="n">
        <v>201</v>
      </c>
      <c r="B202" s="106" t="n">
        <v>219</v>
      </c>
      <c r="C202" s="68" t="inlineStr">
        <is>
          <t>Revisor B</t>
        </is>
      </c>
      <c r="D202" s="68" t="n"/>
      <c r="E202" s="106" t="n">
        <v>2024</v>
      </c>
      <c r="F202" s="68" t="inlineStr">
        <is>
          <t>Imagen</t>
        </is>
      </c>
      <c r="G202" s="68" t="inlineStr">
        <is>
          <t>Deep Learning</t>
        </is>
      </c>
      <c r="H202" s="68" t="inlineStr">
        <is>
          <t>https://doi.org/10.1007/s11596-024-2938-3</t>
        </is>
      </c>
      <c r="I202" s="67" t="inlineStr">
        <is>
          <t>Wearable EEG Neurofeedback Based-on Machine Learning Algorithms for Children with Autism: A Randomized, Placebo-controlled Study</t>
        </is>
      </c>
      <c r="J202" s="68" t="inlineStr">
        <is>
          <t>Objective: Behavioral interventions have been shown to ameliorate the electroencephalogram (EEG) dynamics underlying the behavioral symptoms of autism spectrum disorder (ASD), while studies have also demonstrated that mirror neuron mu rhythm-based EEG neurofeedback training improves the behavioral functioning of individuals with ASD. This study aimed to test the effects of a wearable mu rhythm neurofeedback training system based on machine learning algorithms for children with autism. Methods: A randomized, placebo-controlled study was carried out on 60 participants aged 3 to 6 years who were diagnosed with autism, at two center-based intervention sites. The neurofeedback group received active mu rhythm neurofeedback training, while the control group received a sham neurofeedback training. Other behavioral intervention programs were similar between the two groups. Results: After 60 sessions of treatment, both groups showed significant improvements in several domains including language, social and problem behavior. The neurofeedback group showed significantly greater improvements in expressive language (P=0.013) and cognitive awareness (including joint attention, P=0.003) than did the placebo-controlled group. Conclusion: Artificial intelligence-powered wearable EEG neurofeedback, as a type of brain-computer interface application, is a promising assistive technology that can provide targeted intervention for the core brain mechanisms underlying ASD symptoms.</t>
        </is>
      </c>
      <c r="K202" s="68" t="n"/>
      <c r="L202" s="68" t="n"/>
      <c r="M202" s="68" t="inlineStr">
        <is>
          <t>Wearable EEG neurofeedback intervention</t>
        </is>
      </c>
      <c r="N202" s="68" t="inlineStr">
        <is>
          <t>Monitoring/intervention</t>
        </is>
      </c>
      <c r="O202" s="68" t="n"/>
      <c r="P202" s="68" t="n"/>
      <c r="Q202" s="68" t="n"/>
      <c r="R202" s="68" t="n"/>
      <c r="S202" s="68" t="n"/>
      <c r="T202" s="68" t="n"/>
      <c r="U202" s="68" t="n"/>
      <c r="V202" s="68" t="n"/>
      <c r="W202" s="68" t="n">
        <v>0</v>
      </c>
      <c r="X202" s="68" t="n">
        <v>0</v>
      </c>
      <c r="Y202" s="68" t="n">
        <v>0</v>
      </c>
      <c r="Z202" s="68" t="n">
        <v>0</v>
      </c>
      <c r="AA202" s="68" t="n">
        <v>1</v>
      </c>
      <c r="AB202" s="68" t="n">
        <v>1</v>
      </c>
      <c r="AC202" s="68" t="n">
        <v>0</v>
      </c>
      <c r="AD202" s="68" t="n">
        <v>0</v>
      </c>
      <c r="AE202" s="68" t="n">
        <v>0</v>
      </c>
      <c r="AF202" s="68" t="n">
        <v>0</v>
      </c>
      <c r="AG202" s="68" t="n"/>
      <c r="AH202" s="68" t="n"/>
      <c r="AI202" s="67" t="n"/>
      <c r="AJ202" s="68" t="n">
        <v>1</v>
      </c>
      <c r="AK202" s="108" t="inlineStr">
        <is>
          <t>multisite_dataset_broad</t>
        </is>
      </c>
      <c r="AL202" s="67" t="inlineStr">
        <is>
          <t>Menciona two center-based intervention sites; señal multisitio preliminar.</t>
        </is>
      </c>
      <c r="AM202" s="68" t="inlineStr">
        <is>
          <t>RA_fallback</t>
        </is>
      </c>
      <c r="AN202" s="68" t="inlineStr">
        <is>
          <t>Fallback a RA porque el ID no está en RB</t>
        </is>
      </c>
      <c r="AO202" s="68" t="n">
        <v>1</v>
      </c>
      <c r="AP202" s="68" t="n">
        <v>0</v>
      </c>
      <c r="AQ202" s="68" t="n">
        <v>1</v>
      </c>
      <c r="AR202" s="68" t="n">
        <v>0</v>
      </c>
      <c r="AS202" s="68" t="n">
        <v>0</v>
      </c>
      <c r="AT202" s="68" t="n">
        <v>0</v>
      </c>
      <c r="AU202" s="68" t="n">
        <v>0</v>
      </c>
      <c r="AV202" s="68" t="n">
        <v>0</v>
      </c>
      <c r="AW202" s="67" t="inlineStr">
        <is>
          <t>finalized_from_available_evidence</t>
        </is>
      </c>
      <c r="AX202" s="68" t="inlineStr">
        <is>
          <t>0 means no reported evidence in title/abstract/notes/coding; it is not proof of true absence.</t>
        </is>
      </c>
      <c r="AY202" s="68" t="n"/>
      <c r="AZ202" s="68" t="n"/>
      <c r="BA202" s="68" t="n"/>
      <c r="BB202" s="68" t="n"/>
    </row>
    <row r="203" ht="28" customHeight="1">
      <c r="A203" s="106" t="n">
        <v>202</v>
      </c>
      <c r="B203" s="106" t="n">
        <v>220</v>
      </c>
      <c r="C203" s="68" t="inlineStr">
        <is>
          <t>Revisor B</t>
        </is>
      </c>
      <c r="D203" s="68" t="n"/>
      <c r="E203" s="106" t="n">
        <v>2025</v>
      </c>
      <c r="F203" s="68" t="inlineStr">
        <is>
          <t>No especificado</t>
        </is>
      </c>
      <c r="G203" s="68" t="inlineStr">
        <is>
          <t>Deep Learning</t>
        </is>
      </c>
      <c r="H203" s="68" t="inlineStr">
        <is>
          <t>https://doi.org/10.1007/s00521-025-11208-3</t>
        </is>
      </c>
      <c r="I203" s="67" t="inlineStr">
        <is>
          <t>1D-convolutional neural network and fast Walsh–Hadamard transform approach for diagnosing autism spectrum disorder</t>
        </is>
      </c>
      <c r="J203" s="68" t="inlineStr">
        <is>
          <t>Autism spectrum disorder is a neuro-developmental disability that can lead to a variety of communication, social, and behavioral challenges. The disorder affects approximately 1 in 54 children. Traditional diagnostic methods for autism spectrum disorder often involve subjective observations and extensive testing, which can be costly, time-consuming, and prone to inaccuracies. Electroencephalogram (EEG) presents a promising alternative because of its non-invasive, affordability, and ability to provide rapid results. This study combined the fast Walsh–Hadamard transform (FWHT) with one-dimensional convolutional neural network (1D-CNN) to propose an EEG-based solution for diagnosing autism spectrum disorder. The dataset has included resting-state EEG signals recorded from 62 subjects, including 31 autism spectrum disorder patients and 31 healthy controls using 17 channels. Multiscale principal component analysis (multiscale PCA) was used to improve the data quality by de-noising the raw EEG signals. FWHT coefficients were used to extract different feature sets and their performances were compared. The performance results of the FWHT feature extraction method and the 1D-CNN algorithm were computed as 0.971 precision, 0.972 specificity, 0.988 sensitivity, 0.979 f1-measure, 0.960 kappa statistic, 0.960 Matthew’s correlation coefficient, and 98.01% accuracy. Compared to the previous methods, the EEG-based deep learning model had a higher and more promising performance.</t>
        </is>
      </c>
      <c r="K203" s="68" t="inlineStr">
        <is>
          <t>Supervised</t>
        </is>
      </c>
      <c r="L203" s="68" t="inlineStr">
        <is>
          <t>CNN</t>
        </is>
      </c>
      <c r="M203" s="68" t="inlineStr">
        <is>
          <t>Classification (binary/multi-class; incl. ASD vs control)/ multi-class)</t>
        </is>
      </c>
      <c r="N203" s="68" t="inlineStr">
        <is>
          <t>diagnosis</t>
        </is>
      </c>
      <c r="O203" s="68" t="inlineStr">
        <is>
          <t>high</t>
        </is>
      </c>
      <c r="P203" s="68" t="n">
        <v>0</v>
      </c>
      <c r="Q203" s="68" t="n">
        <v>0</v>
      </c>
      <c r="R203" s="68" t="n">
        <v>0</v>
      </c>
      <c r="S203" s="68" t="n">
        <v>0</v>
      </c>
      <c r="T203" s="68" t="n">
        <v>0</v>
      </c>
      <c r="U203" s="68" t="n">
        <v>0</v>
      </c>
      <c r="V203" s="68" t="n">
        <v>0</v>
      </c>
      <c r="W203" s="68" t="n">
        <v>0</v>
      </c>
      <c r="X203" s="68" t="n">
        <v>0</v>
      </c>
      <c r="Y203" s="68" t="n">
        <v>1</v>
      </c>
      <c r="Z203" s="68" t="n">
        <v>0</v>
      </c>
      <c r="AA203" s="68" t="n">
        <v>0</v>
      </c>
      <c r="AB203" s="68" t="n">
        <v>1</v>
      </c>
      <c r="AC203" s="68" t="n">
        <v>0</v>
      </c>
      <c r="AD203" s="68" t="n">
        <v>0</v>
      </c>
      <c r="AE203" s="68" t="n">
        <v>0</v>
      </c>
      <c r="AF203" s="68" t="n">
        <v>0</v>
      </c>
      <c r="AG203" s="68" t="n">
        <v>1</v>
      </c>
      <c r="AH203" s="68" t="n">
        <v>0</v>
      </c>
      <c r="AI203" s="67" t="n">
        <v>0</v>
      </c>
      <c r="AJ203" s="68" t="n">
        <v>0</v>
      </c>
      <c r="AK203" s="108" t="inlineStr">
        <is>
          <t>none_reported</t>
        </is>
      </c>
      <c r="AL203" s="67" t="n"/>
      <c r="AM203" s="68" t="inlineStr">
        <is>
          <t>RB</t>
        </is>
      </c>
      <c r="AN203" s="68" t="inlineStr">
        <is>
          <t>Tomado completo desde archivo RB según asignación</t>
        </is>
      </c>
      <c r="AO203" s="68" t="n">
        <v>0</v>
      </c>
      <c r="AP203" s="68" t="n">
        <v>0</v>
      </c>
      <c r="AQ203" s="68" t="n">
        <v>0</v>
      </c>
      <c r="AR203" s="68" t="n">
        <v>0</v>
      </c>
      <c r="AS203" s="68" t="n">
        <v>0</v>
      </c>
      <c r="AT203" s="68" t="n">
        <v>0</v>
      </c>
      <c r="AU203" s="68" t="n">
        <v>0</v>
      </c>
      <c r="AV203" s="68" t="n">
        <v>0</v>
      </c>
      <c r="AW203" s="67" t="inlineStr">
        <is>
          <t>finalized_from_available_evidence</t>
        </is>
      </c>
      <c r="AX203" s="68" t="inlineStr">
        <is>
          <t>0 means no reported evidence in title/abstract/notes/coding; it is not proof of true absence.</t>
        </is>
      </c>
      <c r="AY203" s="68" t="n"/>
      <c r="AZ203" s="68" t="n"/>
      <c r="BA203" s="68" t="n"/>
      <c r="BB203" s="68" t="n"/>
    </row>
    <row r="204" ht="28" customHeight="1">
      <c r="A204" s="106" t="n">
        <v>203</v>
      </c>
      <c r="B204" s="106" t="n">
        <v>221</v>
      </c>
      <c r="C204" s="68" t="inlineStr">
        <is>
          <t>Revisor A</t>
        </is>
      </c>
      <c r="D204" s="68" t="inlineStr">
        <is>
          <t>RA</t>
        </is>
      </c>
      <c r="E204" s="106" t="n">
        <v>2023</v>
      </c>
      <c r="F204" s="68" t="inlineStr">
        <is>
          <t>No especificado</t>
        </is>
      </c>
      <c r="G204" s="68" t="inlineStr">
        <is>
          <t>Machine Learning</t>
        </is>
      </c>
      <c r="H204" s="68" t="inlineStr">
        <is>
          <t>https://doi.org/10.1186/S12859-023-05501-Y</t>
        </is>
      </c>
      <c r="I204" s="67" t="inlineStr">
        <is>
          <t>A hybrid Stacking-SMOTE model for optimizing the prediction of autistic genes</t>
        </is>
      </c>
      <c r="J204" s="68" t="inlineStr">
        <is>
          <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t>
        </is>
      </c>
      <c r="K204" s="68" t="inlineStr">
        <is>
          <t>Supervised</t>
        </is>
      </c>
      <c r="L204" s="68" t="inlineStr">
        <is>
          <t>Other / Not clear</t>
        </is>
      </c>
      <c r="M204" s="68" t="inlineStr">
        <is>
          <t>Prediction (time-to-event / prognosis)</t>
        </is>
      </c>
      <c r="N204" s="68" t="inlineStr">
        <is>
          <t>Diagnosis</t>
        </is>
      </c>
      <c r="O204" s="68" t="inlineStr">
        <is>
          <t>High</t>
        </is>
      </c>
      <c r="P204" s="68" t="n">
        <v>0</v>
      </c>
      <c r="Q204" s="68" t="n">
        <v>0</v>
      </c>
      <c r="R204" s="68" t="n">
        <v>0</v>
      </c>
      <c r="S204" s="68" t="n">
        <v>0</v>
      </c>
      <c r="T204" s="68" t="n">
        <v>0</v>
      </c>
      <c r="U204" s="68" t="n">
        <v>1</v>
      </c>
      <c r="V204" s="68" t="n">
        <v>0</v>
      </c>
      <c r="W204" s="68" t="n">
        <v>0</v>
      </c>
      <c r="X204" s="68" t="n">
        <v>0</v>
      </c>
      <c r="Y204" s="68" t="n">
        <v>1</v>
      </c>
      <c r="Z204" s="68" t="n">
        <v>0</v>
      </c>
      <c r="AA204" s="68" t="n">
        <v>0</v>
      </c>
      <c r="AB204" s="68" t="n">
        <v>0</v>
      </c>
      <c r="AC204" s="68" t="n">
        <v>0</v>
      </c>
      <c r="AD204" s="68" t="n">
        <v>0</v>
      </c>
      <c r="AE204" s="68" t="n">
        <v>0</v>
      </c>
      <c r="AF204" s="68" t="n">
        <v>0</v>
      </c>
      <c r="AG204" s="68" t="n">
        <v>1</v>
      </c>
      <c r="AH204" s="68" t="n">
        <v>1</v>
      </c>
      <c r="AI204" s="67" t="n"/>
      <c r="AJ204" s="68" t="n">
        <v>0</v>
      </c>
      <c r="AK204" s="108" t="inlineStr">
        <is>
          <t>none_reported</t>
        </is>
      </c>
      <c r="AL204" s="67" t="inlineStr">
        <is>
          <t>Algoritmo principal no explícito o fuera del codebook; Confirmar algoritmo principal en full-text</t>
        </is>
      </c>
      <c r="AM204" s="68" t="inlineStr">
        <is>
          <t>RA</t>
        </is>
      </c>
      <c r="AN204" s="68" t="inlineStr">
        <is>
          <t>Tomado completo desde archivo RA según asignación</t>
        </is>
      </c>
      <c r="AO204" s="68" t="n">
        <v>0</v>
      </c>
      <c r="AP204" s="68" t="n">
        <v>0</v>
      </c>
      <c r="AQ204" s="68" t="n">
        <v>0</v>
      </c>
      <c r="AR204" s="68" t="n">
        <v>0</v>
      </c>
      <c r="AS204" s="68" t="n">
        <v>0</v>
      </c>
      <c r="AT204" s="68" t="n">
        <v>0</v>
      </c>
      <c r="AU204" s="68" t="n">
        <v>0</v>
      </c>
      <c r="AV204" s="68" t="n">
        <v>0</v>
      </c>
      <c r="AW204" s="67" t="inlineStr">
        <is>
          <t>finalized_from_available_evidence</t>
        </is>
      </c>
      <c r="AX204" s="68" t="inlineStr">
        <is>
          <t>0 means no reported evidence in title/abstract/notes/coding; it is not proof of true absence.</t>
        </is>
      </c>
      <c r="AY204" s="68" t="n"/>
      <c r="AZ204" s="68" t="n"/>
      <c r="BA204" s="68" t="n"/>
      <c r="BB204" s="68" t="n"/>
    </row>
    <row r="205" ht="28" customHeight="1">
      <c r="A205" s="106" t="n">
        <v>204</v>
      </c>
      <c r="B205" s="106" t="n">
        <v>222</v>
      </c>
      <c r="C205" s="68" t="inlineStr">
        <is>
          <t>Revisor A</t>
        </is>
      </c>
      <c r="D205" s="68" t="inlineStr">
        <is>
          <t>RA</t>
        </is>
      </c>
      <c r="E205" s="106" t="n">
        <v>2021</v>
      </c>
      <c r="F205" s="68" t="inlineStr">
        <is>
          <t>Imagen</t>
        </is>
      </c>
      <c r="G205" s="68" t="inlineStr">
        <is>
          <t>Machine Learning</t>
        </is>
      </c>
      <c r="H205" s="68" t="inlineStr">
        <is>
          <t>https://doi.org/10.1002/AUR.2595</t>
        </is>
      </c>
      <c r="I205" s="67" t="inlineStr">
        <is>
          <t>An amygdala-centered hyper-connectivity signature of threatening face processing predicts anxiety in youths with autism spectrum conditions</t>
        </is>
      </c>
      <c r="J205" s="68" t="inlineStr">
        <is>
          <t>Anxiety is exceedingly prevalent among individuals with an autism spectrum condition (ASC). While recent literature postulates anxiety as a mechanism encompassing an underlying amygdala-related elevated baseline level of arousal even to nonthreatening cues, whether this same mechanism contributes to anxiety in those with an ASC and supports the transdiagnostic nature of anxiety remains elusive. In this case–control study of 51 youths (26 ASC), we assessed autism and anxiety via the Autism-Spectrum Quotient and the State–Trait Anxiety Inventory, respectively. Hemodynamic responses, including amygdala reactivity, to explicit and implicit (backwardly masked) perception of threatening faces were acquired using functional Magnetic Resonance Imaging (fMRI). For explicit fear, ASC individuals showed significantly greater negative correlations between the amygdala and the attentional deployment-parietal network. For implicit fear, ASC individuals showed significantly stronger correlations of the amygdala with the prefrontal networks, temporal pole, and hippocampus. Additionally, an fMRI-based neurologic signature for anxiety in ASCs was identified via the LibSVM machine learning model using amygdala-centered functional connectivity during the emotional processing of explicit and implicit stimuli. Hypervigilance to implicit threat in ASCs comorbid with anxiety might exacerbate explicit threat reactivity; hence the use of attentional avoidance patterns to restrict affective hyperarousal for explicitly perceived socioemotional stimuli. Consequently, developing an attention-independent behavioral/neural marker identifying anxiety in ASCs is highly warranted. Lay Summary: This study identifies a dissociation of amygdala reactivity dependent on explicit and implicit threat processing. Implicit anxiety in individuals with an autism spectrum condition (ASC) could outweigh explicitly induced threat. When explicitly perceiving socioemotional stimuli, ASC individuals with anxiety might use attentional avoidance patterns to restrict affective hyperarousal.</t>
        </is>
      </c>
      <c r="K205" s="68" t="inlineStr">
        <is>
          <t>Supervised</t>
        </is>
      </c>
      <c r="L205" s="68" t="inlineStr">
        <is>
          <t>SVM</t>
        </is>
      </c>
      <c r="M205" s="68" t="inlineStr">
        <is>
          <t>Prediction (time-to-event / prognosis)</t>
        </is>
      </c>
      <c r="N205" s="68" t="inlineStr">
        <is>
          <t>Monitoring/intervention</t>
        </is>
      </c>
      <c r="O205" s="68" t="inlineStr">
        <is>
          <t>High</t>
        </is>
      </c>
      <c r="P205" s="68" t="n">
        <v>1</v>
      </c>
      <c r="Q205" s="68" t="n">
        <v>0</v>
      </c>
      <c r="R205" s="68" t="n">
        <v>0</v>
      </c>
      <c r="S205" s="68" t="n">
        <v>0</v>
      </c>
      <c r="T205" s="68" t="n">
        <v>0</v>
      </c>
      <c r="U205" s="68" t="n">
        <v>0</v>
      </c>
      <c r="V205" s="68" t="n">
        <v>0</v>
      </c>
      <c r="W205" s="68" t="n">
        <v>0</v>
      </c>
      <c r="X205" s="68" t="n">
        <v>0</v>
      </c>
      <c r="Y205" s="68" t="n">
        <v>0</v>
      </c>
      <c r="Z205" s="68" t="n">
        <v>1</v>
      </c>
      <c r="AA205" s="68" t="n">
        <v>1</v>
      </c>
      <c r="AB205" s="68" t="n">
        <v>0</v>
      </c>
      <c r="AC205" s="68" t="n">
        <v>0</v>
      </c>
      <c r="AD205" s="68" t="n">
        <v>0</v>
      </c>
      <c r="AE205" s="68" t="n">
        <v>0</v>
      </c>
      <c r="AF205" s="68" t="n">
        <v>0</v>
      </c>
      <c r="AG205" s="68" t="n">
        <v>1</v>
      </c>
      <c r="AH205" s="68" t="n">
        <v>1</v>
      </c>
      <c r="AI205" s="67" t="n"/>
      <c r="AJ205" s="68" t="n">
        <v>0</v>
      </c>
      <c r="AK205" s="108" t="inlineStr">
        <is>
          <t>none_reported</t>
        </is>
      </c>
      <c r="AL205" s="67" t="inlineStr">
        <is>
          <t>Usa fMRI de procesamiento de amenaza para predecir ansiedad en jóvenes con ASC.</t>
        </is>
      </c>
      <c r="AM205" s="68" t="inlineStr">
        <is>
          <t>RA</t>
        </is>
      </c>
      <c r="AN205" s="68" t="inlineStr">
        <is>
          <t>Tomado completo desde archivo RA según asignación</t>
        </is>
      </c>
      <c r="AO205" s="68" t="n">
        <v>0</v>
      </c>
      <c r="AP205" s="68" t="n">
        <v>0</v>
      </c>
      <c r="AQ205" s="68" t="n">
        <v>0</v>
      </c>
      <c r="AR205" s="68" t="n">
        <v>0</v>
      </c>
      <c r="AS205" s="68" t="n">
        <v>0</v>
      </c>
      <c r="AT205" s="68" t="n">
        <v>0</v>
      </c>
      <c r="AU205" s="68" t="n">
        <v>0</v>
      </c>
      <c r="AV205" s="68" t="n">
        <v>0</v>
      </c>
      <c r="AW205" s="67" t="inlineStr">
        <is>
          <t>finalized_from_available_evidence</t>
        </is>
      </c>
      <c r="AX205" s="68" t="inlineStr">
        <is>
          <t>0 means no reported evidence in title/abstract/notes/coding; it is not proof of true absence.</t>
        </is>
      </c>
      <c r="AY205" s="68" t="n"/>
      <c r="AZ205" s="68" t="n"/>
      <c r="BA205" s="68" t="n"/>
      <c r="BB205" s="68" t="n"/>
    </row>
    <row r="206" ht="28" customHeight="1">
      <c r="A206" s="106" t="n">
        <v>205</v>
      </c>
      <c r="B206" s="106" t="n">
        <v>223</v>
      </c>
      <c r="C206" s="68" t="inlineStr">
        <is>
          <t>Revisor B</t>
        </is>
      </c>
      <c r="D206" s="68" t="n"/>
      <c r="E206" s="106" t="n">
        <v>2024</v>
      </c>
      <c r="F206" s="68" t="inlineStr">
        <is>
          <t>No especificado</t>
        </is>
      </c>
      <c r="G206" s="68" t="inlineStr">
        <is>
          <t>Machine Learning</t>
        </is>
      </c>
      <c r="H206" s="68" t="inlineStr">
        <is>
          <t>https://doi.org/10.1002/CPE.7898</t>
        </is>
      </c>
      <c r="I206" s="67" t="inlineStr">
        <is>
          <t>An effective autism spectrum disorder screening method using machine learning classification techniques</t>
        </is>
      </c>
      <c r="J206" s="68" t="inlineStr">
        <is>
          <t>Nowadays, autism spectrum disorder (ASD) is one of the fastest-growing developmental disorders globally. Screening test consumes more time and expensive to detect the autism signs. Due to advances in artificial intelligence and machine learning (ML), Autism can be predicted at the initial stage. Numerous researches have been conducted using different methods, but none of these researches presented any anticipated results about the capability to predict autism traits under different age groups. Therefore, this paper proposes an effectual prediction method based upon ML strategy to develop a mobile application for predicting ASD of any age people. The autism prediction model is developed by five ML classifiers, such as Gaussian Naive Bayes, Decision Tree Classifier, K-Nearest Neighbors (KNN), Multinomial Logistic Regression (MLR), Support Vector Machine (SVM) and also a mobile application is developed using proposed prediction method. The proposed method is analyzed with IAPQ records gathered from certain areas in Erode district, Tamil Nadu, India. From the analysis, the SVM classifier achieves maximum sensitivity of 23.14%, 6.04%, 5.89%, 11.03% than other classifiers, like Gaussian Naive Bayes, Decision Tree Classifier, KNN, and MLR.</t>
        </is>
      </c>
      <c r="K206" s="68" t="inlineStr">
        <is>
          <t>Supervised</t>
        </is>
      </c>
      <c r="L206" s="68" t="inlineStr">
        <is>
          <t>SVM</t>
        </is>
      </c>
      <c r="M206" s="68" t="inlineStr">
        <is>
          <t>Classification (binary/multi-class; incl. ASD vs control)/ multi-class)</t>
        </is>
      </c>
      <c r="N206" s="68" t="inlineStr">
        <is>
          <t>Diagnosis</t>
        </is>
      </c>
      <c r="O206" s="68" t="inlineStr">
        <is>
          <t>high</t>
        </is>
      </c>
      <c r="P206" s="68" t="n">
        <v>0</v>
      </c>
      <c r="Q206" s="68" t="n">
        <v>1</v>
      </c>
      <c r="R206" s="68" t="n">
        <v>1</v>
      </c>
      <c r="S206" s="68" t="n">
        <v>0</v>
      </c>
      <c r="T206" s="68" t="n">
        <v>0</v>
      </c>
      <c r="U206" s="68" t="n">
        <v>0</v>
      </c>
      <c r="V206" s="68" t="n">
        <v>0</v>
      </c>
      <c r="W206" s="68" t="n">
        <v>0</v>
      </c>
      <c r="X206" s="68" t="n">
        <v>0</v>
      </c>
      <c r="Y206" s="68" t="n">
        <v>0</v>
      </c>
      <c r="Z206" s="68" t="n">
        <v>0</v>
      </c>
      <c r="AA206" s="68" t="n">
        <v>0</v>
      </c>
      <c r="AB206" s="68" t="n">
        <v>1</v>
      </c>
      <c r="AC206" s="68" t="n">
        <v>0</v>
      </c>
      <c r="AD206" s="68" t="n">
        <v>0</v>
      </c>
      <c r="AE206" s="68" t="n">
        <v>0</v>
      </c>
      <c r="AF206" s="68" t="n">
        <v>1</v>
      </c>
      <c r="AG206" s="68" t="n">
        <v>0</v>
      </c>
      <c r="AH206" s="68" t="n">
        <v>2</v>
      </c>
      <c r="AI206" s="67" t="n">
        <v>0</v>
      </c>
      <c r="AJ206" s="68" t="n">
        <v>1</v>
      </c>
      <c r="AK206" s="108" t="inlineStr">
        <is>
          <t>multisource_integration</t>
        </is>
      </c>
      <c r="AL206" s="67" t="n"/>
      <c r="AM206" s="68" t="inlineStr">
        <is>
          <t>RB</t>
        </is>
      </c>
      <c r="AN206" s="68" t="inlineStr">
        <is>
          <t>Tomado completo desde archivo RB según asignación</t>
        </is>
      </c>
      <c r="AO206" s="68" t="n">
        <v>0</v>
      </c>
      <c r="AP206" s="68" t="n">
        <v>0</v>
      </c>
      <c r="AQ206" s="68" t="n">
        <v>0</v>
      </c>
      <c r="AR206" s="68" t="n">
        <v>0</v>
      </c>
      <c r="AS206" s="68" t="n">
        <v>0</v>
      </c>
      <c r="AT206" s="68" t="n">
        <v>0</v>
      </c>
      <c r="AU206" s="68" t="n">
        <v>0</v>
      </c>
      <c r="AV206" s="68" t="n">
        <v>1</v>
      </c>
      <c r="AW206" s="67" t="inlineStr">
        <is>
          <t>finalized_from_available_evidence</t>
        </is>
      </c>
      <c r="AX206" s="68" t="inlineStr">
        <is>
          <t>0 means no reported evidence in title/abstract/notes/coding; it is not proof of true absence.</t>
        </is>
      </c>
      <c r="AY206" s="68" t="n"/>
      <c r="AZ206" s="68" t="n"/>
      <c r="BA206" s="68" t="n"/>
      <c r="BB206" s="68" t="n"/>
    </row>
    <row r="207" ht="28" customHeight="1">
      <c r="A207" s="106" t="n">
        <v>206</v>
      </c>
      <c r="B207" s="106" t="n">
        <v>224</v>
      </c>
      <c r="C207" s="68" t="inlineStr">
        <is>
          <t>Revisor B</t>
        </is>
      </c>
      <c r="D207" s="68" t="n"/>
      <c r="E207" s="106" t="n">
        <v>2025</v>
      </c>
      <c r="F207" s="68" t="inlineStr">
        <is>
          <t>Señales fisiológicas</t>
        </is>
      </c>
      <c r="G207" s="68" t="inlineStr">
        <is>
          <t>Deep Learning</t>
        </is>
      </c>
      <c r="H207" s="68" t="inlineStr">
        <is>
          <t>https://doi.org/10.1016/j.cmpb.2025.108921</t>
        </is>
      </c>
      <c r="I207" s="67" t="inlineStr">
        <is>
          <t>An ensemble classifier for emotion classification from EEG and GSR signals for autism detection</t>
        </is>
      </c>
      <c r="J207" s="68" t="inlineStr">
        <is>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is>
      </c>
      <c r="K207" s="68" t="n"/>
      <c r="L207" s="68" t="n"/>
      <c r="M207" s="68" t="inlineStr">
        <is>
          <t>Emotion classification / physiological monitoring</t>
        </is>
      </c>
      <c r="N207" s="68" t="inlineStr">
        <is>
          <t>Monitoring/intervention</t>
        </is>
      </c>
      <c r="O207" s="68" t="inlineStr">
        <is>
          <t>medium</t>
        </is>
      </c>
      <c r="P207" s="68" t="n">
        <v>0</v>
      </c>
      <c r="Q207" s="68" t="n">
        <v>0</v>
      </c>
      <c r="R207" s="68" t="n">
        <v>1</v>
      </c>
      <c r="S207" s="68" t="n">
        <v>0</v>
      </c>
      <c r="T207" s="68" t="n">
        <v>0</v>
      </c>
      <c r="U207" s="68" t="n">
        <v>0</v>
      </c>
      <c r="V207" s="68" t="n">
        <v>0</v>
      </c>
      <c r="W207" s="68" t="n">
        <v>0</v>
      </c>
      <c r="X207" s="68" t="n">
        <v>0</v>
      </c>
      <c r="Y207" s="68" t="n">
        <v>0</v>
      </c>
      <c r="Z207" s="68" t="n">
        <v>0</v>
      </c>
      <c r="AA207" s="68" t="n">
        <v>1</v>
      </c>
      <c r="AB207" s="68" t="n">
        <v>1</v>
      </c>
      <c r="AC207" s="68" t="n">
        <v>0</v>
      </c>
      <c r="AD207" s="68" t="n">
        <v>0</v>
      </c>
      <c r="AE207" s="68" t="n">
        <v>0</v>
      </c>
      <c r="AF207" s="68" t="n">
        <v>1</v>
      </c>
      <c r="AG207" s="68" t="n">
        <v>0</v>
      </c>
      <c r="AH207" s="68" t="n">
        <v>1</v>
      </c>
      <c r="AI207" s="67" t="n">
        <v>0</v>
      </c>
      <c r="AJ207" s="68" t="n">
        <v>1</v>
      </c>
      <c r="AK207" s="108" t="inlineStr">
        <is>
          <t>multisource_integration</t>
        </is>
      </c>
      <c r="AL207" s="67" t="n"/>
      <c r="AM207" s="68" t="inlineStr">
        <is>
          <t>RB</t>
        </is>
      </c>
      <c r="AN207" s="68" t="inlineStr">
        <is>
          <t>Tomado completo desde archivo RB según asignación</t>
        </is>
      </c>
      <c r="AO207" s="68" t="n">
        <v>0</v>
      </c>
      <c r="AP207" s="68" t="n">
        <v>0</v>
      </c>
      <c r="AQ207" s="68" t="n">
        <v>0</v>
      </c>
      <c r="AR207" s="68" t="n">
        <v>0</v>
      </c>
      <c r="AS207" s="68" t="n">
        <v>0</v>
      </c>
      <c r="AT207" s="68" t="n">
        <v>0</v>
      </c>
      <c r="AU207" s="68" t="n">
        <v>0</v>
      </c>
      <c r="AV207" s="68" t="n">
        <v>1</v>
      </c>
      <c r="AW207" s="67" t="inlineStr">
        <is>
          <t>finalized_from_available_evidence</t>
        </is>
      </c>
      <c r="AX207" s="68" t="inlineStr">
        <is>
          <t>0 means no reported evidence in title/abstract/notes/coding; it is not proof of true absence.</t>
        </is>
      </c>
      <c r="AY207" s="68" t="n"/>
      <c r="AZ207" s="68" t="n"/>
      <c r="BA207" s="68" t="n"/>
      <c r="BB207" s="68" t="n"/>
    </row>
    <row r="208" ht="28" customHeight="1">
      <c r="A208" s="106" t="n">
        <v>207</v>
      </c>
      <c r="B208" s="106" t="n">
        <v>225</v>
      </c>
      <c r="C208" s="68" t="inlineStr">
        <is>
          <t>Revisor A</t>
        </is>
      </c>
      <c r="D208" s="68" t="inlineStr">
        <is>
          <t>RA</t>
        </is>
      </c>
      <c r="E208" s="106" t="n">
        <v>2019</v>
      </c>
      <c r="F208" s="68" t="inlineStr">
        <is>
          <t>Imagen</t>
        </is>
      </c>
      <c r="G208" s="68" t="inlineStr">
        <is>
          <t>Deep Learning</t>
        </is>
      </c>
      <c r="H208" s="68" t="inlineStr">
        <is>
          <t>https://doi.org/10.1007/s10803-018-3690-y</t>
        </is>
      </c>
      <c r="I208" s="67" t="inlineStr">
        <is>
          <t>Applying Eye Tracking to Identify Autism Spectrum Disorder in Children</t>
        </is>
      </c>
      <c r="J208" s="68" t="inlineStr">
        <is>
          <t>Eye tracking (ET) holds potential for the early detection of autism spectrum disorder (ASD). To overcome the difficulties of working with young children, developing a short and informative paradigm is crucial for ET. We investigated the fixation times of 37 ASD and 37 typically developing (TD) children ages 4–6 watching a 10-second video of a female speaking. ASD children showed significant reductions in fixation time at six areas of interest. Furthermore, discriminant analysis revealed fixation times at the mouth and body could significantly discriminate ASD from TD with a classification accuracy of 85.1%, sensitivity of 86.5%, and specificity of 83.8%. Our study suggests that a short video clip may provide enough information to distinguish ASD from TD children.</t>
        </is>
      </c>
      <c r="K208" s="68" t="inlineStr">
        <is>
          <t>Supervised</t>
        </is>
      </c>
      <c r="L208" s="68" t="inlineStr">
        <is>
          <t>Other / Not clear</t>
        </is>
      </c>
      <c r="M208" s="68" t="inlineStr">
        <is>
          <t>Classification (ASD vs control / multi-class)</t>
        </is>
      </c>
      <c r="N208" s="68" t="inlineStr">
        <is>
          <t>Screening</t>
        </is>
      </c>
      <c r="O208" s="68" t="inlineStr">
        <is>
          <t>High</t>
        </is>
      </c>
      <c r="P208" s="68" t="n">
        <v>0</v>
      </c>
      <c r="Q208" s="68" t="n">
        <v>0</v>
      </c>
      <c r="R208" s="68" t="n">
        <v>1</v>
      </c>
      <c r="S208" s="68" t="n">
        <v>0</v>
      </c>
      <c r="T208" s="68" t="n">
        <v>0</v>
      </c>
      <c r="U208" s="68" t="n">
        <v>0</v>
      </c>
      <c r="V208" s="68" t="n">
        <v>0</v>
      </c>
      <c r="W208" s="68" t="n">
        <v>0</v>
      </c>
      <c r="X208" s="68" t="n">
        <v>1</v>
      </c>
      <c r="Y208" s="68" t="n">
        <v>0</v>
      </c>
      <c r="Z208" s="68" t="n">
        <v>0</v>
      </c>
      <c r="AA208" s="68" t="n">
        <v>0</v>
      </c>
      <c r="AB208" s="68" t="n">
        <v>1</v>
      </c>
      <c r="AC208" s="68" t="n">
        <v>0</v>
      </c>
      <c r="AD208" s="68" t="n">
        <v>0</v>
      </c>
      <c r="AE208" s="68" t="n">
        <v>0</v>
      </c>
      <c r="AF208" s="68" t="n">
        <v>0</v>
      </c>
      <c r="AG208" s="68" t="n">
        <v>1</v>
      </c>
      <c r="AH208" s="68" t="n">
        <v>1</v>
      </c>
      <c r="AI208" s="67" t="n"/>
      <c r="AJ208" s="68" t="n">
        <v>0</v>
      </c>
      <c r="AK208" s="108" t="inlineStr">
        <is>
          <t>none_reported</t>
        </is>
      </c>
      <c r="AL208" s="67" t="inlineStr">
        <is>
          <t>Algoritmo principal no explícito o fuera del codebook; Confirmar algoritmo principal en full-text</t>
        </is>
      </c>
      <c r="AM208" s="68" t="inlineStr">
        <is>
          <t>RA</t>
        </is>
      </c>
      <c r="AN208" s="68" t="inlineStr">
        <is>
          <t>Tomado completo desde archivo RA según asignación</t>
        </is>
      </c>
      <c r="AO208" s="68" t="n">
        <v>0</v>
      </c>
      <c r="AP208" s="68" t="n">
        <v>0</v>
      </c>
      <c r="AQ208" s="68" t="n">
        <v>0</v>
      </c>
      <c r="AR208" s="68" t="n">
        <v>0</v>
      </c>
      <c r="AS208" s="68" t="n">
        <v>0</v>
      </c>
      <c r="AT208" s="68" t="n">
        <v>0</v>
      </c>
      <c r="AU208" s="68" t="n">
        <v>0</v>
      </c>
      <c r="AV208" s="68" t="n">
        <v>0</v>
      </c>
      <c r="AW208" s="67" t="inlineStr">
        <is>
          <t>finalized_from_available_evidence</t>
        </is>
      </c>
      <c r="AX208" s="68" t="inlineStr">
        <is>
          <t>0 means no reported evidence in title/abstract/notes/coding; it is not proof of true absence.</t>
        </is>
      </c>
      <c r="AY208" s="68" t="n"/>
      <c r="AZ208" s="68" t="n"/>
      <c r="BA208" s="68" t="n"/>
      <c r="BB208" s="68" t="n"/>
    </row>
    <row r="209" ht="28" customHeight="1">
      <c r="A209" s="106" t="n">
        <v>208</v>
      </c>
      <c r="B209" s="106" t="n">
        <v>226</v>
      </c>
      <c r="C209" s="68" t="inlineStr">
        <is>
          <t>Revisor A</t>
        </is>
      </c>
      <c r="D209" s="68" t="inlineStr">
        <is>
          <t>RA</t>
        </is>
      </c>
      <c r="E209" s="106" t="n">
        <v>2023</v>
      </c>
      <c r="F209" s="68" t="inlineStr">
        <is>
          <t>Imagen</t>
        </is>
      </c>
      <c r="G209" s="68" t="inlineStr">
        <is>
          <t>Deep Learning</t>
        </is>
      </c>
      <c r="H209" s="68" t="inlineStr">
        <is>
          <t>https://doi.org/10.1016/j.compeleceng.2023.108720</t>
        </is>
      </c>
      <c r="I209" s="67" t="inlineStr">
        <is>
          <t>Artificial intelligence and sensor-based autism spectrum disorder diagnosis using brain connectivity analysis</t>
        </is>
      </c>
      <c r="J209" s="68" t="inlineStr">
        <is>
          <t>Autism spectrum disorder (ASD) is a complicated neurodevelopmental condition whose cause is unclear, and due to its unusual pattern, it is difficult to diagnose the disease at the right time. Because of its ability to automatically uncover complicated patterns in high-dimensional data, artificial intelligence (AI) can be a beneficial tool. Recent improvements in neuroimaging technologies using biosensors have enabled the quantification of functional abnormalities associated with ASD. This work proposes an approach to constructing a functional connectivity network from resting state functional Magnetic Resonance Image (rs-fMRI) data. For obtaining a functional connectivity network, the time series component of fMRI data is used, and from it, a correlation matrix is calculated showing the degree of interaction among the brain regions. Several brain atlases have been considered in the experiment. With the majority voting concept based on the results from the atlas, the proposed technique reveals an ASD detection accuracy of 84.79%.</t>
        </is>
      </c>
      <c r="K209" s="68" t="inlineStr">
        <is>
          <t>Supervised</t>
        </is>
      </c>
      <c r="L209" s="68" t="inlineStr">
        <is>
          <t>Other / Not clear</t>
        </is>
      </c>
      <c r="M209" s="68" t="inlineStr">
        <is>
          <t>Classification (ASD vs control / multi-class)</t>
        </is>
      </c>
      <c r="N209" s="68" t="inlineStr">
        <is>
          <t>Diagnosis</t>
        </is>
      </c>
      <c r="O209" s="68" t="inlineStr">
        <is>
          <t>Medium</t>
        </is>
      </c>
      <c r="P209" s="68" t="n">
        <v>1</v>
      </c>
      <c r="Q209" s="68" t="n">
        <v>0</v>
      </c>
      <c r="R209" s="68" t="n">
        <v>0</v>
      </c>
      <c r="S209" s="68" t="n">
        <v>0</v>
      </c>
      <c r="T209" s="68" t="n">
        <v>0</v>
      </c>
      <c r="U209" s="68" t="n">
        <v>0</v>
      </c>
      <c r="V209" s="68" t="n">
        <v>0</v>
      </c>
      <c r="W209" s="68" t="n">
        <v>0</v>
      </c>
      <c r="X209" s="68" t="n">
        <v>0</v>
      </c>
      <c r="Y209" s="68" t="n">
        <v>1</v>
      </c>
      <c r="Z209" s="68" t="n">
        <v>0</v>
      </c>
      <c r="AA209" s="68" t="n">
        <v>0</v>
      </c>
      <c r="AB209" s="68" t="n">
        <v>1</v>
      </c>
      <c r="AC209" s="68" t="n">
        <v>0</v>
      </c>
      <c r="AD209" s="68" t="n">
        <v>0</v>
      </c>
      <c r="AE209" s="68" t="n">
        <v>0</v>
      </c>
      <c r="AF209" s="68" t="n">
        <v>0</v>
      </c>
      <c r="AG209" s="68" t="n">
        <v>1</v>
      </c>
      <c r="AH209" s="68" t="n">
        <v>1</v>
      </c>
      <c r="AI209" s="67" t="inlineStr">
        <is>
          <t>sensor / other</t>
        </is>
      </c>
      <c r="AJ209" s="68" t="n">
        <v>0</v>
      </c>
      <c r="AK209" s="108" t="inlineStr">
        <is>
          <t>none_reported</t>
        </is>
      </c>
      <c r="AL209" s="67" t="inlineStr">
        <is>
          <t>Algoritmo principal no explícito o fuera del codebook; Confirmar algoritmo principal en full-text</t>
        </is>
      </c>
      <c r="AM209" s="68" t="inlineStr">
        <is>
          <t>RA</t>
        </is>
      </c>
      <c r="AN209" s="68" t="inlineStr">
        <is>
          <t>Tomado completo desde archivo RA según asignación</t>
        </is>
      </c>
      <c r="AO209" s="68" t="n">
        <v>0</v>
      </c>
      <c r="AP209" s="68" t="n">
        <v>0</v>
      </c>
      <c r="AQ209" s="68" t="n">
        <v>0</v>
      </c>
      <c r="AR209" s="68" t="n">
        <v>0</v>
      </c>
      <c r="AS209" s="68" t="n">
        <v>0</v>
      </c>
      <c r="AT209" s="68" t="n">
        <v>0</v>
      </c>
      <c r="AU209" s="68" t="n">
        <v>0</v>
      </c>
      <c r="AV209" s="68" t="n">
        <v>0</v>
      </c>
      <c r="AW209" s="67" t="inlineStr">
        <is>
          <t>finalized_from_available_evidence</t>
        </is>
      </c>
      <c r="AX209" s="68" t="inlineStr">
        <is>
          <t>0 means no reported evidence in title/abstract/notes/coding; it is not proof of true absence.</t>
        </is>
      </c>
      <c r="AY209" s="68" t="n"/>
      <c r="AZ209" s="68" t="n"/>
      <c r="BA209" s="68" t="n"/>
      <c r="BB209" s="68" t="n"/>
    </row>
    <row r="210" ht="28" customHeight="1">
      <c r="A210" s="106" t="n">
        <v>209</v>
      </c>
      <c r="B210" s="106" t="n">
        <v>227</v>
      </c>
      <c r="C210" s="68" t="inlineStr">
        <is>
          <t>Revisor B</t>
        </is>
      </c>
      <c r="D210" s="68" t="n"/>
      <c r="E210" s="106" t="n">
        <v>2024</v>
      </c>
      <c r="F210" s="68" t="inlineStr">
        <is>
          <t>Imagen</t>
        </is>
      </c>
      <c r="G210" s="68" t="inlineStr">
        <is>
          <t>Híbrido</t>
        </is>
      </c>
      <c r="H210" s="68" t="inlineStr">
        <is>
          <t>https://doi.org/10.1109/TLT.2024.3409702</t>
        </is>
      </c>
      <c r="I210" s="67" t="inlineStr">
        <is>
          <t>Attention Level Evaluation in Children With Autism: Leveraging Head Pose and Gaze Parameters From Videos for Educational Intervention</t>
        </is>
      </c>
      <c r="J210" s="68" t="inlineStr">
        <is>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is>
      </c>
      <c r="K210" s="68" t="n"/>
      <c r="L210" s="68" t="n"/>
      <c r="M210" s="68" t="inlineStr">
        <is>
          <t>Attention evaluation for educational intervention</t>
        </is>
      </c>
      <c r="N210" s="68" t="inlineStr">
        <is>
          <t>Monitoring/intervention</t>
        </is>
      </c>
      <c r="O210" s="68" t="n"/>
      <c r="P210" s="68" t="n"/>
      <c r="Q210" s="68" t="n"/>
      <c r="R210" s="68" t="n"/>
      <c r="S210" s="68" t="n"/>
      <c r="T210" s="68" t="n"/>
      <c r="U210" s="68" t="n"/>
      <c r="V210" s="68" t="n"/>
      <c r="W210" s="68" t="n">
        <v>0</v>
      </c>
      <c r="X210" s="68" t="n">
        <v>0</v>
      </c>
      <c r="Y210" s="68" t="n">
        <v>0</v>
      </c>
      <c r="Z210" s="68" t="n">
        <v>0</v>
      </c>
      <c r="AA210" s="68" t="n">
        <v>1</v>
      </c>
      <c r="AB210" s="68" t="n">
        <v>1</v>
      </c>
      <c r="AC210" s="68" t="n">
        <v>0</v>
      </c>
      <c r="AD210" s="68" t="n">
        <v>0</v>
      </c>
      <c r="AE210" s="68" t="n">
        <v>0</v>
      </c>
      <c r="AF210" s="68" t="n">
        <v>1</v>
      </c>
      <c r="AG210" s="68" t="n"/>
      <c r="AH210" s="68" t="n"/>
      <c r="AI210" s="67" t="n"/>
      <c r="AJ210" s="68" t="n">
        <v>1</v>
      </c>
      <c r="AK210" s="108" t="inlineStr">
        <is>
          <t>multisource_integration</t>
        </is>
      </c>
      <c r="AL210" s="67" t="inlineStr">
        <is>
          <t>Combina señales conductuales y estrategia explícita de ensemble.</t>
        </is>
      </c>
      <c r="AM210" s="68" t="inlineStr">
        <is>
          <t>RA_fallback</t>
        </is>
      </c>
      <c r="AN210" s="68" t="inlineStr">
        <is>
          <t>Fallback a RA porque el ID no está en RB</t>
        </is>
      </c>
      <c r="AO210" s="68" t="n">
        <v>1</v>
      </c>
      <c r="AP210" s="68" t="n">
        <v>0</v>
      </c>
      <c r="AQ210" s="68" t="n">
        <v>0</v>
      </c>
      <c r="AR210" s="68" t="n">
        <v>0</v>
      </c>
      <c r="AS210" s="68" t="n">
        <v>0</v>
      </c>
      <c r="AT210" s="68" t="n">
        <v>0</v>
      </c>
      <c r="AU210" s="68" t="n">
        <v>0</v>
      </c>
      <c r="AV210" s="68" t="n">
        <v>1</v>
      </c>
      <c r="AW210" s="67" t="inlineStr">
        <is>
          <t>finalized_from_available_evidence</t>
        </is>
      </c>
      <c r="AX210" s="68" t="inlineStr">
        <is>
          <t>0 means no reported evidence in title/abstract/notes/coding; it is not proof of true absence.</t>
        </is>
      </c>
      <c r="AY210" s="68" t="n"/>
      <c r="AZ210" s="68" t="n"/>
      <c r="BA210" s="68" t="n"/>
      <c r="BB210" s="68" t="n"/>
    </row>
    <row r="211" ht="28" customHeight="1">
      <c r="A211" s="106" t="n">
        <v>210</v>
      </c>
      <c r="B211" s="106" t="n">
        <v>228</v>
      </c>
      <c r="C211" s="68" t="inlineStr">
        <is>
          <t>Revisor B</t>
        </is>
      </c>
      <c r="D211" s="68" t="n"/>
      <c r="E211" s="106" t="n">
        <v>2024</v>
      </c>
      <c r="F211" s="68" t="inlineStr">
        <is>
          <t>No especificado</t>
        </is>
      </c>
      <c r="G211" s="68" t="inlineStr">
        <is>
          <t>Deep Learning</t>
        </is>
      </c>
      <c r="H211" s="68" t="inlineStr">
        <is>
          <t>https://doi.org/10.1007/978-981-99-8558-6_35</t>
        </is>
      </c>
      <c r="I211" s="67" t="inlineStr">
        <is>
          <t>Autism Spectrum Disorder Diagnosis Using Graph Neural Network Based on\&amp;#xa0;Graph Pooling and\&amp;#xa0;Self-adjust Filter</t>
        </is>
      </c>
      <c r="J211" s="68" t="inlineStr">
        <is>
          <t>Currently, accurately identifying autism spectrum disorders (ASD) still have challenges. However, graph neural network used for ASD diagnosis only focus on the part of abnormal brain functional connectivity, ignoring the effects between brain regions and the help of phenotypic information, and the kernel is also pre-defined. To solve the above problems, a graph neural network based on self-attention graph pooling and self-adjust filter is proposed for ASD diagnosis. Specifically, first, self-attention graph pooling is used for feature extraction of the fMRI to account for the influence of nodes with abnormal brain functional connectivity and activity between brain regions in fMRI data. Then, image features were taken as graph nodes and phenotypic information as edges to form a population graph. Finally, to focus on both high and low frequency information in the graph, a graph neural network based on self-adjust filter is used to learn node embedding. Experimental results on ABIDE I showed the effectiveness of the proposed method.</t>
        </is>
      </c>
      <c r="K211" s="68" t="n"/>
      <c r="L211" s="68" t="n"/>
      <c r="M211" s="68" t="inlineStr">
        <is>
          <t>GNN diagnostic classification</t>
        </is>
      </c>
      <c r="N211" s="68" t="inlineStr">
        <is>
          <t>Diagnosis</t>
        </is>
      </c>
      <c r="O211" s="68" t="n"/>
      <c r="P211" s="68" t="n"/>
      <c r="Q211" s="68" t="n"/>
      <c r="R211" s="68" t="n"/>
      <c r="S211" s="68" t="n"/>
      <c r="T211" s="68" t="n"/>
      <c r="U211" s="68" t="n"/>
      <c r="V211" s="68" t="n"/>
      <c r="W211" s="68" t="n">
        <v>0</v>
      </c>
      <c r="X211" s="68" t="n">
        <v>0</v>
      </c>
      <c r="Y211" s="68" t="n">
        <v>1</v>
      </c>
      <c r="Z211" s="68" t="n">
        <v>0</v>
      </c>
      <c r="AA211" s="68" t="n">
        <v>0</v>
      </c>
      <c r="AB211" s="68" t="n">
        <v>1</v>
      </c>
      <c r="AC211" s="68" t="n">
        <v>0</v>
      </c>
      <c r="AD211" s="68" t="n">
        <v>0</v>
      </c>
      <c r="AE211" s="68" t="n">
        <v>0</v>
      </c>
      <c r="AF211" s="68" t="n">
        <v>1</v>
      </c>
      <c r="AG211" s="68" t="n"/>
      <c r="AH211" s="68" t="n"/>
      <c r="AI211" s="67" t="n"/>
      <c r="AJ211" s="68" t="n">
        <v>1</v>
      </c>
      <c r="AK211" s="108" t="inlineStr">
        <is>
          <t>multisource_integration; multisite_dataset_broad</t>
        </is>
      </c>
      <c r="AL211" s="67" t="inlineStr">
        <is>
          <t>ABIDE I + integración de fMRI con datos fenotípicos.</t>
        </is>
      </c>
      <c r="AM211" s="68" t="inlineStr">
        <is>
          <t>RA_fallback</t>
        </is>
      </c>
      <c r="AN211" s="68" t="inlineStr">
        <is>
          <t>Fallback a RA porque el ID no está en RB</t>
        </is>
      </c>
      <c r="AO211" s="68" t="n">
        <v>1</v>
      </c>
      <c r="AP211" s="68" t="n">
        <v>0</v>
      </c>
      <c r="AQ211" s="68" t="n">
        <v>1</v>
      </c>
      <c r="AR211" s="68" t="n">
        <v>0</v>
      </c>
      <c r="AS211" s="68" t="n">
        <v>0</v>
      </c>
      <c r="AT211" s="68" t="n">
        <v>0</v>
      </c>
      <c r="AU211" s="68" t="n">
        <v>0</v>
      </c>
      <c r="AV211" s="68" t="n">
        <v>1</v>
      </c>
      <c r="AW211" s="67" t="inlineStr">
        <is>
          <t>finalized_from_available_evidence</t>
        </is>
      </c>
      <c r="AX211" s="68" t="inlineStr">
        <is>
          <t>0 means no reported evidence in title/abstract/notes/coding; it is not proof of true absence.</t>
        </is>
      </c>
      <c r="AY211" s="68" t="n"/>
      <c r="AZ211" s="68" t="n"/>
      <c r="BA211" s="68" t="n"/>
      <c r="BB211" s="68" t="n"/>
    </row>
    <row r="212" ht="28" customHeight="1">
      <c r="A212" s="106" t="n">
        <v>211</v>
      </c>
      <c r="B212" s="106" t="n">
        <v>229</v>
      </c>
      <c r="C212" s="68" t="inlineStr">
        <is>
          <t>Revisor B</t>
        </is>
      </c>
      <c r="D212" s="68" t="n"/>
      <c r="E212" s="106" t="n">
        <v>2020</v>
      </c>
      <c r="F212" s="68" t="inlineStr">
        <is>
          <t>No especificado</t>
        </is>
      </c>
      <c r="G212" s="68" t="inlineStr">
        <is>
          <t>Deep Learning</t>
        </is>
      </c>
      <c r="H212" s="68" t="inlineStr">
        <is>
          <t>https://doi.org/10.1007/978-3-030-46165-2_4</t>
        </is>
      </c>
      <c r="I212" s="67" t="inlineStr">
        <is>
          <t>Autoencoder Based Methods for Diagnosis of Autism Spectrum Disorder</t>
        </is>
      </c>
      <c r="J212" s="68" t="inlineStr">
        <is>
          <t>Autism Spectrum Disorder (ASD) is a neurological disorder that affects a person’s behavior and social interaction. Integrating machine learning algorithms with neuroimages a diagnosis method can be established to detect ASD subjects from typical control (TC) subjects. In this study, we develop autoencoder based ASD diagnosis methods. Firstly, we design an autoencoder to extract high-level features from raw features, which are defined based on eigenvalues and centralities of functional brain networks constructed with the entire Autism Brain Imaging Data Exchange 1 (ABIDE 1) dataset. Secondly, we use these high-level features to train several traditional machine learning methods (SVM, KNN, and subspace discriminant), which achieve the classification accuracy of 72.6% and the area under the receiving operating characteristic curve (AUC) of 79.0%. We also use these high-level features to train a deep neural network (DNN) which achieves the classification accuracy of 76.2% and the AUC of 79.7%. Thirdly, we combine the pre-trained autoencoder with the DNN to train it, which achieves the classification accuracy of 79.2%, and the AUC of 82.4%. Finally, we also train SVM, KNN, and subspace discriminant with the features extracted from the combination of the pre-trained autoencoder and the DNN which achieves the classification accuracy of 74.6% and the AUC of 78.7%. These results show that our proposed methods for diagnosis of ASD outperform state-of-the-art studies.</t>
        </is>
      </c>
      <c r="K212" s="68" t="inlineStr">
        <is>
          <t>Not clear</t>
        </is>
      </c>
      <c r="L212" s="68" t="inlineStr">
        <is>
          <t>Autoencoder</t>
        </is>
      </c>
      <c r="M212" s="68" t="inlineStr">
        <is>
          <t>Classification (binary/multi-class; incl. ASD vs control)/ multi-class)</t>
        </is>
      </c>
      <c r="N212" s="68" t="inlineStr">
        <is>
          <t>diagnosis</t>
        </is>
      </c>
      <c r="O212" s="68" t="inlineStr">
        <is>
          <t>high</t>
        </is>
      </c>
      <c r="P212" s="68" t="n">
        <v>1</v>
      </c>
      <c r="Q212" s="68" t="n">
        <v>0</v>
      </c>
      <c r="R212" s="68" t="n">
        <v>0</v>
      </c>
      <c r="S212" s="68" t="n">
        <v>0</v>
      </c>
      <c r="T212" s="68" t="n">
        <v>0</v>
      </c>
      <c r="U212" s="68" t="n">
        <v>0</v>
      </c>
      <c r="V212" s="68" t="n">
        <v>0</v>
      </c>
      <c r="W212" s="68" t="n">
        <v>0</v>
      </c>
      <c r="X212" s="68" t="n">
        <v>0</v>
      </c>
      <c r="Y212" s="68" t="n">
        <v>1</v>
      </c>
      <c r="Z212" s="68" t="n">
        <v>0</v>
      </c>
      <c r="AA212" s="68" t="n">
        <v>0</v>
      </c>
      <c r="AB212" s="68" t="n">
        <v>1</v>
      </c>
      <c r="AC212" s="68" t="n">
        <v>0</v>
      </c>
      <c r="AD212" s="68" t="n">
        <v>0</v>
      </c>
      <c r="AE212" s="68" t="n">
        <v>0</v>
      </c>
      <c r="AF212" s="68" t="n">
        <v>0</v>
      </c>
      <c r="AG212" s="68" t="n">
        <v>0</v>
      </c>
      <c r="AH212" s="68" t="n">
        <v>1</v>
      </c>
      <c r="AI212" s="67" t="n">
        <v>0</v>
      </c>
      <c r="AJ212" s="68" t="n">
        <v>0</v>
      </c>
      <c r="AK212" s="108" t="inlineStr">
        <is>
          <t>multisite_dataset_broad</t>
        </is>
      </c>
      <c r="AL212" s="67" t="inlineStr">
        <is>
          <t>Pipeline AE + (SVM/KNN/subspace discriminant) + DNN; AE+DNN logra mejor (accuracy 79.2%, AUC 82.4%). Paradigma mixto: AE (no supervisado) + clasificador (supervisado); abstract no etiqueta “supervised”.</t>
        </is>
      </c>
      <c r="AM212" s="68" t="inlineStr">
        <is>
          <t>RB</t>
        </is>
      </c>
      <c r="AN212" s="68" t="inlineStr">
        <is>
          <t>Tomado completo desde archivo RB según asignación</t>
        </is>
      </c>
      <c r="AO212" s="68" t="n">
        <v>0</v>
      </c>
      <c r="AP212" s="68" t="n">
        <v>0</v>
      </c>
      <c r="AQ212" s="68" t="n">
        <v>1</v>
      </c>
      <c r="AR212" s="68" t="n">
        <v>0</v>
      </c>
      <c r="AS212" s="68" t="n">
        <v>0</v>
      </c>
      <c r="AT212" s="68" t="n">
        <v>0</v>
      </c>
      <c r="AU212" s="68" t="n">
        <v>0</v>
      </c>
      <c r="AV212" s="68" t="n">
        <v>0</v>
      </c>
      <c r="AW212" s="67" t="inlineStr">
        <is>
          <t>finalized_from_available_evidence</t>
        </is>
      </c>
      <c r="AX212" s="68" t="inlineStr">
        <is>
          <t>0 means no reported evidence in title/abstract/notes/coding; it is not proof of true absence.</t>
        </is>
      </c>
      <c r="AY212" s="68" t="n"/>
      <c r="AZ212" s="68" t="n"/>
      <c r="BA212" s="68" t="n"/>
      <c r="BB212" s="68" t="n"/>
    </row>
    <row r="213" ht="28" customHeight="1">
      <c r="A213" s="106" t="n">
        <v>212</v>
      </c>
      <c r="B213" s="106" t="n">
        <v>230</v>
      </c>
      <c r="C213" s="68" t="inlineStr">
        <is>
          <t>Revisor A</t>
        </is>
      </c>
      <c r="D213" s="68" t="inlineStr">
        <is>
          <t>RA</t>
        </is>
      </c>
      <c r="E213" s="106" t="n">
        <v>2024</v>
      </c>
      <c r="F213" s="68" t="inlineStr">
        <is>
          <t>Señales fisiológicas</t>
        </is>
      </c>
      <c r="G213" s="68" t="inlineStr">
        <is>
          <t>Deep Learning</t>
        </is>
      </c>
      <c r="H213" s="68" t="inlineStr">
        <is>
          <t>https://doi.org/10.1007/978-3-031-72069-7_6</t>
        </is>
      </c>
      <c r="I213" s="67" t="inlineStr">
        <is>
          <t>BrainWaveNet: Wavelet-based Transformer for Autism Spectrum Disorder Diagnosis</t>
        </is>
      </c>
      <c r="J213" s="68" t="inlineStr">
        <is>
          <t>he diagnosis of Autism Spectrum Disorder (ASD) using resting-state functional Magnetic Resonance Imaging (rs-fMRI) is commonly analyzed through functional connectivity (FC) between Regions of Interest (ROIs) in the time domain. However, the time domain has limitations in capturing global information. To overcome this problem, we propose a wavelet-based Transformer, BrainWaveNet, that leverages the frequency domain and learns spatial-temporal information for rs-fMRI brain diagnosis. Specifically, BrainWaveNet learns inter-relations between two different frequency-based features (real and imaginary parts) by crossattention mechanisms, which allows for a deeper exploration of ASD. In our experiments using the ABIDE dataset, we validated the superiority of BrainWaveNet by comparing it with competing deep learning methods. Furthermore, we analyzed significant regions of ASD for neurological interpretation.In our experiments using the ABIDE dataset, we validated the superiority of BrainWaveNet by comparing with competing deep learning methods. Furthermore, we analyzed significant regions of ASD for neurological interpretation.</t>
        </is>
      </c>
      <c r="K213" s="68" t="inlineStr">
        <is>
          <t>Supervised</t>
        </is>
      </c>
      <c r="L213" s="68" t="inlineStr">
        <is>
          <t>Transformer</t>
        </is>
      </c>
      <c r="M213" s="68" t="inlineStr">
        <is>
          <t>Classification (ASD vs control / multi-class)</t>
        </is>
      </c>
      <c r="N213" s="68" t="inlineStr">
        <is>
          <t>Diagnosis</t>
        </is>
      </c>
      <c r="O213" s="68" t="inlineStr">
        <is>
          <t>High</t>
        </is>
      </c>
      <c r="P213" s="68" t="n">
        <v>1</v>
      </c>
      <c r="Q213" s="68" t="n">
        <v>0</v>
      </c>
      <c r="R213" s="68" t="n">
        <v>0</v>
      </c>
      <c r="S213" s="68" t="n">
        <v>0</v>
      </c>
      <c r="T213" s="68" t="n">
        <v>0</v>
      </c>
      <c r="U213" s="68" t="n">
        <v>0</v>
      </c>
      <c r="V213" s="68" t="n">
        <v>0</v>
      </c>
      <c r="W213" s="68" t="n">
        <v>0</v>
      </c>
      <c r="X213" s="68" t="n">
        <v>0</v>
      </c>
      <c r="Y213" s="68" t="n">
        <v>1</v>
      </c>
      <c r="Z213" s="68" t="n">
        <v>0</v>
      </c>
      <c r="AA213" s="68" t="n">
        <v>0</v>
      </c>
      <c r="AB213" s="68" t="n">
        <v>1</v>
      </c>
      <c r="AC213" s="68" t="n">
        <v>0</v>
      </c>
      <c r="AD213" s="68" t="n">
        <v>1</v>
      </c>
      <c r="AE213" s="68" t="n">
        <v>0</v>
      </c>
      <c r="AF213" s="68" t="n">
        <v>0</v>
      </c>
      <c r="AG213" s="68" t="n">
        <v>0</v>
      </c>
      <c r="AH213" s="68" t="n">
        <v>1</v>
      </c>
      <c r="AI213" s="67" t="n"/>
      <c r="AJ213" s="68" t="n">
        <v>0</v>
      </c>
      <c r="AK213" s="108" t="inlineStr">
        <is>
          <t>explainability_or_interpretability; multisite_dataset_broad</t>
        </is>
      </c>
      <c r="AL213" s="67" t="n"/>
      <c r="AM213" s="68" t="inlineStr">
        <is>
          <t>RA</t>
        </is>
      </c>
      <c r="AN213" s="68" t="inlineStr">
        <is>
          <t>Tomado completo desde archivo RA según asignación</t>
        </is>
      </c>
      <c r="AO213" s="68" t="n">
        <v>0</v>
      </c>
      <c r="AP213" s="68" t="n">
        <v>0</v>
      </c>
      <c r="AQ213" s="68" t="n">
        <v>1</v>
      </c>
      <c r="AR213" s="68" t="n">
        <v>0</v>
      </c>
      <c r="AS213" s="68" t="n">
        <v>0</v>
      </c>
      <c r="AT213" s="68" t="n">
        <v>0</v>
      </c>
      <c r="AU213" s="68" t="n">
        <v>1</v>
      </c>
      <c r="AV213" s="68" t="n">
        <v>0</v>
      </c>
      <c r="AW213" s="67" t="inlineStr">
        <is>
          <t>finalized_from_available_evidence</t>
        </is>
      </c>
      <c r="AX213" s="68" t="inlineStr">
        <is>
          <t>0 means no reported evidence in title/abstract/notes/coding; it is not proof of true absence.</t>
        </is>
      </c>
      <c r="AY213" s="68" t="n"/>
      <c r="AZ213" s="68" t="n"/>
      <c r="BA213" s="68" t="n"/>
      <c r="BB213" s="68" t="n"/>
    </row>
    <row r="214" ht="28" customHeight="1">
      <c r="A214" s="106" t="n">
        <v>213</v>
      </c>
      <c r="B214" s="106" t="n">
        <v>231</v>
      </c>
      <c r="C214" s="68" t="inlineStr">
        <is>
          <t>Revisor A</t>
        </is>
      </c>
      <c r="D214" s="68" t="inlineStr">
        <is>
          <t>RA</t>
        </is>
      </c>
      <c r="E214" s="106" t="n">
        <v>2024</v>
      </c>
      <c r="F214" s="68" t="inlineStr">
        <is>
          <t>Imagen</t>
        </is>
      </c>
      <c r="G214" s="68" t="inlineStr">
        <is>
          <t>Machine Learning</t>
        </is>
      </c>
      <c r="H214" s="68" t="inlineStr">
        <is>
          <t>https://doi.org/10.1002/ar.25332</t>
        </is>
      </c>
      <c r="I214" s="67" t="inlineStr">
        <is>
          <t>Can lung airway geometry be used to predict autism? A preliminary machine learning-based study</t>
        </is>
      </c>
      <c r="J214" s="68" t="inlineStr">
        <is>
          <t>The goal of this study is to assess the feasibility of airway geometry as a biomarker for autism spectrum disorder (ASD). Chest computed tomography images of children with a documented diagnosis of ASD as well as healthy controls were identified retrospectively. Fifty-four scans were obtained for analysis, including 31 ASD cases and 23 controls. A feature selection and classification procedure using principal component analysis and support vector machine achieved a peak cross validation accuracy of nearly 89% using a feature set of eight airway branching angles. Sensitivity was 94%, but specificity was only 78%. The results suggest a measurable difference in airway branching angles between children with ASD and the control population.</t>
        </is>
      </c>
      <c r="K214" s="68" t="inlineStr">
        <is>
          <t>Supervised</t>
        </is>
      </c>
      <c r="L214" s="68" t="inlineStr">
        <is>
          <t>SVM</t>
        </is>
      </c>
      <c r="M214" s="68" t="inlineStr">
        <is>
          <t>Classification (ASD vs control / multi-class)</t>
        </is>
      </c>
      <c r="N214" s="68" t="inlineStr">
        <is>
          <t>Diagnosis</t>
        </is>
      </c>
      <c r="O214" s="68" t="inlineStr">
        <is>
          <t>High</t>
        </is>
      </c>
      <c r="P214" s="68" t="n">
        <v>0</v>
      </c>
      <c r="Q214" s="68" t="n">
        <v>0</v>
      </c>
      <c r="R214" s="68" t="n">
        <v>0</v>
      </c>
      <c r="S214" s="68" t="n">
        <v>0</v>
      </c>
      <c r="T214" s="68" t="n">
        <v>0</v>
      </c>
      <c r="U214" s="68" t="n">
        <v>0</v>
      </c>
      <c r="V214" s="68" t="n">
        <v>1</v>
      </c>
      <c r="W214" s="68" t="n">
        <v>0</v>
      </c>
      <c r="X214" s="68" t="n">
        <v>0</v>
      </c>
      <c r="Y214" s="68" t="n">
        <v>1</v>
      </c>
      <c r="Z214" s="68" t="n">
        <v>0</v>
      </c>
      <c r="AA214" s="68" t="n">
        <v>0</v>
      </c>
      <c r="AB214" s="68" t="n">
        <v>0</v>
      </c>
      <c r="AC214" s="68" t="n">
        <v>0</v>
      </c>
      <c r="AD214" s="68" t="n">
        <v>0</v>
      </c>
      <c r="AE214" s="68" t="n">
        <v>0</v>
      </c>
      <c r="AF214" s="68" t="n">
        <v>0</v>
      </c>
      <c r="AG214" s="68" t="n">
        <v>0</v>
      </c>
      <c r="AH214" s="68" t="n">
        <v>1</v>
      </c>
      <c r="AI214" s="67" t="inlineStr">
        <is>
          <t>airway CT geometry</t>
        </is>
      </c>
      <c r="AJ214" s="68" t="n">
        <v>0</v>
      </c>
      <c r="AK214" s="108" t="inlineStr">
        <is>
          <t>internal_validation_only</t>
        </is>
      </c>
      <c r="AL214" s="67" t="n"/>
      <c r="AM214" s="68" t="inlineStr">
        <is>
          <t>RA</t>
        </is>
      </c>
      <c r="AN214" s="68" t="inlineStr">
        <is>
          <t>Tomado completo desde archivo RA según asignación</t>
        </is>
      </c>
      <c r="AO214" s="68" t="n">
        <v>0</v>
      </c>
      <c r="AP214" s="68" t="n">
        <v>0</v>
      </c>
      <c r="AQ214" s="68" t="n">
        <v>0</v>
      </c>
      <c r="AR214" s="68" t="n">
        <v>1</v>
      </c>
      <c r="AS214" s="68" t="n">
        <v>0</v>
      </c>
      <c r="AT214" s="68" t="n">
        <v>0</v>
      </c>
      <c r="AU214" s="68" t="n">
        <v>0</v>
      </c>
      <c r="AV214" s="68" t="n">
        <v>0</v>
      </c>
      <c r="AW214" s="67" t="inlineStr">
        <is>
          <t>finalized_from_available_evidence</t>
        </is>
      </c>
      <c r="AX214" s="68" t="inlineStr">
        <is>
          <t>0 means no reported evidence in title/abstract/notes/coding; it is not proof of true absence.</t>
        </is>
      </c>
      <c r="AY214" s="68" t="n"/>
      <c r="AZ214" s="68" t="n"/>
      <c r="BA214" s="68" t="n"/>
      <c r="BB214" s="68" t="n"/>
    </row>
    <row r="215" ht="28" customHeight="1">
      <c r="A215" s="106" t="n">
        <v>214</v>
      </c>
      <c r="B215" s="106" t="n">
        <v>232</v>
      </c>
      <c r="C215" s="68" t="inlineStr">
        <is>
          <t>Revisor B</t>
        </is>
      </c>
      <c r="D215" s="68" t="n"/>
      <c r="E215" s="106" t="n">
        <v>2020</v>
      </c>
      <c r="F215" s="68" t="inlineStr">
        <is>
          <t>Señales fisiológicas</t>
        </is>
      </c>
      <c r="G215" s="68" t="inlineStr">
        <is>
          <t>Machine Learning</t>
        </is>
      </c>
      <c r="H215" s="68" t="inlineStr">
        <is>
          <t>https://doi.org/10.1016/j.bspc.2020.101958</t>
        </is>
      </c>
      <c r="I215" s="67" t="inlineStr">
        <is>
          <t>Classification of autism spectrum disorder based on fluctuation entropy of spontaneous hemodynamic fluctuations</t>
        </is>
      </c>
      <c r="J215" s="68" t="inlineStr">
        <is>
          <t>Objective: This paper aims to explore whether a single functional near-infrared spectroscopy (fNIRS) channel can adequately distinguish Autism spectrum disorder (ASD) from typically developing (TD) and independently obtain complete feature information, so as to determine the characteristics of ASD. Method: Using the fluctuation entropy of fNIRS from 25 children with ASD and 22 TD children, the pattern of diversity and self-similarity on the time-series was objectively discovered and quantified. By using this characteristic feature and a network cluster classification model consisting of support vector machine (SVM), Gaussian Naive Bayes (GNB), decision tree (DT), multi-layer perceptron (MLP) and logistic regression (LR) to diagnose ASD. Result: The fluctuation entropy of TD is greater than that of ASD. The finding, which comes from a mathematical point of view, may reflect the ASD characteristics of higher self-similarity in the spontaneous activity. The classification between ASD and TD was achieved with an accuracy of 97.8% by using the fNIRS time series from one single optical channel. Conclusion: The fluctuation entropy of fNIRS could accurately distinguish ASD, even using the time-series from a single optical channel. Significance: The fluctuation entropy in this study is a very sensitive index for differentiating between ASD and TD, which might have the penitential to be a fNIRS-based biomarker in the future for the prediction of ASD. In addition, we believe that single channel can provide accurate ASD and TD identification results, which has potential application value in ASD screening in the future.</t>
        </is>
      </c>
      <c r="K215" s="68" t="inlineStr">
        <is>
          <t>Supervised</t>
        </is>
      </c>
      <c r="L215" s="68" t="inlineStr">
        <is>
          <t>Not clear</t>
        </is>
      </c>
      <c r="M215" s="68" t="inlineStr">
        <is>
          <t>Classification (binary/multi-class; incl. ASD vs control)/ multi-class)</t>
        </is>
      </c>
      <c r="N215" s="68" t="inlineStr">
        <is>
          <t>diagnosis</t>
        </is>
      </c>
      <c r="O215" s="68" t="inlineStr">
        <is>
          <t>medium</t>
        </is>
      </c>
      <c r="P215" s="68" t="n">
        <v>0</v>
      </c>
      <c r="Q215" s="68" t="n">
        <v>0</v>
      </c>
      <c r="R215" s="68" t="n">
        <v>0</v>
      </c>
      <c r="S215" s="68" t="n">
        <v>0</v>
      </c>
      <c r="T215" s="68" t="n">
        <v>0</v>
      </c>
      <c r="U215" s="68" t="n">
        <v>0</v>
      </c>
      <c r="V215" s="68" t="n">
        <v>0</v>
      </c>
      <c r="W215" s="68" t="n">
        <v>0</v>
      </c>
      <c r="X215" s="68" t="n">
        <v>0</v>
      </c>
      <c r="Y215" s="68" t="n">
        <v>1</v>
      </c>
      <c r="Z215" s="68" t="n">
        <v>0</v>
      </c>
      <c r="AA215" s="68" t="n">
        <v>0</v>
      </c>
      <c r="AB215" s="68" t="n">
        <v>1</v>
      </c>
      <c r="AC215" s="68" t="n">
        <v>0</v>
      </c>
      <c r="AD215" s="68" t="n">
        <v>0</v>
      </c>
      <c r="AE215" s="68" t="n">
        <v>0</v>
      </c>
      <c r="AF215" s="68" t="n">
        <v>0</v>
      </c>
      <c r="AG215" s="68" t="n">
        <v>0</v>
      </c>
      <c r="AH215" s="68" t="n">
        <v>0</v>
      </c>
      <c r="AI215" s="67" t="n">
        <v>0</v>
      </c>
      <c r="AJ215" s="68" t="n">
        <v>0</v>
      </c>
      <c r="AK215" s="108" t="inlineStr">
        <is>
          <t>none_reported</t>
        </is>
      </c>
      <c r="AL215" s="67"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AM215" s="68" t="inlineStr">
        <is>
          <t>RB</t>
        </is>
      </c>
      <c r="AN215" s="68" t="inlineStr">
        <is>
          <t>Tomado completo desde archivo RB según asignación</t>
        </is>
      </c>
      <c r="AO215" s="68" t="n">
        <v>0</v>
      </c>
      <c r="AP215" s="68" t="n">
        <v>0</v>
      </c>
      <c r="AQ215" s="68" t="n">
        <v>0</v>
      </c>
      <c r="AR215" s="68" t="n">
        <v>0</v>
      </c>
      <c r="AS215" s="68" t="n">
        <v>0</v>
      </c>
      <c r="AT215" s="68" t="n">
        <v>0</v>
      </c>
      <c r="AU215" s="68" t="n">
        <v>0</v>
      </c>
      <c r="AV215" s="68" t="n">
        <v>0</v>
      </c>
      <c r="AW215" s="67" t="inlineStr">
        <is>
          <t>finalized_from_available_evidence</t>
        </is>
      </c>
      <c r="AX215" s="68" t="inlineStr">
        <is>
          <t>0 means no reported evidence in title/abstract/notes/coding; it is not proof of true absence.</t>
        </is>
      </c>
      <c r="AY215" s="68" t="n"/>
      <c r="AZ215" s="68" t="n"/>
      <c r="BA215" s="68" t="n"/>
      <c r="BB215" s="68" t="n"/>
    </row>
    <row r="216" ht="28" customHeight="1">
      <c r="A216" s="106" t="n">
        <v>215</v>
      </c>
      <c r="B216" s="106" t="n">
        <v>233</v>
      </c>
      <c r="C216" s="68" t="inlineStr">
        <is>
          <t>Revisor B</t>
        </is>
      </c>
      <c r="D216" s="68" t="n"/>
      <c r="E216" s="106" t="n">
        <v>2020</v>
      </c>
      <c r="F216" s="68" t="inlineStr">
        <is>
          <t>Señales fisiológicas</t>
        </is>
      </c>
      <c r="G216" s="68" t="inlineStr">
        <is>
          <t>Machine Learning</t>
        </is>
      </c>
      <c r="H216" s="68" t="inlineStr">
        <is>
          <t>https://doi.org/10.1016/j.clinph.2019.12.400</t>
        </is>
      </c>
      <c r="I216" s="67" t="inlineStr">
        <is>
          <t>Classification of autism spectrum disorder based on sample entropy of spontaneous functional near infra-red spectroscopy signal</t>
        </is>
      </c>
      <c r="J216" s="68" t="inlineStr">
        <is>
          <t>Objectives: To assess the possibility of distinguishing autism spectrum disorder (ASD) based on the characteristic of spontaneous hemodynamic fluctuations and to explore the location of abnormality in the brain. Methods: Using the sample entropy (SampEn) of functional near-infrared spectroscopy (fNIRS) from bilateral inferior frontal gyrus (IFG) and temporal cortex (TC) on 25 children with ASD and 22 typical development (TD) children, the pattern of mind-wandering was assessed. With the SampEn as feature variables, a machine learning classifier was applied to mark ASD and locate the abnormal area in the brain. Results: The SampEn was generally lower for ASD than TD, indicating the fNIRS series from ASD was unstable, had low fluctuation, and high self-similarity. The classification between ASD and TD could reach 97.6% in accuracy. Conclusions: The SampEn of fNIRS could accurately distinguish ASD. The abnormality in terms of the SampEn occurs more frequently in IFG than TC, and more frequently in the left than in the right hemisphere. Significance: The results of this study may help to understand the cortical mechanism of ASD and provide a fNIRS-based diagnosis for ASD.</t>
        </is>
      </c>
      <c r="K216" s="68" t="inlineStr">
        <is>
          <t>Unsupervised</t>
        </is>
      </c>
      <c r="L216" s="68" t="inlineStr">
        <is>
          <t>Clustering (k-means / GMM / ...)</t>
        </is>
      </c>
      <c r="M216" s="68" t="inlineStr">
        <is>
          <t>Classification (binary/multi-class; incl. ASD vs control)/ multi-class)</t>
        </is>
      </c>
      <c r="N216" s="68" t="inlineStr">
        <is>
          <t>diagnosis</t>
        </is>
      </c>
      <c r="O216" s="68" t="inlineStr">
        <is>
          <t>high</t>
        </is>
      </c>
      <c r="P216" s="68" t="n">
        <v>0</v>
      </c>
      <c r="Q216" s="68" t="n">
        <v>0</v>
      </c>
      <c r="R216" s="68" t="n">
        <v>1</v>
      </c>
      <c r="S216" s="68" t="n">
        <v>0</v>
      </c>
      <c r="T216" s="68" t="n">
        <v>0</v>
      </c>
      <c r="U216" s="68" t="n">
        <v>0</v>
      </c>
      <c r="V216" s="68" t="n">
        <v>0</v>
      </c>
      <c r="W216" s="68" t="n">
        <v>0</v>
      </c>
      <c r="X216" s="68" t="n">
        <v>0</v>
      </c>
      <c r="Y216" s="68" t="n">
        <v>1</v>
      </c>
      <c r="Z216" s="68" t="n">
        <v>0</v>
      </c>
      <c r="AA216" s="68" t="n">
        <v>1</v>
      </c>
      <c r="AB216" s="68" t="n">
        <v>1</v>
      </c>
      <c r="AC216" s="68" t="n">
        <v>0</v>
      </c>
      <c r="AD216" s="68" t="n">
        <v>0</v>
      </c>
      <c r="AE216" s="68" t="n">
        <v>0</v>
      </c>
      <c r="AF216" s="68" t="n">
        <v>0</v>
      </c>
      <c r="AG216" s="68" t="n">
        <v>0</v>
      </c>
      <c r="AH216" s="68" t="n">
        <v>1</v>
      </c>
      <c r="AI216" s="67" t="n">
        <v>0</v>
      </c>
      <c r="AJ216" s="68" t="n">
        <v>1</v>
      </c>
      <c r="AK216" s="108" t="inlineStr">
        <is>
          <t>none_reported</t>
        </is>
      </c>
      <c r="AL216" s="67"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AM216" s="68" t="inlineStr">
        <is>
          <t>RB</t>
        </is>
      </c>
      <c r="AN216" s="68" t="inlineStr">
        <is>
          <t>Tomado completo desde archivo RB según asignación</t>
        </is>
      </c>
      <c r="AO216" s="68" t="n">
        <v>0</v>
      </c>
      <c r="AP216" s="68" t="n">
        <v>0</v>
      </c>
      <c r="AQ216" s="68" t="n">
        <v>0</v>
      </c>
      <c r="AR216" s="68" t="n">
        <v>0</v>
      </c>
      <c r="AS216" s="68" t="n">
        <v>0</v>
      </c>
      <c r="AT216" s="68" t="n">
        <v>0</v>
      </c>
      <c r="AU216" s="68" t="n">
        <v>0</v>
      </c>
      <c r="AV216" s="68" t="n">
        <v>0</v>
      </c>
      <c r="AW216" s="67" t="inlineStr">
        <is>
          <t>finalized_from_available_evidence</t>
        </is>
      </c>
      <c r="AX216" s="68" t="inlineStr">
        <is>
          <t>0 means no reported evidence in title/abstract/notes/coding; it is not proof of true absence.</t>
        </is>
      </c>
      <c r="AY216" s="68" t="n"/>
      <c r="AZ216" s="68" t="n"/>
      <c r="BA216" s="68" t="n"/>
      <c r="BB216" s="68" t="n"/>
    </row>
    <row r="217" ht="28" customHeight="1">
      <c r="A217" s="106" t="n">
        <v>216</v>
      </c>
      <c r="B217" s="106" t="n">
        <v>234</v>
      </c>
      <c r="C217" s="68" t="inlineStr">
        <is>
          <t>Revisor A</t>
        </is>
      </c>
      <c r="D217" s="68" t="inlineStr">
        <is>
          <t>RA</t>
        </is>
      </c>
      <c r="E217" s="106" t="n">
        <v>2023</v>
      </c>
      <c r="F217" s="68" t="inlineStr">
        <is>
          <t>Imagen</t>
        </is>
      </c>
      <c r="G217" s="68" t="inlineStr">
        <is>
          <t>No especificado</t>
        </is>
      </c>
      <c r="H217" s="68" t="inlineStr">
        <is>
          <t>https://doi.org/10.1007/978-3-031-45389-2_18</t>
        </is>
      </c>
      <c r="I217" s="67" t="inlineStr">
        <is>
          <t>Classification of\&amp;#xa0;Facial Images to\&amp;#xa0;Assist in\&amp;#xa0;the\&amp;#xa0;Diagnosis of\&amp;#xa0;Autism Spectrum Disorder: A Study on\&amp;#xa0;the\&amp;#xa0;Effect of\&amp;#xa0;Face Detection and\&amp;#xa0;Landmark Identification Algorithms</t>
        </is>
      </c>
      <c r="J217" s="68" t="inlineStr">
        <is>
          <t>Since facial morphology can be linked to brain developmental problems, studies have been conducted to develop computational systems to assist in the diagnosis of some neurodevelopmental disorders based on facial images. The first steps usually include face detection and landmark identification. Although there are several libraries that implement different algorithms for these tasks, to the best of our knowledge no study has discussed the effect of choosing these ready-to-use implementations on the performance of the final classifier. This paper compares four libraries for facial detection and landmark identification in the context of classification of facial images for computer-aided diagnosis of Autism Spectrum Disorder, where the classifiers achieved 0.92, the highest F1-score. The results indicate that the choice of which facial detection and landmark identification algorithms to use do in fact affect the final classifier performance. It appears that the causes are related to not only the quality of face and landmark identification, but also to the success rate of face detection. This last issue is particularly important when the initial training sample size is modest, which is usually the case in terms of classification of some syndromes or neurodevelopmental disorders based on facial images.</t>
        </is>
      </c>
      <c r="K217" s="68" t="inlineStr">
        <is>
          <t>Supervised</t>
        </is>
      </c>
      <c r="L217" s="68" t="inlineStr">
        <is>
          <t>Other / Not clear</t>
        </is>
      </c>
      <c r="M217" s="68" t="inlineStr">
        <is>
          <t>Classification (ASD vs control / multi-class)</t>
        </is>
      </c>
      <c r="N217" s="68" t="inlineStr">
        <is>
          <t>Diagnosis</t>
        </is>
      </c>
      <c r="O217" s="68" t="inlineStr">
        <is>
          <t>Medium</t>
        </is>
      </c>
      <c r="P217" s="68" t="n">
        <v>0</v>
      </c>
      <c r="Q217" s="68" t="n">
        <v>0</v>
      </c>
      <c r="R217" s="68" t="n">
        <v>1</v>
      </c>
      <c r="S217" s="68" t="n">
        <v>0</v>
      </c>
      <c r="T217" s="68" t="n">
        <v>0</v>
      </c>
      <c r="U217" s="68" t="n">
        <v>0</v>
      </c>
      <c r="V217" s="68" t="n">
        <v>0</v>
      </c>
      <c r="W217" s="68" t="n">
        <v>0</v>
      </c>
      <c r="X217" s="68" t="n">
        <v>0</v>
      </c>
      <c r="Y217" s="68" t="n">
        <v>1</v>
      </c>
      <c r="Z217" s="68" t="n">
        <v>0</v>
      </c>
      <c r="AA217" s="68" t="n">
        <v>0</v>
      </c>
      <c r="AB217" s="68" t="n">
        <v>1</v>
      </c>
      <c r="AC217" s="68" t="n">
        <v>0</v>
      </c>
      <c r="AD217" s="68" t="n">
        <v>0</v>
      </c>
      <c r="AE217" s="68" t="n">
        <v>0</v>
      </c>
      <c r="AF217" s="68" t="n">
        <v>0</v>
      </c>
      <c r="AG217" s="68" t="n">
        <v>1</v>
      </c>
      <c r="AH217" s="68" t="n">
        <v>1</v>
      </c>
      <c r="AI217" s="67" t="n"/>
      <c r="AJ217" s="68" t="n">
        <v>0</v>
      </c>
      <c r="AK217" s="108" t="inlineStr">
        <is>
          <t>none_reported</t>
        </is>
      </c>
      <c r="AL217" s="67" t="inlineStr">
        <is>
          <t>Algoritmo principal no explícito o fuera del codebook; Confirmar algoritmo principal en full-text</t>
        </is>
      </c>
      <c r="AM217" s="68" t="inlineStr">
        <is>
          <t>RA</t>
        </is>
      </c>
      <c r="AN217" s="68" t="inlineStr">
        <is>
          <t>Tomado completo desde archivo RA según asignación</t>
        </is>
      </c>
      <c r="AO217" s="68" t="n">
        <v>0</v>
      </c>
      <c r="AP217" s="68" t="n">
        <v>0</v>
      </c>
      <c r="AQ217" s="68" t="n">
        <v>0</v>
      </c>
      <c r="AR217" s="68" t="n">
        <v>0</v>
      </c>
      <c r="AS217" s="68" t="n">
        <v>0</v>
      </c>
      <c r="AT217" s="68" t="n">
        <v>0</v>
      </c>
      <c r="AU217" s="68" t="n">
        <v>0</v>
      </c>
      <c r="AV217" s="68" t="n">
        <v>0</v>
      </c>
      <c r="AW217" s="67" t="inlineStr">
        <is>
          <t>finalized_from_available_evidence</t>
        </is>
      </c>
      <c r="AX217" s="68" t="inlineStr">
        <is>
          <t>0 means no reported evidence in title/abstract/notes/coding; it is not proof of true absence.</t>
        </is>
      </c>
      <c r="AY217" s="68" t="n"/>
      <c r="AZ217" s="68" t="n"/>
      <c r="BA217" s="68" t="n"/>
      <c r="BB217" s="68" t="n"/>
    </row>
    <row r="218" ht="28" customHeight="1">
      <c r="A218" s="106" t="n">
        <v>217</v>
      </c>
      <c r="B218" s="106" t="n">
        <v>235</v>
      </c>
      <c r="C218" s="68" t="inlineStr">
        <is>
          <t>Revisor B</t>
        </is>
      </c>
      <c r="D218" s="68" t="n"/>
      <c r="E218" s="106" t="n">
        <v>2021</v>
      </c>
      <c r="F218" s="68" t="inlineStr">
        <is>
          <t>Señales fisiológicas</t>
        </is>
      </c>
      <c r="G218" s="68" t="inlineStr">
        <is>
          <t>Machine Learning</t>
        </is>
      </c>
      <c r="H218" s="68" t="inlineStr">
        <is>
          <t>https://doi.org/10.1016/j.media.2021.101986</t>
        </is>
      </c>
      <c r="I218" s="67" t="inlineStr">
        <is>
          <t>Combining anatomical and functional networks for neuropathology identification: A case study on autism spectrum disorder</t>
        </is>
      </c>
      <c r="J218" s="68" t="inlineStr">
        <is>
          <t>While the prevalence of Autism Spectrum Disorder (ASD) is increasing, research continues in an effort to identify common etiological and pathophysiological bases. In this regard, modern machine learning and network science pave the way for a better understanding of the neuropathology and the development of diagnosis aid systems. The present work addresses the classification of neurotypical and ASD subjects by combining knowledge about both the structure and the functional activity of the brain. In particular, we model the brain structure as a graph, and the resting-state functional MRI (rs-fMRI) signals as values that live on the nodes of that graph. We then borrow tools from the emerging field of Graph Signal Processing (GSP) to build features related to the frequency content of these signals. In order to make these features highly discriminative, we apply an extension of the Fukunaga-Koontz transform. Finally, we use these new markers to train a decision tree, an interpretable classification scheme, which results in a final diagnosis aid model. Interestingly, the resulting decision tree outperforms state-of-the-art methods on the publicly available Autism Brain Imaging Data Exchange (ABIDE) collection. Moreover, the analysis of the predictive markers reveals the influence of the frontal and temporal lobes in the diagnosis of the disorder, which is in line with previous findings in the literature of neuroscience. Our results indicate that exploiting jointly structural and functional information of the brain can reveal important information about the complexity of the neuropathology.</t>
        </is>
      </c>
      <c r="K218" s="68" t="inlineStr">
        <is>
          <t>Supervised</t>
        </is>
      </c>
      <c r="L218" s="68" t="inlineStr">
        <is>
          <t>Decision Tree</t>
        </is>
      </c>
      <c r="M218" s="68" t="inlineStr">
        <is>
          <t>Classification (binary/multi-class; incl. ASD vs control)/ multi-class)</t>
        </is>
      </c>
      <c r="N218" s="68" t="inlineStr">
        <is>
          <t>diagnosis</t>
        </is>
      </c>
      <c r="O218" s="68" t="inlineStr">
        <is>
          <t>high</t>
        </is>
      </c>
      <c r="P218" s="68" t="n">
        <v>0</v>
      </c>
      <c r="Q218" s="68" t="n">
        <v>0</v>
      </c>
      <c r="R218" s="68" t="n">
        <v>0</v>
      </c>
      <c r="S218" s="68" t="n">
        <v>0</v>
      </c>
      <c r="T218" s="68" t="n">
        <v>0</v>
      </c>
      <c r="U218" s="68" t="n">
        <v>1</v>
      </c>
      <c r="V218" s="68" t="n">
        <v>0</v>
      </c>
      <c r="W218" s="68" t="n">
        <v>0</v>
      </c>
      <c r="X218" s="68" t="n">
        <v>0</v>
      </c>
      <c r="Y218" s="68" t="n">
        <v>1</v>
      </c>
      <c r="Z218" s="68" t="n">
        <v>1</v>
      </c>
      <c r="AA218" s="68" t="n">
        <v>0</v>
      </c>
      <c r="AB218" s="68" t="n">
        <v>1</v>
      </c>
      <c r="AC218" s="68" t="n">
        <v>0</v>
      </c>
      <c r="AD218" s="68" t="n">
        <v>1</v>
      </c>
      <c r="AE218" s="68" t="n">
        <v>0</v>
      </c>
      <c r="AF218" s="68" t="n">
        <v>1</v>
      </c>
      <c r="AG218" s="68" t="n">
        <v>1</v>
      </c>
      <c r="AH218" s="68" t="n">
        <v>1</v>
      </c>
      <c r="AI218" s="67" t="n">
        <v>0</v>
      </c>
      <c r="AJ218" s="68" t="n">
        <v>0</v>
      </c>
      <c r="AK218" s="108" t="inlineStr">
        <is>
          <t>explainability_or_interpretability; multisource_integration; multisite_dataset_broad</t>
        </is>
      </c>
      <c r="AL218" s="67" t="n"/>
      <c r="AM218" s="68" t="inlineStr">
        <is>
          <t>RB</t>
        </is>
      </c>
      <c r="AN218" s="68" t="inlineStr">
        <is>
          <t>Tomado completo desde archivo RB según asignación</t>
        </is>
      </c>
      <c r="AO218" s="68" t="n">
        <v>0</v>
      </c>
      <c r="AP218" s="68" t="n">
        <v>0</v>
      </c>
      <c r="AQ218" s="68" t="n">
        <v>1</v>
      </c>
      <c r="AR218" s="68" t="n">
        <v>0</v>
      </c>
      <c r="AS218" s="68" t="n">
        <v>0</v>
      </c>
      <c r="AT218" s="68" t="n">
        <v>0</v>
      </c>
      <c r="AU218" s="68" t="n">
        <v>1</v>
      </c>
      <c r="AV218" s="68" t="n">
        <v>1</v>
      </c>
      <c r="AW218" s="67" t="inlineStr">
        <is>
          <t>finalized_from_available_evidence</t>
        </is>
      </c>
      <c r="AX218" s="68" t="inlineStr">
        <is>
          <t>0 means no reported evidence in title/abstract/notes/coding; it is not proof of true absence.</t>
        </is>
      </c>
      <c r="AY218" s="68" t="n"/>
      <c r="AZ218" s="68" t="n"/>
      <c r="BA218" s="68" t="n"/>
      <c r="BB218" s="68" t="n"/>
    </row>
    <row r="219" ht="28" customHeight="1">
      <c r="A219" s="106" t="n">
        <v>218</v>
      </c>
      <c r="B219" s="106" t="n">
        <v>236</v>
      </c>
      <c r="C219" s="68" t="inlineStr">
        <is>
          <t>Revisor A</t>
        </is>
      </c>
      <c r="D219" s="68" t="inlineStr">
        <is>
          <t>RA</t>
        </is>
      </c>
      <c r="E219" s="106" t="n">
        <v>2025</v>
      </c>
      <c r="F219" s="68" t="inlineStr">
        <is>
          <t>No especificado</t>
        </is>
      </c>
      <c r="G219" s="68" t="inlineStr">
        <is>
          <t>Machine Learning</t>
        </is>
      </c>
      <c r="H219" s="68" t="inlineStr">
        <is>
          <t>https://doi.org/10.1038/s41598-025-97313-8</t>
        </is>
      </c>
      <c r="I219" s="67" t="inlineStr">
        <is>
          <t>Correlations between blood group and Rh factor in families and autism spectrum disorder: A comprehensive analysis</t>
        </is>
      </c>
      <c r="J219" s="68" t="inlineStr">
        <is>
          <t>This study is the first to investigate potential correlations between blood groups, Rh factors, and Autism Spectrum Disorder (ASD) within a diverse dataset of 2,390 participants from multiple regions in Iraq. The participants included children with ASD, children with other neurodevelopmental disorders, typically developing children and their parents. Using chi-square tests, logistic regression analysis, and machine learning algorithms, the findings revealed that the O + blood group was the most prevalent across all groups. Importantly, logistic regression analysis identified the AB + blood group as being associated with a significantly lower risk of ASD, suggesting a novel protective factor. No significant associations were observed between other blood groups, Rh factors, and ASD risk. Additionally, the study found no statistically significant differences in blood group distributions among children with ASD, other neurodevelopmental disorders, and typically developing children. These results provide new insights into the potential immunogenetic contributions to ASD and emphasize the need for further research to confirm the protective effect of the AB + blood group. Such studies may help unravel the genetic, immunological, and environmental mechanisms underlying ASD and support the development of targeted diagnostic and preventative strategies.</t>
        </is>
      </c>
      <c r="K219" s="68" t="inlineStr">
        <is>
          <t>Supervised</t>
        </is>
      </c>
      <c r="L219" s="68" t="inlineStr">
        <is>
          <t>Logistic Regression</t>
        </is>
      </c>
      <c r="M219" s="68" t="inlineStr">
        <is>
          <t>Classification (ASD vs control / multi-class)</t>
        </is>
      </c>
      <c r="N219" s="68" t="inlineStr">
        <is>
          <t>Prescreening</t>
        </is>
      </c>
      <c r="O219" s="68" t="inlineStr">
        <is>
          <t>Medium</t>
        </is>
      </c>
      <c r="P219" s="68" t="n">
        <v>0</v>
      </c>
      <c r="Q219" s="68" t="n">
        <v>0</v>
      </c>
      <c r="R219" s="68" t="n">
        <v>0</v>
      </c>
      <c r="S219" s="68" t="n">
        <v>0</v>
      </c>
      <c r="T219" s="68" t="n">
        <v>1</v>
      </c>
      <c r="U219" s="68" t="n">
        <v>0</v>
      </c>
      <c r="V219" s="68" t="n">
        <v>0</v>
      </c>
      <c r="W219" s="68" t="n">
        <v>1</v>
      </c>
      <c r="X219" s="68" t="n">
        <v>0</v>
      </c>
      <c r="Y219" s="68" t="n">
        <v>0</v>
      </c>
      <c r="Z219" s="68" t="n">
        <v>0</v>
      </c>
      <c r="AA219" s="68" t="n">
        <v>0</v>
      </c>
      <c r="AB219" s="68" t="n">
        <v>0</v>
      </c>
      <c r="AC219" s="68" t="n">
        <v>0</v>
      </c>
      <c r="AD219" s="68" t="n">
        <v>0</v>
      </c>
      <c r="AE219" s="68" t="n">
        <v>0</v>
      </c>
      <c r="AF219" s="68" t="n">
        <v>0</v>
      </c>
      <c r="AG219" s="68" t="n">
        <v>1</v>
      </c>
      <c r="AH219" s="68" t="n">
        <v>1</v>
      </c>
      <c r="AI219" s="67" t="n"/>
      <c r="AJ219" s="68" t="n">
        <v>0</v>
      </c>
      <c r="AK219" s="108" t="inlineStr">
        <is>
          <t>none_reported</t>
        </is>
      </c>
      <c r="AL219" s="67" t="inlineStr">
        <is>
          <t>Análisis de grupos sanguíneos con regresión logística/ML no claramente central para una etapa clínica RQ1.</t>
        </is>
      </c>
      <c r="AM219" s="68" t="inlineStr">
        <is>
          <t>RA</t>
        </is>
      </c>
      <c r="AN219" s="68" t="inlineStr">
        <is>
          <t>Tomado completo desde archivo RA según asignación</t>
        </is>
      </c>
      <c r="AO219" s="68" t="n">
        <v>0</v>
      </c>
      <c r="AP219" s="68" t="n">
        <v>0</v>
      </c>
      <c r="AQ219" s="68" t="n">
        <v>0</v>
      </c>
      <c r="AR219" s="68" t="n">
        <v>0</v>
      </c>
      <c r="AS219" s="68" t="n">
        <v>0</v>
      </c>
      <c r="AT219" s="68" t="n">
        <v>0</v>
      </c>
      <c r="AU219" s="68" t="n">
        <v>0</v>
      </c>
      <c r="AV219" s="68" t="n">
        <v>0</v>
      </c>
      <c r="AW219" s="67" t="inlineStr">
        <is>
          <t>finalized_from_available_evidence</t>
        </is>
      </c>
      <c r="AX219" s="68" t="inlineStr">
        <is>
          <t>0 means no reported evidence in title/abstract/notes/coding; it is not proof of true absence.</t>
        </is>
      </c>
      <c r="AY219" s="68" t="n"/>
      <c r="AZ219" s="68" t="n"/>
      <c r="BA219" s="68" t="n"/>
      <c r="BB219" s="68" t="n"/>
    </row>
    <row r="220" ht="28" customHeight="1">
      <c r="A220" s="106" t="n">
        <v>219</v>
      </c>
      <c r="B220" s="106" t="n">
        <v>237</v>
      </c>
      <c r="C220" s="68" t="inlineStr">
        <is>
          <t>Revisor A</t>
        </is>
      </c>
      <c r="D220" s="68" t="inlineStr">
        <is>
          <t>RA</t>
        </is>
      </c>
      <c r="E220" s="106" t="n">
        <v>2022</v>
      </c>
      <c r="F220" s="68" t="inlineStr">
        <is>
          <t>Audio · Voz</t>
        </is>
      </c>
      <c r="G220" s="68" t="inlineStr">
        <is>
          <t>Machine Learning</t>
        </is>
      </c>
      <c r="H220" s="68" t="inlineStr">
        <is>
          <t>https://doi.org/10.1371/journal.pone.0269637</t>
        </is>
      </c>
      <c r="I220" s="67" t="inlineStr">
        <is>
          <t>Cross-linguistic patterns of speech prosodic differences in autism: A machine learning study</t>
        </is>
      </c>
      <c r="J220" s="68" t="inlineStr">
        <is>
          <t>Differences in speech prosody are a widely observed feature of Autism Spectrum Disorder (ASD). However, it is unclear how prosodic differences in ASD manifest across different languages that demonstrate cross-linguistic variability in prosody. Using a supervised machine-learning analytic approach, we examined acoustic features relevant to rhythmic and intonational aspects of prosody derived from narrative samples elicited in English and Cantonese, two typologically and prosodically distinct languages. Our models revealed successful classification of ASD diagnosis using rhythm-relative features within and across both languages. Classification with intonation-relevant features was significant for English but not Cantonese. Results highlight differences in rhythm as a key prosodic feature impacted in ASD, and also demonstrate important variability in other prosodic properties that appear to be modulated by language-specific differences, such as intonation.</t>
        </is>
      </c>
      <c r="K220" s="68" t="inlineStr">
        <is>
          <t>Supervised</t>
        </is>
      </c>
      <c r="L220" s="68" t="inlineStr">
        <is>
          <t>Other / Not clear</t>
        </is>
      </c>
      <c r="M220" s="68" t="inlineStr">
        <is>
          <t>Classification (ASD vs control / multi-class)</t>
        </is>
      </c>
      <c r="N220" s="68" t="inlineStr">
        <is>
          <t>Screening</t>
        </is>
      </c>
      <c r="O220" s="68" t="inlineStr">
        <is>
          <t>Medium</t>
        </is>
      </c>
      <c r="P220" s="68" t="n">
        <v>0</v>
      </c>
      <c r="Q220" s="68" t="n">
        <v>0</v>
      </c>
      <c r="R220" s="68" t="n">
        <v>0</v>
      </c>
      <c r="S220" s="68" t="n">
        <v>1</v>
      </c>
      <c r="T220" s="68" t="n">
        <v>0</v>
      </c>
      <c r="U220" s="68" t="n">
        <v>0</v>
      </c>
      <c r="V220" s="68" t="n">
        <v>0</v>
      </c>
      <c r="W220" s="68" t="n">
        <v>0</v>
      </c>
      <c r="X220" s="68" t="n">
        <v>1</v>
      </c>
      <c r="Y220" s="68" t="n">
        <v>0</v>
      </c>
      <c r="Z220" s="68" t="n">
        <v>0</v>
      </c>
      <c r="AA220" s="68" t="n">
        <v>0</v>
      </c>
      <c r="AB220" s="68" t="n">
        <v>0</v>
      </c>
      <c r="AC220" s="68" t="n">
        <v>0</v>
      </c>
      <c r="AD220" s="68" t="n">
        <v>0</v>
      </c>
      <c r="AE220" s="68" t="n">
        <v>0</v>
      </c>
      <c r="AF220" s="68" t="n">
        <v>0</v>
      </c>
      <c r="AG220" s="68" t="n">
        <v>1</v>
      </c>
      <c r="AH220" s="68" t="n">
        <v>1</v>
      </c>
      <c r="AI220" s="67" t="n"/>
      <c r="AJ220" s="68" t="n">
        <v>0</v>
      </c>
      <c r="AK220" s="108" t="inlineStr">
        <is>
          <t>none_reported</t>
        </is>
      </c>
      <c r="AL220" s="67" t="inlineStr">
        <is>
          <t>Algoritmo principal no explícito o fuera del codebook; Confirmar algoritmo principal en full-text</t>
        </is>
      </c>
      <c r="AM220" s="68" t="inlineStr">
        <is>
          <t>RA</t>
        </is>
      </c>
      <c r="AN220" s="68" t="inlineStr">
        <is>
          <t>Tomado completo desde archivo RA según asignación</t>
        </is>
      </c>
      <c r="AO220" s="68" t="n">
        <v>0</v>
      </c>
      <c r="AP220" s="68" t="n">
        <v>0</v>
      </c>
      <c r="AQ220" s="68" t="n">
        <v>0</v>
      </c>
      <c r="AR220" s="68" t="n">
        <v>0</v>
      </c>
      <c r="AS220" s="68" t="n">
        <v>0</v>
      </c>
      <c r="AT220" s="68" t="n">
        <v>0</v>
      </c>
      <c r="AU220" s="68" t="n">
        <v>0</v>
      </c>
      <c r="AV220" s="68" t="n">
        <v>0</v>
      </c>
      <c r="AW220" s="67" t="inlineStr">
        <is>
          <t>finalized_from_available_evidence</t>
        </is>
      </c>
      <c r="AX220" s="68" t="inlineStr">
        <is>
          <t>0 means no reported evidence in title/abstract/notes/coding; it is not proof of true absence.</t>
        </is>
      </c>
      <c r="AY220" s="68" t="n"/>
      <c r="AZ220" s="68" t="n"/>
      <c r="BA220" s="68" t="n"/>
      <c r="BB220" s="68" t="n"/>
    </row>
    <row r="221" ht="28" customHeight="1">
      <c r="A221" s="106" t="n">
        <v>220</v>
      </c>
      <c r="B221" s="106" t="n">
        <v>238</v>
      </c>
      <c r="C221" s="68" t="inlineStr">
        <is>
          <t>Revisor B</t>
        </is>
      </c>
      <c r="D221" s="68" t="n"/>
      <c r="E221" s="106" t="n">
        <v>2021</v>
      </c>
      <c r="F221" s="68" t="inlineStr">
        <is>
          <t>Texto · NLP</t>
        </is>
      </c>
      <c r="G221" s="68" t="inlineStr">
        <is>
          <t>Machine Learning</t>
        </is>
      </c>
      <c r="H221" s="68" t="inlineStr">
        <is>
          <t>https://doi.org/10.1016/B978-0-12-822822-7.00006-5</t>
        </is>
      </c>
      <c r="I221" s="67" t="inlineStr">
        <is>
          <t>Data mining and machine learning techniques for early detection in autism spectrum disorder</t>
        </is>
      </c>
      <c r="J221" s="68" t="inlineStr">
        <is>
          <t>Nowadays, artificial intelligence techniques are applied in many fields such as industry, natural language processing, or medicine. In this chapter, we have focused on the health area. Within the field of health, artificial intelligence acts in different ways, from predicting any type of disease or dysfunctions in order to establish correlations between different measures collected. Here, we have addressed the application of data mining and machine learning techniques for early detection in autism spectrum disorder. Our approach consists of an architecture based on five steps: (1) search and selection of data sources; (2) application of extract, transform, and load process; (3) creation of the data warehouse and data mart; (4) application of machine learning techniques with the aim of extracting relevant information from selected information sources in order to correctly classify the new data; and (5) visualization of results. In order to test our methodology, we present a case study using three autism datasets with patients of different ages. We used different machine learning techniques in order to compare the results obtained and to find out the best techniques depending on the input data and indicators collected. Finally, we have created dashboards using two of the most significant tools (i.e., Power BI and Tableau) in order to graphically analyze the results.</t>
        </is>
      </c>
      <c r="K221" s="68" t="n"/>
      <c r="L221" s="68" t="n"/>
      <c r="M221" s="68" t="inlineStr">
        <is>
          <t>Early detection / data-mining workflow</t>
        </is>
      </c>
      <c r="N221" s="68" t="inlineStr">
        <is>
          <t>Screening</t>
        </is>
      </c>
      <c r="O221" s="68" t="n"/>
      <c r="P221" s="68" t="n"/>
      <c r="Q221" s="68" t="n"/>
      <c r="R221" s="68" t="n"/>
      <c r="S221" s="68" t="n"/>
      <c r="T221" s="68" t="n"/>
      <c r="U221" s="68" t="n"/>
      <c r="V221" s="68" t="n"/>
      <c r="W221" s="68" t="n">
        <v>0</v>
      </c>
      <c r="X221" s="68" t="n">
        <v>1</v>
      </c>
      <c r="Y221" s="68" t="n">
        <v>0</v>
      </c>
      <c r="Z221" s="68" t="n">
        <v>0</v>
      </c>
      <c r="AA221" s="68" t="n">
        <v>0</v>
      </c>
      <c r="AB221" s="68" t="n">
        <v>1</v>
      </c>
      <c r="AC221" s="68" t="n">
        <v>0</v>
      </c>
      <c r="AD221" s="68" t="n">
        <v>0</v>
      </c>
      <c r="AE221" s="68" t="n">
        <v>0</v>
      </c>
      <c r="AF221" s="68" t="n">
        <v>0</v>
      </c>
      <c r="AG221" s="68" t="n"/>
      <c r="AH221" s="68" t="n"/>
      <c r="AI221" s="67" t="n"/>
      <c r="AJ221" s="68" t="n">
        <v>1</v>
      </c>
      <c r="AK221" s="108" t="inlineStr">
        <is>
          <t>none_reported</t>
        </is>
      </c>
      <c r="AL221" s="67" t="inlineStr">
        <is>
          <t>Usa varios datasets, pero no basta para marcar validación externa o multisource strategy.</t>
        </is>
      </c>
      <c r="AM221" s="68" t="inlineStr">
        <is>
          <t>RA_fallback</t>
        </is>
      </c>
      <c r="AN221" s="68" t="inlineStr">
        <is>
          <t>Fallback a RA porque el ID no está en RB</t>
        </is>
      </c>
      <c r="AO221" s="68" t="n">
        <v>1</v>
      </c>
      <c r="AP221" s="68" t="n">
        <v>0</v>
      </c>
      <c r="AQ221" s="68" t="n">
        <v>0</v>
      </c>
      <c r="AR221" s="68" t="n">
        <v>0</v>
      </c>
      <c r="AS221" s="68" t="n">
        <v>0</v>
      </c>
      <c r="AT221" s="68" t="n">
        <v>0</v>
      </c>
      <c r="AU221" s="68" t="n">
        <v>0</v>
      </c>
      <c r="AV221" s="68" t="n">
        <v>0</v>
      </c>
      <c r="AW221" s="67" t="inlineStr">
        <is>
          <t>finalized_from_available_evidence</t>
        </is>
      </c>
      <c r="AX221" s="68" t="inlineStr">
        <is>
          <t>0 means no reported evidence in title/abstract/notes/coding; it is not proof of true absence.</t>
        </is>
      </c>
      <c r="AY221" s="68" t="n"/>
      <c r="AZ221" s="68" t="n"/>
      <c r="BA221" s="68" t="n"/>
      <c r="BB221" s="68" t="n"/>
    </row>
    <row r="222" ht="28" customHeight="1">
      <c r="A222" s="106" t="n">
        <v>221</v>
      </c>
      <c r="B222" s="106" t="n">
        <v>239</v>
      </c>
      <c r="C222" s="68" t="inlineStr">
        <is>
          <t>Ambos (piloto)</t>
        </is>
      </c>
      <c r="D222" s="68" t="inlineStr">
        <is>
          <t>RA</t>
        </is>
      </c>
      <c r="E222" s="106" t="n">
        <v>2024</v>
      </c>
      <c r="F222" s="68" t="inlineStr">
        <is>
          <t>Imagen</t>
        </is>
      </c>
      <c r="G222" s="68" t="inlineStr">
        <is>
          <t>Machine Learning</t>
        </is>
      </c>
      <c r="H222" s="68" t="inlineStr">
        <is>
          <t>https://doi.org/10.1016/j.ctcp.2023.101825</t>
        </is>
      </c>
      <c r="I222" s="67" t="inlineStr">
        <is>
          <t>Diagnosing autism severity associated with physical fitness and gray matter volume in children with autism spectrum disorder: Explainable machine learning method</t>
        </is>
      </c>
      <c r="J222" s="68" t="inlineStr">
        <is>
          <t>Purpose: This study aimed to investigate the relationship between physical fitness, gray matter volume (GMV), and autism severity in children with autism spectrum disorder (ASD). Besides, we sought to diagnose autism severity associated with physical fitness and GMV using machine learning methods. Methods: Ninety children diagnosed with ASD underwent physical fitness tests, magnetic resonance imaging scans, and autism severity assessments. Diagnosis models were established using extreme gradient boosting (XGB), random forest (RF), support vector machine (SVM), and decision tree (DT) algorithms. Hyperparameters were optimized through the grid search cross-validation method. The shapley additive explanation (SHAP) method was employed to explain the diagnosis results. Results: Our study revealed associations between muscular strength in physical fitness and GMV in specific brain regions (left paracentral lobule, bilateral thalamus, left inferior temporal gyrus, and cerebellar vermis I-II) with autism severity in children with ASD. The accuracy (95 % confidence interval) of the XGB, RF, SVM, and DT models were 77.9 % (77.3, 78.6 %), 72.4 % (71.7, 73.2 %), 71.9 % (71.1, 72.6 %), and 66.9 % (66.2, 67.7 %), respectively. SHAP analysis revealed that muscular strength and thalamic GMV significantly influenced the decision-making process of the XGB model. Conclusion: Machine learning methods can effectively diagnose autism severity associated with physical fitness and GMV in children with ASD. In this respect, the XGB model demonstrated excellent performance across various indicators, suggesting its potential for diagnosing autism severity.</t>
        </is>
      </c>
      <c r="K222" s="68" t="inlineStr">
        <is>
          <t>Supervised</t>
        </is>
      </c>
      <c r="L222" s="68" t="inlineStr">
        <is>
          <t>XGBoost / GBDT</t>
        </is>
      </c>
      <c r="M222" s="68" t="inlineStr">
        <is>
          <t>Classification (ASD vs control / multi-class)</t>
        </is>
      </c>
      <c r="N222" s="68" t="inlineStr">
        <is>
          <t>Diagnosis</t>
        </is>
      </c>
      <c r="O222" s="68" t="inlineStr">
        <is>
          <t>High</t>
        </is>
      </c>
      <c r="P222" s="68" t="n">
        <v>1</v>
      </c>
      <c r="Q222" s="68" t="n">
        <v>0</v>
      </c>
      <c r="R222" s="68" t="n">
        <v>0</v>
      </c>
      <c r="S222" s="68" t="n">
        <v>0</v>
      </c>
      <c r="T222" s="68" t="n">
        <v>0</v>
      </c>
      <c r="U222" s="68" t="n">
        <v>0</v>
      </c>
      <c r="V222" s="68" t="n">
        <v>0</v>
      </c>
      <c r="W222" s="68" t="n">
        <v>0</v>
      </c>
      <c r="X222" s="68" t="n">
        <v>0</v>
      </c>
      <c r="Y222" s="68" t="n">
        <v>1</v>
      </c>
      <c r="Z222" s="68" t="n">
        <v>0</v>
      </c>
      <c r="AA222" s="68" t="n">
        <v>0</v>
      </c>
      <c r="AB222" s="68" t="n">
        <v>1</v>
      </c>
      <c r="AC222" s="68" t="n">
        <v>0</v>
      </c>
      <c r="AD222" s="68" t="n">
        <v>1</v>
      </c>
      <c r="AE222" s="68" t="n">
        <v>0</v>
      </c>
      <c r="AF222" s="68" t="n">
        <v>0</v>
      </c>
      <c r="AG222" s="68" t="n">
        <v>1</v>
      </c>
      <c r="AH222" s="68" t="n">
        <v>1</v>
      </c>
      <c r="AI222" s="67" t="n"/>
      <c r="AJ222" s="68" t="n">
        <v>0</v>
      </c>
      <c r="AK222" s="108" t="inlineStr">
        <is>
          <t>explainability_or_interpretability; internal_validation_only</t>
        </is>
      </c>
      <c r="AL222" s="67" t="inlineStr">
        <is>
          <t>Modelos XGB/RF/SVM/DT para severidad; se selecciona XGBoost como principal y se marca GMV + pruebas físicas.</t>
        </is>
      </c>
      <c r="AM222" s="68" t="inlineStr">
        <is>
          <t>RA</t>
        </is>
      </c>
      <c r="AN222" s="68" t="inlineStr">
        <is>
          <t>Tomado completo desde archivo RA según asignación</t>
        </is>
      </c>
      <c r="AO222" s="68" t="n">
        <v>0</v>
      </c>
      <c r="AP222" s="68" t="n">
        <v>0</v>
      </c>
      <c r="AQ222" s="68" t="n">
        <v>0</v>
      </c>
      <c r="AR222" s="68" t="n">
        <v>1</v>
      </c>
      <c r="AS222" s="68" t="n">
        <v>0</v>
      </c>
      <c r="AT222" s="68" t="n">
        <v>1</v>
      </c>
      <c r="AU222" s="68" t="n">
        <v>0</v>
      </c>
      <c r="AV222" s="68" t="n">
        <v>0</v>
      </c>
      <c r="AW222" s="67" t="inlineStr">
        <is>
          <t>finalized_from_available_evidence</t>
        </is>
      </c>
      <c r="AX222" s="68" t="inlineStr">
        <is>
          <t>0 means no reported evidence in title/abstract/notes/coding; it is not proof of true absence.</t>
        </is>
      </c>
      <c r="AY222" s="68" t="n"/>
      <c r="AZ222" s="68" t="n"/>
      <c r="BA222" s="68" t="n"/>
      <c r="BB222" s="68" t="n"/>
    </row>
    <row r="223" ht="28" customHeight="1">
      <c r="A223" s="106" t="n">
        <v>222</v>
      </c>
      <c r="B223" s="106" t="n">
        <v>240</v>
      </c>
      <c r="C223" s="68" t="inlineStr">
        <is>
          <t>Revisor A</t>
        </is>
      </c>
      <c r="D223" s="68" t="inlineStr">
        <is>
          <t>RA</t>
        </is>
      </c>
      <c r="E223" s="106" t="n">
        <v>2022</v>
      </c>
      <c r="F223" s="68" t="inlineStr">
        <is>
          <t>Imagen</t>
        </is>
      </c>
      <c r="G223" s="68" t="inlineStr">
        <is>
          <t>Deep Learning</t>
        </is>
      </c>
      <c r="H223" s="68" t="inlineStr">
        <is>
          <t>https://doi.org/10.1142/S0129065722500460</t>
        </is>
      </c>
      <c r="I223" s="67" t="inlineStr">
        <is>
          <t>Diagnosis of Autism Disorder Based on Deep Network Trained by Augmented EEG Signals</t>
        </is>
      </c>
      <c r="J223" s="68" t="inlineStr">
        <is>
          <t>Autism spectrum disorder is a neurodevelopmental disorder typically characterized by abnormalities in social interaction and stereotyped and repetitive behaviors. Diagnosis of autism is mainly based on behavioral tests and interviews. In recent years, studies involving the diagnosis of autism based on analysis of EEG signals have increased. In this paper, recorded signals from people suffering from autism and healthy individuals are divided to without overlap windows considered as images and these images are classified using a two-dimensional Deep Convolution Neural Network (2D-DCNN). Deep learning models require a lot of data to extract the appropriate features and automate data classification. But, in most neurological studies, preparing a large number of measurements is difficult (a few 1000s as compared to million natural images), due to the cost, time, and difficulty of recording these signals. Therefore, to make the appropriate number of data, in our proposed method, some of the data augmentation methods are used. These data augmentation methods are mainly introduced for image databases and should be generalized for EEG-As-An-image database. In this paper, one of the nonlinear image mixing methods is used that mixes the rows of two images. According to the fact that any row in our image is one channel of EEG signal, this method is named channel combination. The result is that in the best case, i.e., augmentation according to channel combination, the average accuracy of 88.29% is achieved in the classification of short signals of healthy people and ASD ones and 100% for ASD and epilepsy ones, using 2D-DCNN. After the decision on joined windows related to each subject, we could achieve 100% accuracy in detecting ASD subjects, according to long EEG signals.</t>
        </is>
      </c>
      <c r="K223" s="68" t="inlineStr">
        <is>
          <t>Supervised</t>
        </is>
      </c>
      <c r="L223" s="68" t="inlineStr">
        <is>
          <t>CNN</t>
        </is>
      </c>
      <c r="M223" s="68" t="inlineStr">
        <is>
          <t>Classification (ASD vs control / multi-class)</t>
        </is>
      </c>
      <c r="N223" s="68" t="inlineStr">
        <is>
          <t>Diagnosis</t>
        </is>
      </c>
      <c r="O223" s="68" t="inlineStr">
        <is>
          <t>High</t>
        </is>
      </c>
      <c r="P223" s="68" t="n">
        <v>0</v>
      </c>
      <c r="Q223" s="68" t="n">
        <v>1</v>
      </c>
      <c r="R223" s="68" t="n">
        <v>0</v>
      </c>
      <c r="S223" s="68" t="n">
        <v>0</v>
      </c>
      <c r="T223" s="68" t="n">
        <v>0</v>
      </c>
      <c r="U223" s="68" t="n">
        <v>0</v>
      </c>
      <c r="V223" s="68" t="n">
        <v>0</v>
      </c>
      <c r="W223" s="68" t="n">
        <v>0</v>
      </c>
      <c r="X223" s="68" t="n">
        <v>0</v>
      </c>
      <c r="Y223" s="68" t="n">
        <v>1</v>
      </c>
      <c r="Z223" s="68" t="n">
        <v>0</v>
      </c>
      <c r="AA223" s="68" t="n">
        <v>0</v>
      </c>
      <c r="AB223" s="68" t="n">
        <v>1</v>
      </c>
      <c r="AC223" s="68" t="n">
        <v>0</v>
      </c>
      <c r="AD223" s="68" t="n">
        <v>0</v>
      </c>
      <c r="AE223" s="68" t="n">
        <v>0</v>
      </c>
      <c r="AF223" s="68" t="n">
        <v>0</v>
      </c>
      <c r="AG223" s="68" t="n">
        <v>0</v>
      </c>
      <c r="AH223" s="68" t="n">
        <v>1</v>
      </c>
      <c r="AI223" s="67" t="n"/>
      <c r="AJ223" s="68" t="n">
        <v>0</v>
      </c>
      <c r="AK223" s="108" t="inlineStr">
        <is>
          <t>none_reported</t>
        </is>
      </c>
      <c r="AL223" s="67" t="inlineStr">
        <is>
          <t>Se comparan varios modelos; se eligió el principal/mejor reportado</t>
        </is>
      </c>
      <c r="AM223" s="68" t="inlineStr">
        <is>
          <t>RA</t>
        </is>
      </c>
      <c r="AN223" s="68" t="inlineStr">
        <is>
          <t>Tomado completo desde archivo RA según asignación</t>
        </is>
      </c>
      <c r="AO223" s="68" t="n">
        <v>0</v>
      </c>
      <c r="AP223" s="68" t="n">
        <v>0</v>
      </c>
      <c r="AQ223" s="68" t="n">
        <v>0</v>
      </c>
      <c r="AR223" s="68" t="n">
        <v>0</v>
      </c>
      <c r="AS223" s="68" t="n">
        <v>0</v>
      </c>
      <c r="AT223" s="68" t="n">
        <v>0</v>
      </c>
      <c r="AU223" s="68" t="n">
        <v>0</v>
      </c>
      <c r="AV223" s="68" t="n">
        <v>0</v>
      </c>
      <c r="AW223" s="67" t="inlineStr">
        <is>
          <t>finalized_from_available_evidence</t>
        </is>
      </c>
      <c r="AX223" s="68" t="inlineStr">
        <is>
          <t>0 means no reported evidence in title/abstract/notes/coding; it is not proof of true absence.</t>
        </is>
      </c>
      <c r="AY223" s="68" t="n"/>
      <c r="AZ223" s="68" t="n"/>
      <c r="BA223" s="68" t="n"/>
      <c r="BB223" s="68" t="n"/>
    </row>
    <row r="224" ht="28" customHeight="1">
      <c r="A224" s="106" t="n">
        <v>223</v>
      </c>
      <c r="B224" s="106" t="n">
        <v>241</v>
      </c>
      <c r="C224" s="68" t="inlineStr">
        <is>
          <t>Revisor A</t>
        </is>
      </c>
      <c r="D224" s="68" t="inlineStr">
        <is>
          <t>RA</t>
        </is>
      </c>
      <c r="E224" s="106" t="n">
        <v>2018</v>
      </c>
      <c r="F224" s="68" t="inlineStr">
        <is>
          <t>Señales fisiológicas</t>
        </is>
      </c>
      <c r="G224" s="68" t="inlineStr">
        <is>
          <t>Machine Learning</t>
        </is>
      </c>
      <c r="H224" s="68" t="inlineStr">
        <is>
          <t>https://doi.org/10.1016/j.nicl.2018.01.014</t>
        </is>
      </c>
      <c r="I224" s="67" t="inlineStr">
        <is>
          <t>Differences in atypical resting-state effective connectivity distinguish autism from schizophrenia</t>
        </is>
      </c>
      <c r="J224" s="68" t="inlineStr">
        <is>
          <t>Autism and schizophrenia share overlapping genetic etiology, common changes in brain structure and common cognitive deficits. A number of studies using resting state fMRI have shown that machine learning algorithms can distinguish between healthy controls and individuals diagnosed with either autism spectrum disorder or schizophrenia. However, it has not yet been determined whether machine learning algorithms can be used to distinguish between the two disorders. Using a linear support vector machine, we identify features that are most diagnostic for each disorder and successfully use them to classify an independent cohort of subjects. We find both common and divergent connectivity differences largely in the default mode network as well as in salience, and motor networks. Using divergent connectivity differences, we are able to distinguish autistic subjects from those with schizophrenia. Understanding the common and divergent connectivity changes associated with these disorders may provide a framework for understanding their shared cognitive deficits.</t>
        </is>
      </c>
      <c r="K224" s="68" t="inlineStr">
        <is>
          <t>Supervised</t>
        </is>
      </c>
      <c r="L224" s="68" t="inlineStr">
        <is>
          <t>SVM</t>
        </is>
      </c>
      <c r="M224" s="68" t="inlineStr">
        <is>
          <t>Classification (ASD vs control / multi-class)</t>
        </is>
      </c>
      <c r="N224" s="68" t="inlineStr">
        <is>
          <t>Diagnosis</t>
        </is>
      </c>
      <c r="O224" s="68" t="inlineStr">
        <is>
          <t>High</t>
        </is>
      </c>
      <c r="P224" s="68" t="n">
        <v>1</v>
      </c>
      <c r="Q224" s="68" t="n">
        <v>0</v>
      </c>
      <c r="R224" s="68" t="n">
        <v>0</v>
      </c>
      <c r="S224" s="68" t="n">
        <v>0</v>
      </c>
      <c r="T224" s="68" t="n">
        <v>0</v>
      </c>
      <c r="U224" s="68" t="n">
        <v>0</v>
      </c>
      <c r="V224" s="68" t="n">
        <v>0</v>
      </c>
      <c r="W224" s="68" t="n">
        <v>0</v>
      </c>
      <c r="X224" s="68" t="n">
        <v>0</v>
      </c>
      <c r="Y224" s="68" t="n">
        <v>1</v>
      </c>
      <c r="Z224" s="68" t="n">
        <v>0</v>
      </c>
      <c r="AA224" s="68" t="n">
        <v>0</v>
      </c>
      <c r="AB224" s="68" t="n">
        <v>1</v>
      </c>
      <c r="AC224" s="68" t="n">
        <v>1</v>
      </c>
      <c r="AD224" s="68" t="n">
        <v>1</v>
      </c>
      <c r="AE224" s="68" t="n">
        <v>0</v>
      </c>
      <c r="AF224" s="68" t="n">
        <v>0</v>
      </c>
      <c r="AG224" s="68" t="n">
        <v>0</v>
      </c>
      <c r="AH224" s="68" t="n">
        <v>1</v>
      </c>
      <c r="AI224" s="67" t="n"/>
      <c r="AJ224" s="68" t="n">
        <v>0</v>
      </c>
      <c r="AK224" s="108" t="inlineStr">
        <is>
          <t>external_validation; explainability_or_interpretability</t>
        </is>
      </c>
      <c r="AL224" s="67" t="n"/>
      <c r="AM224" s="68" t="inlineStr">
        <is>
          <t>RA</t>
        </is>
      </c>
      <c r="AN224" s="68" t="inlineStr">
        <is>
          <t>Tomado completo desde archivo RA según asignación</t>
        </is>
      </c>
      <c r="AO224" s="68" t="n">
        <v>0</v>
      </c>
      <c r="AP224" s="68" t="n">
        <v>0</v>
      </c>
      <c r="AQ224" s="68" t="n">
        <v>0</v>
      </c>
      <c r="AR224" s="68" t="n">
        <v>0</v>
      </c>
      <c r="AS224" s="68" t="n">
        <v>0</v>
      </c>
      <c r="AT224" s="68" t="n">
        <v>0</v>
      </c>
      <c r="AU224" s="68" t="n">
        <v>1</v>
      </c>
      <c r="AV224" s="68" t="n">
        <v>0</v>
      </c>
      <c r="AW224" s="67" t="inlineStr">
        <is>
          <t>finalized_from_available_evidence</t>
        </is>
      </c>
      <c r="AX224" s="68" t="inlineStr">
        <is>
          <t>0 means no reported evidence in title/abstract/notes/coding; it is not proof of true absence.</t>
        </is>
      </c>
      <c r="AY224" s="68" t="n"/>
      <c r="AZ224" s="68" t="n"/>
      <c r="BA224" s="68" t="n"/>
      <c r="BB224" s="68" t="n"/>
    </row>
    <row r="225" ht="28" customHeight="1">
      <c r="A225" s="106" t="n">
        <v>224</v>
      </c>
      <c r="B225" s="106" t="n">
        <v>242</v>
      </c>
      <c r="C225" s="68" t="inlineStr">
        <is>
          <t>Revisor B</t>
        </is>
      </c>
      <c r="D225" s="68" t="n"/>
      <c r="E225" s="106" t="n">
        <v>2024</v>
      </c>
      <c r="F225" s="68" t="inlineStr">
        <is>
          <t>Señales fisiológicas</t>
        </is>
      </c>
      <c r="G225" s="68" t="inlineStr">
        <is>
          <t>Deep Learning</t>
        </is>
      </c>
      <c r="H225" s="68" t="inlineStr">
        <is>
          <t>https://doi.org/10.1007/s10803-023-05922-x</t>
        </is>
      </c>
      <c r="I225" s="67" t="inlineStr">
        <is>
          <t>Eigenvector Centrality Characterization on fMRI Data: Gender and Node Differences in Normal and ASD Subjects: Author name</t>
        </is>
      </c>
      <c r="J225" s="68" t="inlineStr">
        <is>
          <t>With the budding interests of structural and functional network characteristics as potential parameters for abnormal brains, an essential and thus simpler representation and evaluations have become necessary. Eigenvector centrality measure of functional magnetic resonance imaging (fMRI) offer region wise network representations through fMRI diagnostic maps. The article investigates the suitability of network node centrality values to discriminate ASD subject groups compared to typically developing controls following a boxplot formalism and a classification and regression tree model. Region wise differences between normal and ASD subjects primarily belong to the frontoparietal, limbic, ventral attention, default mode and visual networks. The reduced number of regions-of-interests (ROI) clearly suggests the benefit of automated supervised machine learning algorithm over the manual classification method.</t>
        </is>
      </c>
      <c r="K225" s="68" t="inlineStr">
        <is>
          <t>Not clear</t>
        </is>
      </c>
      <c r="L225" s="68" t="inlineStr">
        <is>
          <t>Decision Tree</t>
        </is>
      </c>
      <c r="M225" s="68" t="inlineStr">
        <is>
          <t>Classification (binary/multi-class; incl. ASD vs control)/ multi-class)</t>
        </is>
      </c>
      <c r="N225" s="68" t="inlineStr">
        <is>
          <t>diagnosis</t>
        </is>
      </c>
      <c r="O225" s="68" t="inlineStr">
        <is>
          <t>high</t>
        </is>
      </c>
      <c r="P225" s="68" t="n">
        <v>1</v>
      </c>
      <c r="Q225" s="68" t="n">
        <v>0</v>
      </c>
      <c r="R225" s="68" t="n">
        <v>0</v>
      </c>
      <c r="S225" s="68" t="n">
        <v>0</v>
      </c>
      <c r="T225" s="68" t="n">
        <v>0</v>
      </c>
      <c r="U225" s="68" t="n">
        <v>0</v>
      </c>
      <c r="V225" s="68" t="n">
        <v>0</v>
      </c>
      <c r="W225" s="68" t="n">
        <v>0</v>
      </c>
      <c r="X225" s="68" t="n">
        <v>0</v>
      </c>
      <c r="Y225" s="68" t="n">
        <v>1</v>
      </c>
      <c r="Z225" s="68" t="n">
        <v>0</v>
      </c>
      <c r="AA225" s="68" t="n">
        <v>0</v>
      </c>
      <c r="AB225" s="68" t="n">
        <v>0</v>
      </c>
      <c r="AC225" s="68" t="n">
        <v>0</v>
      </c>
      <c r="AD225" s="68" t="n">
        <v>0</v>
      </c>
      <c r="AE225" s="68" t="n">
        <v>0</v>
      </c>
      <c r="AF225" s="68" t="n">
        <v>0</v>
      </c>
      <c r="AG225" s="68" t="n">
        <v>0</v>
      </c>
      <c r="AH225" s="68" t="n">
        <v>1</v>
      </c>
      <c r="AI225" s="67" t="n">
        <v>0</v>
      </c>
      <c r="AJ225" s="68" t="n">
        <v>0</v>
      </c>
      <c r="AK225" s="108" t="inlineStr">
        <is>
          <t>none_reported</t>
        </is>
      </c>
      <c r="AL225" s="67" t="n"/>
      <c r="AM225" s="68" t="inlineStr">
        <is>
          <t>RB</t>
        </is>
      </c>
      <c r="AN225" s="68" t="inlineStr">
        <is>
          <t>Tomado completo desde archivo RB según asignación</t>
        </is>
      </c>
      <c r="AO225" s="68" t="n">
        <v>0</v>
      </c>
      <c r="AP225" s="68" t="n">
        <v>0</v>
      </c>
      <c r="AQ225" s="68" t="n">
        <v>0</v>
      </c>
      <c r="AR225" s="68" t="n">
        <v>0</v>
      </c>
      <c r="AS225" s="68" t="n">
        <v>0</v>
      </c>
      <c r="AT225" s="68" t="n">
        <v>0</v>
      </c>
      <c r="AU225" s="68" t="n">
        <v>0</v>
      </c>
      <c r="AV225" s="68" t="n">
        <v>0</v>
      </c>
      <c r="AW225" s="67" t="inlineStr">
        <is>
          <t>finalized_from_available_evidence</t>
        </is>
      </c>
      <c r="AX225" s="68" t="inlineStr">
        <is>
          <t>0 means no reported evidence in title/abstract/notes/coding; it is not proof of true absence.</t>
        </is>
      </c>
      <c r="AY225" s="68" t="n"/>
      <c r="AZ225" s="68" t="n"/>
      <c r="BA225" s="68" t="n"/>
      <c r="BB225" s="68" t="n"/>
    </row>
    <row r="226" ht="28" customHeight="1">
      <c r="A226" s="106" t="n">
        <v>225</v>
      </c>
      <c r="B226" s="106" t="n">
        <v>243</v>
      </c>
      <c r="C226" s="68" t="inlineStr">
        <is>
          <t>Revisor B</t>
        </is>
      </c>
      <c r="D226" s="68" t="n"/>
      <c r="E226" s="106" t="n">
        <v>2025</v>
      </c>
      <c r="F226" s="68" t="inlineStr">
        <is>
          <t>Imagen</t>
        </is>
      </c>
      <c r="G226" s="68" t="inlineStr">
        <is>
          <t>Deep Learning</t>
        </is>
      </c>
      <c r="H226" s="68" t="inlineStr">
        <is>
          <t>https://doi.org/10.1007/978-3-031-83845-3_26</t>
        </is>
      </c>
      <c r="I226" s="67" t="inlineStr">
        <is>
          <t>Enhancing Multi-view ASD Diagnosis Using Structural MRI and Pretrained CNN</t>
        </is>
      </c>
      <c r="J226" s="68" t="inlineStr">
        <is>
          <t>Autism Spectrum Disorder (ASD) remains challenging to diagnose despite its prevalence. Structural Magnetic Resonance Imaging (sMRI) has emerged as a valuable tool for such tasks. In this paper, we introduce a new multi-view deep learning-based method for ASD diagnosis based on pretrained CNN and majority voting. By combining the information from multiple views, our model can form a more complete understanding of the brain’s anatomy. The majority voting technique further boosts performance by aggregating predictions from multiple instances of the model, ensuring more reliable and accurate classifications. Our method was evaluated on the ABIDE (Autism Brain Imaging Data Exchange) dataset, achieving a notable accuracy of 98.91%.</t>
        </is>
      </c>
      <c r="K226" s="68" t="inlineStr">
        <is>
          <t>Not clear</t>
        </is>
      </c>
      <c r="L226" s="68" t="inlineStr">
        <is>
          <t>CNN</t>
        </is>
      </c>
      <c r="M226" s="68" t="inlineStr">
        <is>
          <t>Classification (binary/multi-class; incl. ASD vs control)/ multi-class)</t>
        </is>
      </c>
      <c r="N226" s="68" t="inlineStr">
        <is>
          <t>Diagnosis</t>
        </is>
      </c>
      <c r="O226" s="68" t="inlineStr">
        <is>
          <t>medium</t>
        </is>
      </c>
      <c r="P226" s="68" t="n">
        <v>0</v>
      </c>
      <c r="Q226" s="68" t="n">
        <v>0</v>
      </c>
      <c r="R226" s="68" t="n">
        <v>0</v>
      </c>
      <c r="S226" s="68" t="n">
        <v>0</v>
      </c>
      <c r="T226" s="68" t="n">
        <v>0</v>
      </c>
      <c r="U226" s="68" t="n">
        <v>0</v>
      </c>
      <c r="V226" s="68" t="n">
        <v>0</v>
      </c>
      <c r="W226" s="68" t="n">
        <v>0</v>
      </c>
      <c r="X226" s="68" t="n">
        <v>0</v>
      </c>
      <c r="Y226" s="68" t="n">
        <v>0</v>
      </c>
      <c r="Z226" s="68" t="n">
        <v>0</v>
      </c>
      <c r="AA226" s="68" t="n">
        <v>1</v>
      </c>
      <c r="AB226" s="68" t="n">
        <v>1</v>
      </c>
      <c r="AC226" s="68" t="n">
        <v>0</v>
      </c>
      <c r="AD226" s="68" t="n">
        <v>0</v>
      </c>
      <c r="AE226" s="68" t="n">
        <v>0</v>
      </c>
      <c r="AF226" s="68" t="n">
        <v>1</v>
      </c>
      <c r="AG226" s="68" t="n">
        <v>0</v>
      </c>
      <c r="AH226" s="68" t="n">
        <v>0</v>
      </c>
      <c r="AI226" s="67" t="n">
        <v>0</v>
      </c>
      <c r="AJ226" s="68" t="n">
        <v>0</v>
      </c>
      <c r="AK226" s="108" t="inlineStr">
        <is>
          <t>multisource_integration; multisite_dataset_broad</t>
        </is>
      </c>
      <c r="AL226" s="67" t="n"/>
      <c r="AM226" s="68" t="inlineStr">
        <is>
          <t>RB</t>
        </is>
      </c>
      <c r="AN226" s="68" t="inlineStr">
        <is>
          <t>Tomado completo desde archivo RB según asignación</t>
        </is>
      </c>
      <c r="AO226" s="68" t="n">
        <v>0</v>
      </c>
      <c r="AP226" s="68" t="n">
        <v>0</v>
      </c>
      <c r="AQ226" s="68" t="n">
        <v>1</v>
      </c>
      <c r="AR226" s="68" t="n">
        <v>0</v>
      </c>
      <c r="AS226" s="68" t="n">
        <v>0</v>
      </c>
      <c r="AT226" s="68" t="n">
        <v>0</v>
      </c>
      <c r="AU226" s="68" t="n">
        <v>0</v>
      </c>
      <c r="AV226" s="68" t="n">
        <v>1</v>
      </c>
      <c r="AW226" s="67" t="inlineStr">
        <is>
          <t>finalized_from_available_evidence</t>
        </is>
      </c>
      <c r="AX226" s="68" t="inlineStr">
        <is>
          <t>0 means no reported evidence in title/abstract/notes/coding; it is not proof of true absence.</t>
        </is>
      </c>
      <c r="AY226" s="68" t="n"/>
      <c r="AZ226" s="68" t="n"/>
      <c r="BA226" s="68" t="n"/>
      <c r="BB226" s="68" t="n"/>
    </row>
    <row r="227" ht="28" customHeight="1">
      <c r="A227" s="106" t="n">
        <v>226</v>
      </c>
      <c r="B227" s="106" t="n">
        <v>245</v>
      </c>
      <c r="C227" s="68" t="inlineStr">
        <is>
          <t>Revisor B</t>
        </is>
      </c>
      <c r="D227" s="68" t="n"/>
      <c r="E227" s="106" t="n">
        <v>2024</v>
      </c>
      <c r="F227" s="68" t="inlineStr">
        <is>
          <t>Imagen</t>
        </is>
      </c>
      <c r="G227" s="68" t="inlineStr">
        <is>
          <t>Deep Learning</t>
        </is>
      </c>
      <c r="H227" s="68" t="inlineStr">
        <is>
          <t>https://doi.org/10.1109/ACCESS.2024.3351168</t>
        </is>
      </c>
      <c r="I227" s="67" t="inlineStr">
        <is>
          <t>Exploring Sparse Gaussian Processes for Bayesian Optimization in Convolutional Neural Networks for Autism Classification</t>
        </is>
      </c>
      <c r="J227" s="68" t="inlineStr">
        <is>
          <t>Autism Spectrum Disorder (ASD) constitutes a prevalent childhood condition, impacting approximately 0.62% of the global population. Children grappling with ASD encounter challenges in acquiring language proficiency, comprehending spoken communication, and interpreting nonverbal cues, including eye contact, facial expressions, and hand gestures. This discourse delves into the application of eye tracking as a foundational instrument in ASD screening, leveraging the distinctive attributes of gaze behavior. Within the realm of Artificial Intelligence, Deep Learning manifests substantial promise, exhibiting considerable strides across diverse domains and emerging as an indispensable technological paradigm. This treatise introduces an innovative Convolutional Neural Network (CNN) model predicated on Bayesian optimization for the discernment of eye tracking images. The model comprises two primary components: the initial segment employs CNN to extract and amalgamate salient features, while the subsequent section incorporates a Bayesian optimizer tasked with fine-tuning the CNN’s hyperparameters contingent on an objective function. In the preliminary analysis, three distinct scenarios devoid of specific elements are juxtaposed with Bayesian optimization. During the examination, these circumstances are assessed through convergence charts and metrics of accuracy. The algorithm proposed manifests an elevated performance, demonstrating a conspicuous accuracy threshold of % during the evaluative phase of the model. This outcome constitutes a commendable advancement in research, accentuating the efficacy and resilience of the developed approach. The article undertakes a comparative analysis of research methodologies and thematic analysis approaches, furnishing valuable insights for qualitative researchers and offering methodologically robust pathways to address research inquiries. In practical applications, the model attests to heightened reliability and precision, thereby underscored as efficacious in real-world scenarios.</t>
        </is>
      </c>
      <c r="K227" s="68" t="n"/>
      <c r="L227" s="68" t="n"/>
      <c r="M227" s="68" t="inlineStr">
        <is>
          <t>Image-based screening / classification</t>
        </is>
      </c>
      <c r="N227" s="68" t="inlineStr">
        <is>
          <t>Screening</t>
        </is>
      </c>
      <c r="O227" s="68" t="n"/>
      <c r="P227" s="68" t="n"/>
      <c r="Q227" s="68" t="n"/>
      <c r="R227" s="68" t="n"/>
      <c r="S227" s="68" t="n"/>
      <c r="T227" s="68" t="n"/>
      <c r="U227" s="68" t="n"/>
      <c r="V227" s="68" t="n"/>
      <c r="W227" s="68" t="n">
        <v>0</v>
      </c>
      <c r="X227" s="68" t="n">
        <v>1</v>
      </c>
      <c r="Y227" s="68" t="n">
        <v>0</v>
      </c>
      <c r="Z227" s="68" t="n">
        <v>0</v>
      </c>
      <c r="AA227" s="68" t="n">
        <v>0</v>
      </c>
      <c r="AB227" s="68" t="n">
        <v>1</v>
      </c>
      <c r="AC227" s="68" t="n">
        <v>0</v>
      </c>
      <c r="AD227" s="68" t="n">
        <v>0</v>
      </c>
      <c r="AE227" s="68" t="n">
        <v>0</v>
      </c>
      <c r="AF227" s="68" t="n">
        <v>0</v>
      </c>
      <c r="AG227" s="68" t="n"/>
      <c r="AH227" s="68" t="n"/>
      <c r="AI227" s="67" t="n"/>
      <c r="AJ227" s="68" t="n">
        <v>1</v>
      </c>
      <c r="AK227" s="108" t="inlineStr">
        <is>
          <t>none_reported</t>
        </is>
      </c>
      <c r="AL227" s="67" t="inlineStr">
        <is>
          <t>Sin señal explícita Q3 en título/abstract.</t>
        </is>
      </c>
      <c r="AM227" s="68" t="inlineStr">
        <is>
          <t>RA_fallback</t>
        </is>
      </c>
      <c r="AN227" s="68" t="inlineStr">
        <is>
          <t>Fallback a RA porque el ID no está en RB</t>
        </is>
      </c>
      <c r="AO227" s="68" t="n">
        <v>1</v>
      </c>
      <c r="AP227" s="68" t="n">
        <v>0</v>
      </c>
      <c r="AQ227" s="68" t="n">
        <v>0</v>
      </c>
      <c r="AR227" s="68" t="n">
        <v>0</v>
      </c>
      <c r="AS227" s="68" t="n">
        <v>0</v>
      </c>
      <c r="AT227" s="68" t="n">
        <v>0</v>
      </c>
      <c r="AU227" s="68" t="n">
        <v>0</v>
      </c>
      <c r="AV227" s="68" t="n">
        <v>0</v>
      </c>
      <c r="AW227" s="67" t="inlineStr">
        <is>
          <t>finalized_from_available_evidence</t>
        </is>
      </c>
      <c r="AX227" s="68" t="inlineStr">
        <is>
          <t>0 means no reported evidence in title/abstract/notes/coding; it is not proof of true absence.</t>
        </is>
      </c>
      <c r="AY227" s="68" t="n"/>
      <c r="AZ227" s="68" t="n"/>
      <c r="BA227" s="68" t="n"/>
      <c r="BB227" s="68" t="n"/>
    </row>
    <row r="228" ht="28" customHeight="1">
      <c r="A228" s="106" t="n">
        <v>227</v>
      </c>
      <c r="B228" s="106" t="n">
        <v>246</v>
      </c>
      <c r="C228" s="68" t="inlineStr">
        <is>
          <t>Revisor A</t>
        </is>
      </c>
      <c r="D228" s="68" t="inlineStr">
        <is>
          <t>RA</t>
        </is>
      </c>
      <c r="E228" s="106" t="n">
        <v>2021</v>
      </c>
      <c r="F228" s="68" t="inlineStr">
        <is>
          <t>No especificado</t>
        </is>
      </c>
      <c r="G228" s="68" t="inlineStr">
        <is>
          <t>Machine Learning</t>
        </is>
      </c>
      <c r="H228" s="68" t="inlineStr">
        <is>
          <t>https://doi.org/10.1016/B978-0-12-822822-7.00009-0</t>
        </is>
      </c>
      <c r="I228" s="67" t="inlineStr">
        <is>
          <t>Exploring tree-based machine learning methods to predict autism spectrum disorder</t>
        </is>
      </c>
      <c r="J228" s="68" t="inlineStr">
        <is>
          <t>In present-day, autism spectrum disorder (ASD) is gaining its momentum faster than ever. According to Worth Health Organization, 1 in every 160 children has ASD. Diagnosis of autism requires a considerable amount of time and cost. Also, the complex etiology of autism presents a challenge in diagnosis, as different autistic subgroups have a divergent set of behavioral characteristics. The evolution of artificial intelligence and machine learning (ML) presents the opportunity to develop prediction models that can be used to predict autism at quite an early stage. Though several researches were conducted in this field, a predictive tool for diagnosing autism for all age groups is yet to be seen. The objective of this chapter is to explore the existing tree-based ML techniques and propose a new tree-based ML method to predict autism traits of an individual at any age. In order to attain the research objective, different tree-based ML methods were used to develop predictive models of autism and were evaluated using two different datasets. Finally, a new tree-based approach was proposed that combines Iterative Dichotomiser 3 and Classification and Regression Trees in a merged random forest classifier. The evaluation results illustrated that merged random classifier outperforms the existing tree-based ML approaches.</t>
        </is>
      </c>
      <c r="K228" s="68" t="inlineStr">
        <is>
          <t>Supervised</t>
        </is>
      </c>
      <c r="L228" s="68" t="inlineStr">
        <is>
          <t>Random Forest</t>
        </is>
      </c>
      <c r="M228" s="68" t="inlineStr">
        <is>
          <t>Prediction (time-to-event / prognosis)</t>
        </is>
      </c>
      <c r="N228" s="68" t="inlineStr">
        <is>
          <t>Screening</t>
        </is>
      </c>
      <c r="O228" s="68" t="inlineStr">
        <is>
          <t>Medium</t>
        </is>
      </c>
      <c r="P228" s="68" t="n">
        <v>0</v>
      </c>
      <c r="Q228" s="68" t="n">
        <v>0</v>
      </c>
      <c r="R228" s="68" t="n">
        <v>0</v>
      </c>
      <c r="S228" s="68" t="n">
        <v>0</v>
      </c>
      <c r="T228" s="68" t="n">
        <v>0</v>
      </c>
      <c r="U228" s="68" t="n">
        <v>0</v>
      </c>
      <c r="V228" s="68" t="n">
        <v>1</v>
      </c>
      <c r="W228" s="68" t="n">
        <v>0</v>
      </c>
      <c r="X228" s="68" t="n">
        <v>1</v>
      </c>
      <c r="Y228" s="68" t="n">
        <v>0</v>
      </c>
      <c r="Z228" s="68" t="n">
        <v>0</v>
      </c>
      <c r="AA228" s="68" t="n">
        <v>0</v>
      </c>
      <c r="AB228" s="68" t="n">
        <v>1</v>
      </c>
      <c r="AC228" s="68" t="n">
        <v>0</v>
      </c>
      <c r="AD228" s="68" t="n">
        <v>0</v>
      </c>
      <c r="AE228" s="68" t="n">
        <v>0</v>
      </c>
      <c r="AF228" s="68" t="n">
        <v>0</v>
      </c>
      <c r="AG228" s="68" t="n">
        <v>0</v>
      </c>
      <c r="AH228" s="68" t="n">
        <v>1</v>
      </c>
      <c r="AI228" s="67" t="n"/>
      <c r="AJ228" s="68" t="n">
        <v>0</v>
      </c>
      <c r="AK228" s="108" t="inlineStr">
        <is>
          <t>none_reported</t>
        </is>
      </c>
      <c r="AL228" s="67" t="n"/>
      <c r="AM228" s="68" t="inlineStr">
        <is>
          <t>RA</t>
        </is>
      </c>
      <c r="AN228" s="68" t="inlineStr">
        <is>
          <t>Tomado completo desde archivo RA según asignación</t>
        </is>
      </c>
      <c r="AO228" s="68" t="n">
        <v>0</v>
      </c>
      <c r="AP228" s="68" t="n">
        <v>0</v>
      </c>
      <c r="AQ228" s="68" t="n">
        <v>0</v>
      </c>
      <c r="AR228" s="68" t="n">
        <v>0</v>
      </c>
      <c r="AS228" s="68" t="n">
        <v>0</v>
      </c>
      <c r="AT228" s="68" t="n">
        <v>0</v>
      </c>
      <c r="AU228" s="68" t="n">
        <v>0</v>
      </c>
      <c r="AV228" s="68" t="n">
        <v>0</v>
      </c>
      <c r="AW228" s="67" t="inlineStr">
        <is>
          <t>finalized_from_available_evidence</t>
        </is>
      </c>
      <c r="AX228" s="68" t="inlineStr">
        <is>
          <t>0 means no reported evidence in title/abstract/notes/coding; it is not proof of true absence.</t>
        </is>
      </c>
      <c r="AY228" s="68" t="n"/>
      <c r="AZ228" s="68" t="n"/>
      <c r="BA228" s="68" t="n"/>
      <c r="BB228" s="68" t="n"/>
    </row>
    <row r="229" ht="28" customHeight="1">
      <c r="A229" s="106" t="n">
        <v>228</v>
      </c>
      <c r="B229" s="106" t="n">
        <v>247</v>
      </c>
      <c r="C229" s="68" t="inlineStr">
        <is>
          <t>Revisor B</t>
        </is>
      </c>
      <c r="D229" s="68" t="n"/>
      <c r="E229" s="106" t="n">
        <v>2023</v>
      </c>
      <c r="F229" s="68" t="inlineStr">
        <is>
          <t>Texto · NLP</t>
        </is>
      </c>
      <c r="G229" s="68" t="inlineStr">
        <is>
          <t>Machine Learning</t>
        </is>
      </c>
      <c r="H229" s="68" t="inlineStr">
        <is>
          <t>https://doi.org/10.1109/EMBC40787.2023.10340852</t>
        </is>
      </c>
      <c r="I229" s="67" t="inlineStr">
        <is>
          <t>Few-Shot Classification of Autism Spectrum Disorder using Site-Agnostic Meta-Learning and Brain MRI</t>
        </is>
      </c>
      <c r="J229" s="68" t="inlineStr">
        <is>
          <t>For machine learning applications in medical imaging, the availability of training data is often limited, which hampers the design of radiological classifiers for subtle conditions such as autism spectrum disorder (ASD). Transfer learning is one method to counter this problem of low training data regimes. Here we explore the use of meta-learning for very low data regimes in the context of having prior data from multiple sites-an approach we term site-agnostic meta-learning. Inspired by the effectiveness of meta-learning for optimizing a model across multiple tasks, here we propose a framework to adapt it to learn across multiple sites. We tested our meta-learning model for classifying ASD versus typically developing controls in 2,201 T1-weighted (T1-w) MRI scans collected from 38 imaging sites as part of Autism Brain Imaging Data Exchange (ABIDE) [age: 5.2-64.0 years]. The method was trained to find a good initialization state for our model that can quickly adapt to data from new unseen sites by fine-tuning on the limited data that is available. The proposed method achieved an area under the receiver operating characteristic curve (ROC-AUC)=0.857 on 370 scans from 7 unseen sites in ABIDE using a few-shot setting of 2-way 20-shot i.e., 20 training samples per site. Our results outperformed a transfer learning baseline by generalizing across a wider range of sites as well as other related prior work. We also tested our model in a zero-shot setting on an independent test site without any additional fine-tuning. Our experiments show the promise of the proposed site-agnostic meta-learning framework for challenging neuroimaging tasks involving multi-site heterogeneity with limited availability of training data.Clinical Relevance-We propose a learning framework that accommodates multi-site heterogeneity and limited data to assist in challenging neuroimaging tasks.</t>
        </is>
      </c>
      <c r="K229" s="68" t="n"/>
      <c r="L229" s="68" t="n"/>
      <c r="M229" s="68" t="inlineStr">
        <is>
          <t>MRI classification / diagnostic support</t>
        </is>
      </c>
      <c r="N229" s="68" t="inlineStr">
        <is>
          <t>Diagnosis</t>
        </is>
      </c>
      <c r="O229" s="68" t="inlineStr">
        <is>
          <t>high</t>
        </is>
      </c>
      <c r="P229" s="68" t="n">
        <v>0</v>
      </c>
      <c r="Q229" s="68" t="n">
        <v>0</v>
      </c>
      <c r="R229" s="68" t="n">
        <v>1</v>
      </c>
      <c r="S229" s="68" t="n">
        <v>0</v>
      </c>
      <c r="T229" s="68" t="n">
        <v>0</v>
      </c>
      <c r="U229" s="68" t="n">
        <v>0</v>
      </c>
      <c r="V229" s="68" t="n">
        <v>0</v>
      </c>
      <c r="W229" s="68" t="n">
        <v>0</v>
      </c>
      <c r="X229" s="68" t="n">
        <v>0</v>
      </c>
      <c r="Y229" s="68" t="n">
        <v>1</v>
      </c>
      <c r="Z229" s="68" t="n">
        <v>0</v>
      </c>
      <c r="AA229" s="68" t="n">
        <v>0</v>
      </c>
      <c r="AB229" s="68" t="n">
        <v>1</v>
      </c>
      <c r="AC229" s="68" t="n">
        <v>1</v>
      </c>
      <c r="AD229" s="68" t="n">
        <v>0</v>
      </c>
      <c r="AE229" s="68" t="n">
        <v>1</v>
      </c>
      <c r="AF229" s="68" t="n">
        <v>0</v>
      </c>
      <c r="AG229" s="68" t="n">
        <v>0</v>
      </c>
      <c r="AH229" s="68" t="n">
        <v>1</v>
      </c>
      <c r="AI229" s="67" t="n">
        <v>0</v>
      </c>
      <c r="AJ229" s="68" t="n">
        <v>1</v>
      </c>
      <c r="AK229" s="108" t="inlineStr">
        <is>
          <t>external_validation; cross_site_robustness; multisite_dataset_broad</t>
        </is>
      </c>
      <c r="AL229" s="67" t="n"/>
      <c r="AM229" s="68" t="inlineStr">
        <is>
          <t>RB</t>
        </is>
      </c>
      <c r="AN229" s="68" t="inlineStr">
        <is>
          <t>Tomado completo desde archivo RB según asignación</t>
        </is>
      </c>
      <c r="AO229" s="68" t="n">
        <v>0</v>
      </c>
      <c r="AP229" s="68" t="n">
        <v>1</v>
      </c>
      <c r="AQ229" s="68" t="n">
        <v>1</v>
      </c>
      <c r="AR229" s="68" t="n">
        <v>0</v>
      </c>
      <c r="AS229" s="68" t="n">
        <v>0</v>
      </c>
      <c r="AT229" s="68" t="n">
        <v>0</v>
      </c>
      <c r="AU229" s="68" t="n">
        <v>0</v>
      </c>
      <c r="AV229" s="68" t="n">
        <v>0</v>
      </c>
      <c r="AW229" s="67" t="inlineStr">
        <is>
          <t>finalized_from_available_evidence</t>
        </is>
      </c>
      <c r="AX229" s="68" t="inlineStr">
        <is>
          <t>0 means no reported evidence in title/abstract/notes/coding; it is not proof of true absence.</t>
        </is>
      </c>
      <c r="AY229" s="68" t="n"/>
      <c r="AZ229" s="68" t="n"/>
      <c r="BA229" s="68" t="n"/>
      <c r="BB229" s="68" t="n"/>
    </row>
    <row r="230" ht="28" customHeight="1">
      <c r="A230" s="106" t="n">
        <v>229</v>
      </c>
      <c r="B230" s="106" t="n">
        <v>248</v>
      </c>
      <c r="C230" s="68" t="inlineStr">
        <is>
          <t>Revisor B</t>
        </is>
      </c>
      <c r="D230" s="68" t="n"/>
      <c r="E230" s="106" t="n">
        <v>2024</v>
      </c>
      <c r="F230" s="68" t="inlineStr">
        <is>
          <t>Imagen</t>
        </is>
      </c>
      <c r="G230" s="68" t="inlineStr">
        <is>
          <t>Deep Learning</t>
        </is>
      </c>
      <c r="H230" s="68" t="inlineStr">
        <is>
          <t>https://doi.org/10.1109/TNSRE.2024.3361935</t>
        </is>
      </c>
      <c r="I230" s="67" t="inlineStr">
        <is>
          <t>Gaze Patterns in Children With Autism Spectrum Disorder to Emotional Faces: Scanpath and Similarity</t>
        </is>
      </c>
      <c r="J230" s="68" t="inlineStr">
        <is>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is>
      </c>
      <c r="K230" s="68" t="inlineStr">
        <is>
          <t>Supervised</t>
        </is>
      </c>
      <c r="L230" s="68" t="inlineStr">
        <is>
          <t>RNN/LSTM/GRU</t>
        </is>
      </c>
      <c r="M230" s="68" t="inlineStr">
        <is>
          <t>Classification (binary/multi-class; incl. ASD vs control)/ multi-class)</t>
        </is>
      </c>
      <c r="N230" s="68" t="inlineStr">
        <is>
          <t>Screening</t>
        </is>
      </c>
      <c r="O230" s="68" t="inlineStr">
        <is>
          <t>high</t>
        </is>
      </c>
      <c r="P230" s="68" t="n">
        <v>1</v>
      </c>
      <c r="Q230" s="68" t="n">
        <v>0</v>
      </c>
      <c r="R230" s="68" t="n">
        <v>0</v>
      </c>
      <c r="S230" s="68" t="n">
        <v>0</v>
      </c>
      <c r="T230" s="68" t="n">
        <v>0</v>
      </c>
      <c r="U230" s="68" t="n">
        <v>0</v>
      </c>
      <c r="V230" s="68" t="n">
        <v>0</v>
      </c>
      <c r="W230" s="68" t="n">
        <v>0</v>
      </c>
      <c r="X230" s="68" t="n">
        <v>0</v>
      </c>
      <c r="Y230" s="68" t="n">
        <v>1</v>
      </c>
      <c r="Z230" s="68" t="n">
        <v>1</v>
      </c>
      <c r="AA230" s="68" t="n">
        <v>0</v>
      </c>
      <c r="AB230" s="68" t="n">
        <v>1</v>
      </c>
      <c r="AC230" s="68" t="n">
        <v>0</v>
      </c>
      <c r="AD230" s="68" t="n">
        <v>0</v>
      </c>
      <c r="AE230" s="68" t="n">
        <v>0</v>
      </c>
      <c r="AF230" s="68" t="n">
        <v>0</v>
      </c>
      <c r="AG230" s="68" t="n">
        <v>0</v>
      </c>
      <c r="AH230" s="68" t="n">
        <v>1</v>
      </c>
      <c r="AI230" s="67" t="n">
        <v>0</v>
      </c>
      <c r="AJ230" s="68" t="n">
        <v>1</v>
      </c>
      <c r="AK230" s="108" t="inlineStr">
        <is>
          <t>none_reported</t>
        </is>
      </c>
      <c r="AL230" s="67" t="n"/>
      <c r="AM230" s="68" t="inlineStr">
        <is>
          <t>RB</t>
        </is>
      </c>
      <c r="AN230" s="68" t="inlineStr">
        <is>
          <t>Tomado completo desde archivo RB según asignación</t>
        </is>
      </c>
      <c r="AO230" s="68" t="n">
        <v>0</v>
      </c>
      <c r="AP230" s="68" t="n">
        <v>0</v>
      </c>
      <c r="AQ230" s="68" t="n">
        <v>0</v>
      </c>
      <c r="AR230" s="68" t="n">
        <v>0</v>
      </c>
      <c r="AS230" s="68" t="n">
        <v>0</v>
      </c>
      <c r="AT230" s="68" t="n">
        <v>0</v>
      </c>
      <c r="AU230" s="68" t="n">
        <v>0</v>
      </c>
      <c r="AV230" s="68" t="n">
        <v>0</v>
      </c>
      <c r="AW230" s="67" t="inlineStr">
        <is>
          <t>finalized_from_available_evidence</t>
        </is>
      </c>
      <c r="AX230" s="68" t="inlineStr">
        <is>
          <t>0 means no reported evidence in title/abstract/notes/coding; it is not proof of true absence.</t>
        </is>
      </c>
      <c r="AY230" s="68" t="n"/>
      <c r="AZ230" s="68" t="n"/>
      <c r="BA230" s="68" t="n"/>
      <c r="BB230" s="68" t="n"/>
    </row>
    <row r="231" ht="28" customHeight="1">
      <c r="A231" s="106" t="n">
        <v>230</v>
      </c>
      <c r="B231" s="106" t="n">
        <v>249</v>
      </c>
      <c r="C231" s="68" t="inlineStr">
        <is>
          <t>Revisor A</t>
        </is>
      </c>
      <c r="D231" s="68" t="inlineStr">
        <is>
          <t>RA</t>
        </is>
      </c>
      <c r="E231" s="106" t="n">
        <v>2015</v>
      </c>
      <c r="F231" s="68" t="inlineStr">
        <is>
          <t>Imagen</t>
        </is>
      </c>
      <c r="G231" s="68" t="inlineStr">
        <is>
          <t>Machine Learning</t>
        </is>
      </c>
      <c r="H231" s="68" t="inlineStr">
        <is>
          <t>https://doi.org/10.1111/jon.12280</t>
        </is>
      </c>
      <c r="I231" s="67" t="inlineStr">
        <is>
          <t>Gray Matter Alterations in Young Children with Autism Spectrum Disorders: Comparing Morphometry at the Voxel and Regional Level</t>
        </is>
      </c>
      <c r="J231" s="68" t="inlineStr">
        <is>
          <t>Sophisticated algorithms to infer disease diagnosis, pathology progression and patient outcome are increasingly being developed to analyze brain MRI data. They have been successfully implemented in a variety of diseases and are currently investigated in the field of neuropsychiatric disorders, including autism spectrum disorder (ASD). We aim to test the ability to predict ASD from subtle morphological changes in structural magnetic resonance imaging (sMRI). The analysis of sMRI of a cohort of male ASD children and controls matched for age and nonverbal intelligence quotient (NVIQ) has been carried out with two widely used preprocessing software packages (SPM and Freesurfer) to extract brain morphometric information at different spatial scales. Then, support vector machines have been implemented to classify the brain features and to localize which brain regions contribute most to the ASD-control separation. RESULTS: The features extracted from the gray matter subregions provide the best classification performance, reaching an area under the receiver operating characteristic curve (AUC) of 74%. This value is enhanced to 80% when considering only subjects with NVIQ over 70. Despite the subtle impact of ASD on brain morphology and a limited cohort size, results from sMRI-based classifiers suggest a consistent network of altered brain regions.</t>
        </is>
      </c>
      <c r="K231" s="68" t="inlineStr">
        <is>
          <t>Supervised</t>
        </is>
      </c>
      <c r="L231" s="68" t="inlineStr">
        <is>
          <t>SVM</t>
        </is>
      </c>
      <c r="M231" s="68" t="inlineStr">
        <is>
          <t>Classification (ASD vs control / multi-class)</t>
        </is>
      </c>
      <c r="N231" s="68" t="inlineStr">
        <is>
          <t>Diagnosis</t>
        </is>
      </c>
      <c r="O231" s="68" t="inlineStr">
        <is>
          <t>High</t>
        </is>
      </c>
      <c r="P231" s="68" t="n">
        <v>1</v>
      </c>
      <c r="Q231" s="68" t="n">
        <v>0</v>
      </c>
      <c r="R231" s="68" t="n">
        <v>0</v>
      </c>
      <c r="S231" s="68" t="n">
        <v>0</v>
      </c>
      <c r="T231" s="68" t="n">
        <v>0</v>
      </c>
      <c r="U231" s="68" t="n">
        <v>0</v>
      </c>
      <c r="V231" s="68" t="n">
        <v>0</v>
      </c>
      <c r="W231" s="68" t="n">
        <v>0</v>
      </c>
      <c r="X231" s="68" t="n">
        <v>0</v>
      </c>
      <c r="Y231" s="68" t="n">
        <v>0</v>
      </c>
      <c r="Z231" s="68" t="n">
        <v>1</v>
      </c>
      <c r="AA231" s="68" t="n">
        <v>0</v>
      </c>
      <c r="AB231" s="68" t="n">
        <v>1</v>
      </c>
      <c r="AC231" s="68" t="n">
        <v>0</v>
      </c>
      <c r="AD231" s="68" t="n">
        <v>0</v>
      </c>
      <c r="AE231" s="68" t="n">
        <v>0</v>
      </c>
      <c r="AF231" s="68" t="n">
        <v>0</v>
      </c>
      <c r="AG231" s="68" t="n">
        <v>1</v>
      </c>
      <c r="AH231" s="68" t="n">
        <v>1</v>
      </c>
      <c r="AI231" s="67" t="n"/>
      <c r="AJ231" s="68" t="n">
        <v>0</v>
      </c>
      <c r="AK231" s="108" t="inlineStr">
        <is>
          <t>none_reported</t>
        </is>
      </c>
      <c r="AL231" s="67" t="inlineStr">
        <is>
          <t>Algoritmo principal no explícito o fuera del codebook; Confirmar algoritmo principal en full-text</t>
        </is>
      </c>
      <c r="AM231" s="68" t="inlineStr">
        <is>
          <t>RA</t>
        </is>
      </c>
      <c r="AN231" s="68" t="inlineStr">
        <is>
          <t>Tomado completo desde archivo RA según asignación</t>
        </is>
      </c>
      <c r="AO231" s="68" t="n">
        <v>0</v>
      </c>
      <c r="AP231" s="68" t="n">
        <v>0</v>
      </c>
      <c r="AQ231" s="68" t="n">
        <v>0</v>
      </c>
      <c r="AR231" s="68" t="n">
        <v>0</v>
      </c>
      <c r="AS231" s="68" t="n">
        <v>0</v>
      </c>
      <c r="AT231" s="68" t="n">
        <v>0</v>
      </c>
      <c r="AU231" s="68" t="n">
        <v>0</v>
      </c>
      <c r="AV231" s="68" t="n">
        <v>0</v>
      </c>
      <c r="AW231" s="67" t="inlineStr">
        <is>
          <t>finalized_from_available_evidence</t>
        </is>
      </c>
      <c r="AX231" s="68" t="inlineStr">
        <is>
          <t>0 means no reported evidence in title/abstract/notes/coding; it is not proof of true absence.</t>
        </is>
      </c>
      <c r="AY231" s="68" t="n"/>
      <c r="AZ231" s="68" t="n"/>
      <c r="BA231" s="68" t="n"/>
      <c r="BB231" s="68" t="n"/>
    </row>
    <row r="232" ht="28" customHeight="1">
      <c r="A232" s="106" t="n">
        <v>231</v>
      </c>
      <c r="B232" s="106" t="n">
        <v>250</v>
      </c>
      <c r="C232" s="68" t="inlineStr">
        <is>
          <t>Revisor A</t>
        </is>
      </c>
      <c r="D232" s="68" t="inlineStr">
        <is>
          <t>RA</t>
        </is>
      </c>
      <c r="E232" s="106" t="n">
        <v>2022</v>
      </c>
      <c r="F232" s="68" t="inlineStr">
        <is>
          <t>Señales fisiológicas</t>
        </is>
      </c>
      <c r="G232" s="68" t="inlineStr">
        <is>
          <t>Deep Learning</t>
        </is>
      </c>
      <c r="H232" s="68" t="inlineStr">
        <is>
          <t>https://doi.org/10.1016/j.compbiomed.2022.105854</t>
        </is>
      </c>
      <c r="I232" s="67" t="inlineStr">
        <is>
          <t>Identification of Autism spectrum disorder based on a novel feature selection method and Variational Autoencoder</t>
        </is>
      </c>
      <c r="J232" s="68" t="inlineStr">
        <is>
          <t>The development of noninvasive brain imaging such as resting-state functional magnetic resonance imaging (rs-fMRI) and its combination with AI algorithm provides a promising solution for the early diagnosis of Autism spectrum disorder (ASD). However, the performance of the current ASD classification based on rs-fMRI still needs to be improved. This paper introduces a classification framework to aid ASD diagnosis based on rs-fMRI. In the framework, we proposed a novel filter feature selection method based on the difference between step distribution curves (DSDC) to select remarkable functional connectivities (FCs) and utilized a multilayer perceptron (MLP) which was pretrained by a simplified Variational Autoencoder (VAE) for classification. We also designed a pipeline consisting of a normalization procedure and a modified hyperbolic tangent (tanh) activation function to replace the classical tanh function, further improving the model accuracy. Our model was evaluated by 10 times 10-fold cross-validation and achieved an average accuracy of 78.12%, outperforming the state-of-the-art methods reported on the same dataset. Given the importance of sensitivity and specificity in disease diagnosis, two constraints were designed in our model which can improve the model's sensitivity and specificity by up to 9.32% and 10.21%, respectively. The added constraints allow our model to handle different application scenarios and can be used broadly.</t>
        </is>
      </c>
      <c r="K232" s="68" t="inlineStr">
        <is>
          <t>Supervised</t>
        </is>
      </c>
      <c r="L232" s="68" t="inlineStr">
        <is>
          <t>MLP</t>
        </is>
      </c>
      <c r="M232" s="68" t="inlineStr">
        <is>
          <t>Classification (ASD vs control / multi-class)</t>
        </is>
      </c>
      <c r="N232" s="68" t="inlineStr">
        <is>
          <t>Diagnosis</t>
        </is>
      </c>
      <c r="O232" s="68" t="inlineStr">
        <is>
          <t>High</t>
        </is>
      </c>
      <c r="P232" s="68" t="n">
        <v>1</v>
      </c>
      <c r="Q232" s="68" t="n">
        <v>0</v>
      </c>
      <c r="R232" s="68" t="n">
        <v>0</v>
      </c>
      <c r="S232" s="68" t="n">
        <v>0</v>
      </c>
      <c r="T232" s="68" t="n">
        <v>0</v>
      </c>
      <c r="U232" s="68" t="n">
        <v>0</v>
      </c>
      <c r="V232" s="68" t="n">
        <v>0</v>
      </c>
      <c r="W232" s="68" t="n">
        <v>0</v>
      </c>
      <c r="X232" s="68" t="n">
        <v>0</v>
      </c>
      <c r="Y232" s="68" t="n">
        <v>1</v>
      </c>
      <c r="Z232" s="68" t="n">
        <v>0</v>
      </c>
      <c r="AA232" s="68" t="n">
        <v>0</v>
      </c>
      <c r="AB232" s="68" t="n">
        <v>1</v>
      </c>
      <c r="AC232" s="68" t="n">
        <v>0</v>
      </c>
      <c r="AD232" s="68" t="n">
        <v>0</v>
      </c>
      <c r="AE232" s="68" t="n">
        <v>0</v>
      </c>
      <c r="AF232" s="68" t="n">
        <v>0</v>
      </c>
      <c r="AG232" s="68" t="n">
        <v>0</v>
      </c>
      <c r="AH232" s="68" t="n">
        <v>1</v>
      </c>
      <c r="AI232" s="67" t="n"/>
      <c r="AJ232" s="68" t="n">
        <v>0</v>
      </c>
      <c r="AK232" s="108" t="inlineStr">
        <is>
          <t>internal_validation_only</t>
        </is>
      </c>
      <c r="AL232" s="67" t="n"/>
      <c r="AM232" s="68" t="inlineStr">
        <is>
          <t>RA</t>
        </is>
      </c>
      <c r="AN232" s="68" t="inlineStr">
        <is>
          <t>Tomado completo desde archivo RA según asignación</t>
        </is>
      </c>
      <c r="AO232" s="68" t="n">
        <v>0</v>
      </c>
      <c r="AP232" s="68" t="n">
        <v>0</v>
      </c>
      <c r="AQ232" s="68" t="n">
        <v>0</v>
      </c>
      <c r="AR232" s="68" t="n">
        <v>1</v>
      </c>
      <c r="AS232" s="68" t="n">
        <v>0</v>
      </c>
      <c r="AT232" s="68" t="n">
        <v>0</v>
      </c>
      <c r="AU232" s="68" t="n">
        <v>0</v>
      </c>
      <c r="AV232" s="68" t="n">
        <v>0</v>
      </c>
      <c r="AW232" s="67" t="inlineStr">
        <is>
          <t>finalized_from_available_evidence</t>
        </is>
      </c>
      <c r="AX232" s="68" t="inlineStr">
        <is>
          <t>0 means no reported evidence in title/abstract/notes/coding; it is not proof of true absence.</t>
        </is>
      </c>
      <c r="AY232" s="68" t="n"/>
      <c r="AZ232" s="68" t="n"/>
      <c r="BA232" s="68" t="n"/>
      <c r="BB232" s="68" t="n"/>
    </row>
    <row r="233" ht="28" customHeight="1">
      <c r="A233" s="106" t="n">
        <v>232</v>
      </c>
      <c r="B233" s="106" t="n">
        <v>251</v>
      </c>
      <c r="C233" s="68" t="inlineStr">
        <is>
          <t>Revisor A</t>
        </is>
      </c>
      <c r="D233" s="68" t="inlineStr">
        <is>
          <t>RA</t>
        </is>
      </c>
      <c r="E233" s="106" t="n">
        <v>2023</v>
      </c>
      <c r="F233" s="68" t="inlineStr">
        <is>
          <t>Señales fisiológicas</t>
        </is>
      </c>
      <c r="G233" s="68" t="inlineStr">
        <is>
          <t>Machine Learning</t>
        </is>
      </c>
      <c r="H233" s="68" t="inlineStr">
        <is>
          <t>https://doi.org/10.1038/s41398-023-02662-5</t>
        </is>
      </c>
      <c r="I233" s="67" t="inlineStr">
        <is>
          <t>Integrative analysis of long noncoding RNAs dysregulation and synapse-associated ceRNA regulatory axes in autism</t>
        </is>
      </c>
      <c r="J233" s="68" t="inlineStr">
        <is>
          <t>Autism spectrum disorder (ASD) is a complex disorder of neurodevelopment, the function of long noncoding RNA (lncRNA) in ASD remains essentially unknown. In the present study, gene networks were used to explore the ASD disease mechanisms integrating multiple data types (for example, RNA expression, whole-exome sequencing signals, weighted gene co-expression network analysis, and protein-protein interaction) and datasets (five human postmortem datasets). A total of 388 lncRNAs and five co-expression modules were found to be altered in ASD. The downregulated co-expression M4 module was significantly correlated with ASD, enriched with autism susceptibility genes and synaptic signaling. Integrating lncRNAs from the M4 module and microRNA (miRNA) dysregulation data from the literature identified competing endogenous RNA (ceRNA) network. We identified the downregulated mRNAs that interact with miRNAs by the miRTarBase, miRDB, and TargetScan databases. Our analysis reveals that MIR600HG was downregulated in multiple brain tissue datasets and was closely associated with 9 autism-susceptible miRNAs in the ceRNA network. MIR600HG and target mRNAs (EPHA4, MOAP1, MAP3K9, STXBP1, PRKCE, and SCAMP5) were downregulated in the peripheral blood by quantitative reverse transcription polymerase chain reaction analysis (false discovery rate &lt;0.05). Subsequently, we assessed the role of lncRNA dysregulation in altered mRNA levels. Experimental verification showed that some synapse-associated mRNAs were downregulated after the MIR600HG knockdown. BrainSpan project showed that the expression patterns of MIR600HG (primate-specific lncRNA) and synapse-associated mRNA were similar in different human brain regions and at different stages of development. A combination of support vector machine and random forest machine learning algorithms retrieved the marker gene for ASD in the ceRNA network, and the area under the curve of the diagnostic nomogram was 0.851. In conclusion, dysregulation of MIR600HG, a novel specific lncRNA associated with ASD, is responsible for the ASD-associated miRNA-mRNA axes, thereby potentially regulating synaptogenesis.</t>
        </is>
      </c>
      <c r="K233" s="68" t="inlineStr">
        <is>
          <t>Supervised</t>
        </is>
      </c>
      <c r="L233" s="68" t="inlineStr">
        <is>
          <t>SVM</t>
        </is>
      </c>
      <c r="M233" s="68" t="inlineStr">
        <is>
          <t>Classification (ASD vs control / multi-class)</t>
        </is>
      </c>
      <c r="N233" s="68" t="inlineStr">
        <is>
          <t>Diagnosis</t>
        </is>
      </c>
      <c r="O233" s="68" t="inlineStr">
        <is>
          <t>Medium</t>
        </is>
      </c>
      <c r="P233" s="68" t="n">
        <v>0</v>
      </c>
      <c r="Q233" s="68" t="n">
        <v>0</v>
      </c>
      <c r="R233" s="68" t="n">
        <v>0</v>
      </c>
      <c r="S233" s="68" t="n">
        <v>0</v>
      </c>
      <c r="T233" s="68" t="n">
        <v>0</v>
      </c>
      <c r="U233" s="68" t="n">
        <v>1</v>
      </c>
      <c r="V233" s="68" t="n">
        <v>0</v>
      </c>
      <c r="W233" s="68" t="n">
        <v>0</v>
      </c>
      <c r="X233" s="68" t="n">
        <v>0</v>
      </c>
      <c r="Y233" s="68" t="n">
        <v>1</v>
      </c>
      <c r="Z233" s="68" t="n">
        <v>0</v>
      </c>
      <c r="AA233" s="68" t="n">
        <v>0</v>
      </c>
      <c r="AB233" s="68" t="n">
        <v>1</v>
      </c>
      <c r="AC233" s="68" t="n">
        <v>0</v>
      </c>
      <c r="AD233" s="68" t="n">
        <v>0</v>
      </c>
      <c r="AE233" s="68" t="n">
        <v>0</v>
      </c>
      <c r="AF233" s="68" t="n">
        <v>0</v>
      </c>
      <c r="AG233" s="68" t="n">
        <v>1</v>
      </c>
      <c r="AH233" s="68" t="n">
        <v>1</v>
      </c>
      <c r="AI233" s="67" t="inlineStr">
        <is>
          <t>text / NLP</t>
        </is>
      </c>
      <c r="AJ233" s="68" t="n">
        <v>0</v>
      </c>
      <c r="AK233" s="108" t="inlineStr">
        <is>
          <t>none_reported</t>
        </is>
      </c>
      <c r="AL233" s="67" t="inlineStr">
        <is>
          <t>Análisis integrativo de lncRNA/ceRNA sin algoritmo de IA clínico principal claramente reportado.</t>
        </is>
      </c>
      <c r="AM233" s="68" t="inlineStr">
        <is>
          <t>RA</t>
        </is>
      </c>
      <c r="AN233" s="68" t="inlineStr">
        <is>
          <t>Tomado completo desde archivo RA según asignación</t>
        </is>
      </c>
      <c r="AO233" s="68" t="n">
        <v>0</v>
      </c>
      <c r="AP233" s="68" t="n">
        <v>0</v>
      </c>
      <c r="AQ233" s="68" t="n">
        <v>0</v>
      </c>
      <c r="AR233" s="68" t="n">
        <v>0</v>
      </c>
      <c r="AS233" s="68" t="n">
        <v>0</v>
      </c>
      <c r="AT233" s="68" t="n">
        <v>0</v>
      </c>
      <c r="AU233" s="68" t="n">
        <v>0</v>
      </c>
      <c r="AV233" s="68" t="n">
        <v>0</v>
      </c>
      <c r="AW233" s="67" t="inlineStr">
        <is>
          <t>finalized_from_available_evidence</t>
        </is>
      </c>
      <c r="AX233" s="68" t="inlineStr">
        <is>
          <t>0 means no reported evidence in title/abstract/notes/coding; it is not proof of true absence.</t>
        </is>
      </c>
      <c r="AY233" s="68" t="n"/>
      <c r="AZ233" s="68" t="n"/>
      <c r="BA233" s="68" t="n"/>
      <c r="BB233" s="68" t="n"/>
    </row>
    <row r="234" ht="28" customHeight="1">
      <c r="A234" s="106" t="n">
        <v>233</v>
      </c>
      <c r="B234" s="106" t="n">
        <v>253</v>
      </c>
      <c r="C234" s="68" t="inlineStr">
        <is>
          <t>Revisor A</t>
        </is>
      </c>
      <c r="D234" s="68" t="inlineStr">
        <is>
          <t>RA</t>
        </is>
      </c>
      <c r="E234" s="106" t="n">
        <v>2024</v>
      </c>
      <c r="F234" s="68" t="inlineStr">
        <is>
          <t>Señales fisiológicas</t>
        </is>
      </c>
      <c r="G234" s="68" t="inlineStr">
        <is>
          <t>Deep Learning</t>
        </is>
      </c>
      <c r="H234" s="68" t="inlineStr">
        <is>
          <t>https://doi.org/10.1016/j.irbm.2024.100838</t>
        </is>
      </c>
      <c r="I234" s="67" t="inlineStr">
        <is>
          <t>Interpersonal Motor Coordination in Children with Autism and the Establishment of Machine Learning Models to Objectively Classify Children with Autism and Typical Development</t>
        </is>
      </c>
      <c r="J234" s="68" t="inlineStr">
        <is>
          <t>Background: The global prevalence of autism spectrum disorder (ASD) is around 1%. Yet the current diagnosis of ASD mainly depends on clinicians' experience and caregivers' report, which are subjective, time consuming, and labor demanding. An objective and efficient way to diagnose ASD is urgently needed. The objective of this study was to quantify an omnipresent yet least studied behavioral characteristic in children with ASD – interpersonal motor coordination (IMC), and to investigate the feasibility of using IMC related features to identify ASD by implementing machine learning algorithms. Methods: Twenty children with ASD and twenty-three children with typical development (TD) were filmed in a conversation with an interviewer. Motion energy analysis was implemented to obtain the movement time series, and cross wavelet analysis (CWA) quantified the level of IMC at different movement frequencies. Machine learning algorithms were utilized to examine whether these two groups of children could be accurately classified using features of IMC. Results: Statistical analysis revealed reduced IMC in the ASD group at relatively high movement frequencies. The establishment of machine learning (ML) models showed that the maximum classification accuracy was 85.37% (specificity = 95.24%, sensitivity = 75.00%) using five original coherence values computed with CWA. In addition, the classification accuracy could be improved to 92.68% (specificity = 95.24%, sensitivity = 90.00%) with three novel features created by taking the sum of statistically significant features. Conclusions: Children with ASD demonstrated an atypical profile of IMC, and IMC could be used to objectively classify children with ASD and TD. In addition, our analyses showed that creating novel features based on statistically significant features could help improve classification performance. It is proposed that such economic, contactless, and calibration-free approach to data collection might well serve both ASD research and practice, particularly early objective identification. However, this study could be improved with respect to larger sample size with balanced gender ratio and different severity.</t>
        </is>
      </c>
      <c r="K234" s="68" t="inlineStr">
        <is>
          <t>Supervised</t>
        </is>
      </c>
      <c r="L234" s="68" t="inlineStr">
        <is>
          <t>Other / Not clear</t>
        </is>
      </c>
      <c r="M234" s="68" t="inlineStr">
        <is>
          <t>Classification (ASD vs control / multi-class)</t>
        </is>
      </c>
      <c r="N234" s="68" t="inlineStr">
        <is>
          <t>Screening</t>
        </is>
      </c>
      <c r="O234" s="68" t="inlineStr">
        <is>
          <t>Medium</t>
        </is>
      </c>
      <c r="P234" s="68" t="n">
        <v>0</v>
      </c>
      <c r="Q234" s="68" t="n">
        <v>0</v>
      </c>
      <c r="R234" s="68" t="n">
        <v>1</v>
      </c>
      <c r="S234" s="68" t="n">
        <v>0</v>
      </c>
      <c r="T234" s="68" t="n">
        <v>0</v>
      </c>
      <c r="U234" s="68" t="n">
        <v>0</v>
      </c>
      <c r="V234" s="68" t="n">
        <v>0</v>
      </c>
      <c r="W234" s="68" t="n">
        <v>0</v>
      </c>
      <c r="X234" s="68" t="n">
        <v>1</v>
      </c>
      <c r="Y234" s="68" t="n">
        <v>0</v>
      </c>
      <c r="Z234" s="68" t="n">
        <v>0</v>
      </c>
      <c r="AA234" s="68" t="n">
        <v>0</v>
      </c>
      <c r="AB234" s="68" t="n">
        <v>1</v>
      </c>
      <c r="AC234" s="68" t="n">
        <v>0</v>
      </c>
      <c r="AD234" s="68" t="n">
        <v>0</v>
      </c>
      <c r="AE234" s="68" t="n">
        <v>0</v>
      </c>
      <c r="AF234" s="68" t="n">
        <v>0</v>
      </c>
      <c r="AG234" s="68" t="n">
        <v>1</v>
      </c>
      <c r="AH234" s="68" t="n">
        <v>1</v>
      </c>
      <c r="AI234" s="67" t="n"/>
      <c r="AJ234" s="68" t="n">
        <v>0</v>
      </c>
      <c r="AK234" s="108" t="inlineStr">
        <is>
          <t>none_reported</t>
        </is>
      </c>
      <c r="AL234" s="67" t="inlineStr">
        <is>
          <t>Algoritmo principal no explícito o fuera del codebook; Confirmar algoritmo principal en full-text</t>
        </is>
      </c>
      <c r="AM234" s="68" t="inlineStr">
        <is>
          <t>RA</t>
        </is>
      </c>
      <c r="AN234" s="68" t="inlineStr">
        <is>
          <t>Tomado completo desde archivo RA según asignación</t>
        </is>
      </c>
      <c r="AO234" s="68" t="n">
        <v>0</v>
      </c>
      <c r="AP234" s="68" t="n">
        <v>0</v>
      </c>
      <c r="AQ234" s="68" t="n">
        <v>0</v>
      </c>
      <c r="AR234" s="68" t="n">
        <v>0</v>
      </c>
      <c r="AS234" s="68" t="n">
        <v>0</v>
      </c>
      <c r="AT234" s="68" t="n">
        <v>0</v>
      </c>
      <c r="AU234" s="68" t="n">
        <v>0</v>
      </c>
      <c r="AV234" s="68" t="n">
        <v>0</v>
      </c>
      <c r="AW234" s="67" t="inlineStr">
        <is>
          <t>finalized_from_available_evidence</t>
        </is>
      </c>
      <c r="AX234" s="68" t="inlineStr">
        <is>
          <t>0 means no reported evidence in title/abstract/notes/coding; it is not proof of true absence.</t>
        </is>
      </c>
      <c r="AY234" s="68" t="n"/>
      <c r="AZ234" s="68" t="n"/>
      <c r="BA234" s="68" t="n"/>
      <c r="BB234" s="68" t="n"/>
    </row>
    <row r="235" ht="28" customHeight="1">
      <c r="A235" s="106" t="n">
        <v>234</v>
      </c>
      <c r="B235" s="106" t="n">
        <v>254</v>
      </c>
      <c r="C235" s="68" t="inlineStr">
        <is>
          <t>Ambos (piloto)</t>
        </is>
      </c>
      <c r="D235" s="68" t="inlineStr">
        <is>
          <t>RA</t>
        </is>
      </c>
      <c r="E235" s="106" t="n">
        <v>2018</v>
      </c>
      <c r="F235" s="68" t="inlineStr">
        <is>
          <t>Imagen</t>
        </is>
      </c>
      <c r="G235" s="68" t="inlineStr">
        <is>
          <t>Machine Learning</t>
        </is>
      </c>
      <c r="H235" s="68" t="inlineStr">
        <is>
          <t>https://doi.org/10.1007/978-3-030-00928-1_73</t>
        </is>
      </c>
      <c r="I235" s="67" t="inlineStr">
        <is>
          <t>Low-Rank Representation for Multi-center Autism Spectrum Disorder Identification.</t>
        </is>
      </c>
      <c r="J235" s="68" t="inlineStr">
        <is>
          <t>Effective utilization of multi-center data for autism spectrum disorder (ASD) diagnosis recently has attracted increasing attention, since a large number of subjects from multiple centers are beneficial for investigating the pathological changes of ASD. To better utilize the multi-center data, various machine learning methods have been proposed. However, most previous studies do not consider the problem of data heterogeneity (e.g., caused by different scanning parameters and subject populations) among multi-center datasets, which may degrade the diagnosis performance based on multi-center data. To address this issue, we propose a multi-center low-rank representation learning (MCLRR) method for ASD diagnosis, to seek a good representation of subjects from different centers. Specifically, we first choose one center as the target domain and the remaining centers as source domains. We then learn a domain-specific projection for each source domain to transform them into an intermediate representation space. To further suppress the heterogeneity among multiple centers, we disassemble the learned projection matrices into a shared part and a sparse unique part. With the shared matrix, we can project target domain to the common latent space, and linearly represent the source domain datasets using data in the transformed target domain. Based on the learned low-rank representation, we employ the k-nearest neighbor (KNN) algorithm to perform disease classification. Our method has been evaluated on the ABIDE database, and the superior classification results demonstrate the effectiveness of our proposed method as compared to other methods.</t>
        </is>
      </c>
      <c r="K235" s="68" t="inlineStr">
        <is>
          <t>Supervised</t>
        </is>
      </c>
      <c r="L235" s="68" t="inlineStr">
        <is>
          <t>k-NN</t>
        </is>
      </c>
      <c r="M235" s="68" t="inlineStr">
        <is>
          <t>Classification (ASD vs control / multi-class)</t>
        </is>
      </c>
      <c r="N235" s="68" t="inlineStr">
        <is>
          <t>Diagnosis</t>
        </is>
      </c>
      <c r="O235" s="68" t="inlineStr">
        <is>
          <t>High</t>
        </is>
      </c>
      <c r="P235" s="68" t="n">
        <v>1</v>
      </c>
      <c r="Q235" s="68" t="n">
        <v>0</v>
      </c>
      <c r="R235" s="68" t="n">
        <v>0</v>
      </c>
      <c r="S235" s="68" t="n">
        <v>0</v>
      </c>
      <c r="T235" s="68" t="n">
        <v>0</v>
      </c>
      <c r="U235" s="68" t="n">
        <v>0</v>
      </c>
      <c r="V235" s="68" t="n">
        <v>0</v>
      </c>
      <c r="W235" s="68" t="n">
        <v>0</v>
      </c>
      <c r="X235" s="68" t="n">
        <v>0</v>
      </c>
      <c r="Y235" s="68" t="n">
        <v>1</v>
      </c>
      <c r="Z235" s="68" t="n">
        <v>0</v>
      </c>
      <c r="AA235" s="68" t="n">
        <v>0</v>
      </c>
      <c r="AB235" s="68" t="n">
        <v>1</v>
      </c>
      <c r="AC235" s="68" t="n">
        <v>0</v>
      </c>
      <c r="AD235" s="68" t="n">
        <v>0</v>
      </c>
      <c r="AE235" s="68" t="n">
        <v>1</v>
      </c>
      <c r="AF235" s="68" t="n">
        <v>0</v>
      </c>
      <c r="AG235" s="68" t="n">
        <v>1</v>
      </c>
      <c r="AH235" s="68" t="n">
        <v>1</v>
      </c>
      <c r="AI235" s="67" t="n"/>
      <c r="AJ235" s="68" t="n">
        <v>0</v>
      </c>
      <c r="AK235" s="108" t="inlineStr">
        <is>
          <t>cross_site_robustness; multisite_dataset_broad</t>
        </is>
      </c>
      <c r="AL235" s="67" t="inlineStr">
        <is>
          <t>Algoritmo principal no explícito o fuera del codebook; Confirmar algoritmo principal en full-text; Se comparan varios modelos; se eligió el principal/mejor reportado</t>
        </is>
      </c>
      <c r="AM235" s="68" t="inlineStr">
        <is>
          <t>RA</t>
        </is>
      </c>
      <c r="AN235" s="68" t="inlineStr">
        <is>
          <t>Tomado completo desde archivo RA según asignación</t>
        </is>
      </c>
      <c r="AO235" s="68" t="n">
        <v>0</v>
      </c>
      <c r="AP235" s="68" t="n">
        <v>1</v>
      </c>
      <c r="AQ235" s="68" t="n">
        <v>1</v>
      </c>
      <c r="AR235" s="68" t="n">
        <v>0</v>
      </c>
      <c r="AS235" s="68" t="n">
        <v>0</v>
      </c>
      <c r="AT235" s="68" t="n">
        <v>0</v>
      </c>
      <c r="AU235" s="68" t="n">
        <v>0</v>
      </c>
      <c r="AV235" s="68" t="n">
        <v>0</v>
      </c>
      <c r="AW235" s="67" t="inlineStr">
        <is>
          <t>finalized_from_available_evidence</t>
        </is>
      </c>
      <c r="AX235" s="68" t="inlineStr">
        <is>
          <t>0 means no reported evidence in title/abstract/notes/coding; it is not proof of true absence.</t>
        </is>
      </c>
      <c r="AY235" s="68" t="n"/>
      <c r="AZ235" s="68" t="n"/>
      <c r="BA235" s="68" t="n"/>
      <c r="BB235" s="68" t="n"/>
    </row>
    <row r="236" ht="28" customHeight="1">
      <c r="A236" s="106" t="n">
        <v>235</v>
      </c>
      <c r="B236" s="106" t="n">
        <v>255</v>
      </c>
      <c r="C236" s="68" t="inlineStr">
        <is>
          <t>Revisor A</t>
        </is>
      </c>
      <c r="D236" s="68" t="inlineStr">
        <is>
          <t>RA</t>
        </is>
      </c>
      <c r="E236" s="106" t="n">
        <v>2025</v>
      </c>
      <c r="F236" s="68" t="inlineStr">
        <is>
          <t>Señales fisiológicas</t>
        </is>
      </c>
      <c r="G236" s="68" t="inlineStr">
        <is>
          <t>Deep Learning</t>
        </is>
      </c>
      <c r="H236" s="68" t="inlineStr">
        <is>
          <t>https://doi.org/10.1109/TNSRE.2025.3580593</t>
        </is>
      </c>
      <c r="I236" s="67" t="inlineStr">
        <is>
          <t>LSTA-CNN: A Lightweight Spatiotemporal Attention-Based Convolutional Neural Network for ASD Diagnosis Using EEG</t>
        </is>
      </c>
      <c r="J236" s="68" t="inlineStr">
        <is>
          <t>Electroencephalography (EEG) is an effective assessment tool to identify autism spectrum disorders with low cost, and deep learning has been applied in EEG analysis for extracting meaningful features in recent years. However, as a kind of neural electrophysiological signal, EEG contains different types of temporal and spatial information. Therefore, we propose a lightweight spatio-temporal attention-based convolutional neural network (LSTA-CNN) for ASD diagnosis based on EEG recordings. It utilizes multi-scale temporal and spatial convolution layers to simultaneously learn diverse representations from the time and spatial domain. Meanwhile, we introduce a new spatio-temporal attention mechanism, which can jointly integrate features from the temporal domain and spatial domain, enabling our model to extract EEG features effectively. We performed extensive experiments on our self-collected EEG recordings of 41 autistic children and 32 normal control children. Compared with some representative deep learning models, e.g., Shallow ConvNet, EEGNet, etc., our proposed LSTA-CNN achieves the best classification performance on our self-collected EEG dataset. In addition, our model has significantly fewer numbers of parameters and requires less inference time, which indicates it is lightweight and has great potential in practical applications.</t>
        </is>
      </c>
      <c r="K236" s="68" t="inlineStr">
        <is>
          <t>Supervised</t>
        </is>
      </c>
      <c r="L236" s="68" t="inlineStr">
        <is>
          <t>CNN</t>
        </is>
      </c>
      <c r="M236" s="68" t="inlineStr">
        <is>
          <t>Classification (ASD vs control / multi-class)</t>
        </is>
      </c>
      <c r="N236" s="68" t="inlineStr">
        <is>
          <t>Diagnosis</t>
        </is>
      </c>
      <c r="O236" s="68" t="inlineStr">
        <is>
          <t>High</t>
        </is>
      </c>
      <c r="P236" s="68" t="n">
        <v>0</v>
      </c>
      <c r="Q236" s="68" t="n">
        <v>1</v>
      </c>
      <c r="R236" s="68" t="n">
        <v>0</v>
      </c>
      <c r="S236" s="68" t="n">
        <v>0</v>
      </c>
      <c r="T236" s="68" t="n">
        <v>0</v>
      </c>
      <c r="U236" s="68" t="n">
        <v>0</v>
      </c>
      <c r="V236" s="68" t="n">
        <v>0</v>
      </c>
      <c r="W236" s="68" t="n">
        <v>0</v>
      </c>
      <c r="X236" s="68" t="n">
        <v>0</v>
      </c>
      <c r="Y236" s="68" t="n">
        <v>1</v>
      </c>
      <c r="Z236" s="68" t="n">
        <v>0</v>
      </c>
      <c r="AA236" s="68" t="n">
        <v>0</v>
      </c>
      <c r="AB236" s="68" t="n">
        <v>1</v>
      </c>
      <c r="AC236" s="68" t="n">
        <v>0</v>
      </c>
      <c r="AD236" s="68" t="n">
        <v>0</v>
      </c>
      <c r="AE236" s="68" t="n">
        <v>0</v>
      </c>
      <c r="AF236" s="68" t="n">
        <v>0</v>
      </c>
      <c r="AG236" s="68" t="n">
        <v>0</v>
      </c>
      <c r="AH236" s="68" t="n">
        <v>1</v>
      </c>
      <c r="AI236" s="67" t="n"/>
      <c r="AJ236" s="68" t="n">
        <v>0</v>
      </c>
      <c r="AK236" s="108" t="inlineStr">
        <is>
          <t>none_reported</t>
        </is>
      </c>
      <c r="AL236" s="67" t="inlineStr">
        <is>
          <t>Se comparan varios modelos; se eligió el principal/mejor reportado</t>
        </is>
      </c>
      <c r="AM236" s="68" t="inlineStr">
        <is>
          <t>RA</t>
        </is>
      </c>
      <c r="AN236" s="68" t="inlineStr">
        <is>
          <t>Tomado completo desde archivo RA según asignación</t>
        </is>
      </c>
      <c r="AO236" s="68" t="n">
        <v>0</v>
      </c>
      <c r="AP236" s="68" t="n">
        <v>0</v>
      </c>
      <c r="AQ236" s="68" t="n">
        <v>0</v>
      </c>
      <c r="AR236" s="68" t="n">
        <v>0</v>
      </c>
      <c r="AS236" s="68" t="n">
        <v>0</v>
      </c>
      <c r="AT236" s="68" t="n">
        <v>0</v>
      </c>
      <c r="AU236" s="68" t="n">
        <v>0</v>
      </c>
      <c r="AV236" s="68" t="n">
        <v>0</v>
      </c>
      <c r="AW236" s="67" t="inlineStr">
        <is>
          <t>finalized_from_available_evidence</t>
        </is>
      </c>
      <c r="AX236" s="68" t="inlineStr">
        <is>
          <t>0 means no reported evidence in title/abstract/notes/coding; it is not proof of true absence.</t>
        </is>
      </c>
      <c r="AY236" s="68" t="n"/>
      <c r="AZ236" s="68" t="n"/>
      <c r="BA236" s="68" t="n"/>
      <c r="BB236" s="68" t="n"/>
    </row>
    <row r="237" ht="28" customHeight="1">
      <c r="A237" s="106" t="n">
        <v>236</v>
      </c>
      <c r="B237" s="106" t="n">
        <v>256</v>
      </c>
      <c r="C237" s="68" t="inlineStr">
        <is>
          <t>Revisor B</t>
        </is>
      </c>
      <c r="D237" s="68" t="n"/>
      <c r="E237" s="106" t="n">
        <v>2021</v>
      </c>
      <c r="F237" s="68" t="inlineStr">
        <is>
          <t>Señales fisiológicas</t>
        </is>
      </c>
      <c r="G237" s="68" t="inlineStr">
        <is>
          <t>Deep Learning</t>
        </is>
      </c>
      <c r="H237" s="68" t="inlineStr">
        <is>
          <t>https://doi.org/10.1016/B978-0-12-822822-7.00008-9</t>
        </is>
      </c>
      <c r="I237" s="67" t="inlineStr">
        <is>
          <t>Machine learning methods for autism spectrum disorder classification</t>
        </is>
      </c>
      <c r="J237" s="68" t="inlineStr">
        <is>
          <t>The use of AI-driven predictive models to identify patterns that can act as biomarkers for different neuropathological conditions is becoming highly prevalent. In particular, the recent advances in representation learning techniques provide unprecedented opportunities to understand, diagnose, and eventually treat a gamut of neurological conditions, including epilepsy, stroke, and autism. In this chapter, we consider the challenging problem of autism spectrum disorder classification using resting state fMRI (rs-fMRI) measurements. While supervised learning methods provide a convenient way to build predictive functions that can identify specific signatures in rs-fMRI pertinent to different levels of severity, the key challenge is in modeling the complex spatiotemporal data (from brain networks) and leveraging the dependencies among patients in a population. In this context, graphs provide a powerful framework to address both these challenges and enable the design of sophisticated predictive modeling tools. The advances in graph signal analysis and the generalization of machine learning techniques, such as kernel methods and deep neural networks, to graphs, make them suitable for challenging diagnosis problems. In this chapter, we describe how graphs, either at patient level or population level, can be used to build predictive models. We present mathematical formulations, algorithmic solutions, and empirical studies to establish graph-based machine learning as an effective solution for autism diagnosis.</t>
        </is>
      </c>
      <c r="K237" s="68" t="n"/>
      <c r="L237" s="68" t="n"/>
      <c r="M237" s="68" t="inlineStr">
        <is>
          <t>Graph-based classification / diagnostic support</t>
        </is>
      </c>
      <c r="N237" s="68" t="inlineStr">
        <is>
          <t>Diagnosis</t>
        </is>
      </c>
      <c r="O237" s="68" t="n"/>
      <c r="P237" s="68" t="n"/>
      <c r="Q237" s="68" t="n"/>
      <c r="R237" s="68" t="n"/>
      <c r="S237" s="68" t="n"/>
      <c r="T237" s="68" t="n"/>
      <c r="U237" s="68" t="n"/>
      <c r="V237" s="68" t="n"/>
      <c r="W237" s="68" t="n">
        <v>0</v>
      </c>
      <c r="X237" s="68" t="n">
        <v>0</v>
      </c>
      <c r="Y237" s="68" t="n">
        <v>1</v>
      </c>
      <c r="Z237" s="68" t="n">
        <v>0</v>
      </c>
      <c r="AA237" s="68" t="n">
        <v>0</v>
      </c>
      <c r="AB237" s="68" t="n">
        <v>1</v>
      </c>
      <c r="AC237" s="68" t="n">
        <v>0</v>
      </c>
      <c r="AD237" s="68" t="n">
        <v>0</v>
      </c>
      <c r="AE237" s="68" t="n">
        <v>0</v>
      </c>
      <c r="AF237" s="68" t="n">
        <v>0</v>
      </c>
      <c r="AG237" s="68" t="n"/>
      <c r="AH237" s="68" t="n"/>
      <c r="AI237" s="67" t="n"/>
      <c r="AJ237" s="68" t="n">
        <v>1</v>
      </c>
      <c r="AK237" s="108" t="inlineStr">
        <is>
          <t>none_reported</t>
        </is>
      </c>
      <c r="AL237" s="67" t="inlineStr">
        <is>
          <t>Sin señal explícita Q3 en título/abstract.</t>
        </is>
      </c>
      <c r="AM237" s="68" t="inlineStr">
        <is>
          <t>RA_fallback</t>
        </is>
      </c>
      <c r="AN237" s="68" t="inlineStr">
        <is>
          <t>Fallback a RA porque el ID no está en RB</t>
        </is>
      </c>
      <c r="AO237" s="68" t="n">
        <v>1</v>
      </c>
      <c r="AP237" s="68" t="n">
        <v>0</v>
      </c>
      <c r="AQ237" s="68" t="n">
        <v>0</v>
      </c>
      <c r="AR237" s="68" t="n">
        <v>0</v>
      </c>
      <c r="AS237" s="68" t="n">
        <v>0</v>
      </c>
      <c r="AT237" s="68" t="n">
        <v>0</v>
      </c>
      <c r="AU237" s="68" t="n">
        <v>0</v>
      </c>
      <c r="AV237" s="68" t="n">
        <v>0</v>
      </c>
      <c r="AW237" s="67" t="inlineStr">
        <is>
          <t>finalized_from_available_evidence</t>
        </is>
      </c>
      <c r="AX237" s="68" t="inlineStr">
        <is>
          <t>0 means no reported evidence in title/abstract/notes/coding; it is not proof of true absence.</t>
        </is>
      </c>
      <c r="AY237" s="68" t="n"/>
      <c r="AZ237" s="68" t="n"/>
      <c r="BA237" s="68" t="n"/>
      <c r="BB237" s="68" t="n"/>
    </row>
    <row r="238" ht="28" customHeight="1">
      <c r="A238" s="106" t="n">
        <v>237</v>
      </c>
      <c r="B238" s="106" t="n">
        <v>258</v>
      </c>
      <c r="C238" s="68" t="inlineStr">
        <is>
          <t>Revisor A</t>
        </is>
      </c>
      <c r="D238" s="68" t="inlineStr">
        <is>
          <t>RA</t>
        </is>
      </c>
      <c r="E238" s="106" t="n">
        <v>2025</v>
      </c>
      <c r="F238" s="68" t="inlineStr">
        <is>
          <t>Señales fisiológicas</t>
        </is>
      </c>
      <c r="G238" s="68" t="inlineStr">
        <is>
          <t>Deep Learning</t>
        </is>
      </c>
      <c r="H238" s="68" t="inlineStr">
        <is>
          <t>https://doi.org/10.1038/s41598-025-09862-7</t>
        </is>
      </c>
      <c r="I238" s="67" t="inlineStr">
        <is>
          <t>MDNCT: a multi-domain neurocognitive transformer architecture approach for early prediction of autism spectrum disorders</t>
        </is>
      </c>
      <c r="J238" s="68" t="inlineStr">
        <is>
          <t>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t>
        </is>
      </c>
      <c r="K238" s="68" t="inlineStr">
        <is>
          <t>Supervised</t>
        </is>
      </c>
      <c r="L238" s="68" t="inlineStr">
        <is>
          <t>Other / Not clear</t>
        </is>
      </c>
      <c r="M238" s="68" t="inlineStr">
        <is>
          <t>Classification (ASD vs control / multi-class)</t>
        </is>
      </c>
      <c r="N238" s="68" t="inlineStr">
        <is>
          <t>Screening</t>
        </is>
      </c>
      <c r="O238" s="68" t="inlineStr">
        <is>
          <t>Medium</t>
        </is>
      </c>
      <c r="P238" s="68" t="n">
        <v>0</v>
      </c>
      <c r="Q238" s="68" t="n">
        <v>0</v>
      </c>
      <c r="R238" s="68" t="n">
        <v>0</v>
      </c>
      <c r="S238" s="68" t="n">
        <v>0</v>
      </c>
      <c r="T238" s="68" t="n">
        <v>0</v>
      </c>
      <c r="U238" s="68" t="n">
        <v>0</v>
      </c>
      <c r="V238" s="68" t="n">
        <v>1</v>
      </c>
      <c r="W238" s="68" t="n">
        <v>0</v>
      </c>
      <c r="X238" s="68" t="n">
        <v>1</v>
      </c>
      <c r="Y238" s="68" t="n">
        <v>0</v>
      </c>
      <c r="Z238" s="68" t="n">
        <v>0</v>
      </c>
      <c r="AA238" s="68" t="n">
        <v>0</v>
      </c>
      <c r="AB238" s="68" t="n">
        <v>1</v>
      </c>
      <c r="AC238" s="68" t="n">
        <v>0</v>
      </c>
      <c r="AD238" s="68" t="n">
        <v>0</v>
      </c>
      <c r="AE238" s="68" t="n">
        <v>0</v>
      </c>
      <c r="AF238" s="68" t="n">
        <v>0</v>
      </c>
      <c r="AG238" s="68" t="n">
        <v>1</v>
      </c>
      <c r="AH238" s="68" t="n">
        <v>1</v>
      </c>
      <c r="AI238" s="67" t="n"/>
      <c r="AJ238" s="68" t="n">
        <v>0</v>
      </c>
      <c r="AK238" s="108" t="inlineStr">
        <is>
          <t>none_reported</t>
        </is>
      </c>
      <c r="AL238" s="67" t="inlineStr">
        <is>
          <t>Arquitectura transformer multi-domain para predicción temprana; fuente de datos específica no es explícita en el abstract.</t>
        </is>
      </c>
      <c r="AM238" s="68" t="inlineStr">
        <is>
          <t>RA</t>
        </is>
      </c>
      <c r="AN238" s="68" t="inlineStr">
        <is>
          <t>Tomado completo desde archivo RA según asignación</t>
        </is>
      </c>
      <c r="AO238" s="68" t="n">
        <v>0</v>
      </c>
      <c r="AP238" s="68" t="n">
        <v>0</v>
      </c>
      <c r="AQ238" s="68" t="n">
        <v>0</v>
      </c>
      <c r="AR238" s="68" t="n">
        <v>0</v>
      </c>
      <c r="AS238" s="68" t="n">
        <v>0</v>
      </c>
      <c r="AT238" s="68" t="n">
        <v>0</v>
      </c>
      <c r="AU238" s="68" t="n">
        <v>0</v>
      </c>
      <c r="AV238" s="68" t="n">
        <v>0</v>
      </c>
      <c r="AW238" s="67" t="inlineStr">
        <is>
          <t>finalized_from_available_evidence</t>
        </is>
      </c>
      <c r="AX238" s="68" t="inlineStr">
        <is>
          <t>0 means no reported evidence in title/abstract/notes/coding; it is not proof of true absence.</t>
        </is>
      </c>
      <c r="AY238" s="68" t="n"/>
      <c r="AZ238" s="68" t="n"/>
      <c r="BA238" s="68" t="n"/>
      <c r="BB238" s="68" t="n"/>
    </row>
    <row r="239" ht="28" customHeight="1">
      <c r="A239" s="106" t="n">
        <v>238</v>
      </c>
      <c r="B239" s="106" t="n">
        <v>259</v>
      </c>
      <c r="C239" s="68" t="inlineStr">
        <is>
          <t>Revisor B</t>
        </is>
      </c>
      <c r="D239" s="68" t="n"/>
      <c r="E239" s="106" t="n">
        <v>2022</v>
      </c>
      <c r="F239" s="68" t="inlineStr">
        <is>
          <t>Señales fisiológicas</t>
        </is>
      </c>
      <c r="G239" s="68" t="inlineStr">
        <is>
          <t>Deep Learning</t>
        </is>
      </c>
      <c r="H239" s="68" t="inlineStr">
        <is>
          <t>https://doi.org/10.1109/EMBC48229.2022.9871130</t>
        </is>
      </c>
      <c r="I239" s="67" t="inlineStr">
        <is>
          <t>MHATC: Autism Spectrum Disorder Identification Utilizing Multi-Head Attention Encoder Along with Temporal Consolidation Modules</t>
        </is>
      </c>
      <c r="J239" s="68" t="inlineStr">
        <is>
          <t>Resting-state fMRI is commonly used for diagnosing Autism Spectrum Disorder (ASD) by using network-based functional connectivity. It has been shown that ASD is associated with brain regions and their inter-connections. However, discriminating based on connectivity patterns among imaging data of the control population and that of ASD patients' brains is a non-trivial task. In order to tackle said classification task, we propose a novel deep learning architecture (MHATC) consisting of multi-head attention and temporal consolidation modules for classifying an individual as a patient of ASD. The devised architecture results from an in-depth analysis of the limitations of current deep neural network solutions for similar applications. Our approach is not only robust but computationally efficient, which can allow its adoption in a variety of other research and clinical settings.</t>
        </is>
      </c>
      <c r="K239" s="68" t="inlineStr">
        <is>
          <t>Supervised</t>
        </is>
      </c>
      <c r="L239" s="68" t="inlineStr">
        <is>
          <t>Transformer</t>
        </is>
      </c>
      <c r="M239" s="68" t="inlineStr">
        <is>
          <t>Classification (binary/multi-class; incl. ASD vs control)/ multi-class)</t>
        </is>
      </c>
      <c r="N239" s="68" t="inlineStr">
        <is>
          <t>diagnosis</t>
        </is>
      </c>
      <c r="O239" s="68" t="inlineStr">
        <is>
          <t>high</t>
        </is>
      </c>
      <c r="P239" s="68" t="n">
        <v>1</v>
      </c>
      <c r="Q239" s="68" t="n">
        <v>0</v>
      </c>
      <c r="R239" s="68" t="n">
        <v>0</v>
      </c>
      <c r="S239" s="68" t="n">
        <v>0</v>
      </c>
      <c r="T239" s="68" t="n">
        <v>0</v>
      </c>
      <c r="U239" s="68" t="n">
        <v>0</v>
      </c>
      <c r="V239" s="68" t="n">
        <v>0</v>
      </c>
      <c r="W239" s="68" t="n">
        <v>0</v>
      </c>
      <c r="X239" s="68" t="n">
        <v>0</v>
      </c>
      <c r="Y239" s="68" t="n">
        <v>1</v>
      </c>
      <c r="Z239" s="68" t="n">
        <v>0</v>
      </c>
      <c r="AA239" s="68" t="n">
        <v>0</v>
      </c>
      <c r="AB239" s="68" t="n">
        <v>1</v>
      </c>
      <c r="AC239" s="68" t="n">
        <v>0</v>
      </c>
      <c r="AD239" s="68" t="n">
        <v>0</v>
      </c>
      <c r="AE239" s="68" t="n">
        <v>0</v>
      </c>
      <c r="AF239" s="68" t="n">
        <v>0</v>
      </c>
      <c r="AG239" s="68" t="n">
        <v>1</v>
      </c>
      <c r="AH239" s="68" t="n">
        <v>1</v>
      </c>
      <c r="AI239" s="67" t="n">
        <v>0</v>
      </c>
      <c r="AJ239" s="68" t="n">
        <v>0</v>
      </c>
      <c r="AK239" s="108" t="inlineStr">
        <is>
          <t>none_reported</t>
        </is>
      </c>
      <c r="AL239" s="67" t="n"/>
      <c r="AM239" s="68" t="inlineStr">
        <is>
          <t>RB</t>
        </is>
      </c>
      <c r="AN239" s="68" t="inlineStr">
        <is>
          <t>Tomado completo desde archivo RB según asignación</t>
        </is>
      </c>
      <c r="AO239" s="68" t="n">
        <v>0</v>
      </c>
      <c r="AP239" s="68" t="n">
        <v>0</v>
      </c>
      <c r="AQ239" s="68" t="n">
        <v>0</v>
      </c>
      <c r="AR239" s="68" t="n">
        <v>0</v>
      </c>
      <c r="AS239" s="68" t="n">
        <v>0</v>
      </c>
      <c r="AT239" s="68" t="n">
        <v>0</v>
      </c>
      <c r="AU239" s="68" t="n">
        <v>0</v>
      </c>
      <c r="AV239" s="68" t="n">
        <v>0</v>
      </c>
      <c r="AW239" s="67" t="inlineStr">
        <is>
          <t>finalized_from_available_evidence</t>
        </is>
      </c>
      <c r="AX239" s="68" t="inlineStr">
        <is>
          <t>0 means no reported evidence in title/abstract/notes/coding; it is not proof of true absence.</t>
        </is>
      </c>
      <c r="AY239" s="68" t="n"/>
      <c r="AZ239" s="68" t="n"/>
      <c r="BA239" s="68" t="n"/>
      <c r="BB239" s="68" t="n"/>
    </row>
    <row r="240" ht="28" customHeight="1">
      <c r="A240" s="106" t="n">
        <v>239</v>
      </c>
      <c r="B240" s="106" t="n">
        <v>260</v>
      </c>
      <c r="C240" s="68" t="inlineStr">
        <is>
          <t>Revisor A</t>
        </is>
      </c>
      <c r="D240" s="68" t="inlineStr">
        <is>
          <t>RA</t>
        </is>
      </c>
      <c r="E240" s="106" t="n">
        <v>2024</v>
      </c>
      <c r="F240" s="68" t="inlineStr">
        <is>
          <t>No especificado</t>
        </is>
      </c>
      <c r="G240" s="68" t="inlineStr">
        <is>
          <t>Deep Learning</t>
        </is>
      </c>
      <c r="H240" s="68" t="inlineStr">
        <is>
          <t>https://doi.org/10.1007/978-981-99-8558-6_38</t>
        </is>
      </c>
      <c r="I240" s="67" t="inlineStr">
        <is>
          <t>Multi-atlas Representations Based on\&amp;#xa0;Graph Convolutional Networks for\&amp;#xa0;Autism Spectrum Disorder Diagnosis</t>
        </is>
      </c>
      <c r="J240" s="68" t="inlineStr">
        <is>
          <t>Constructing functional connectivity (FC) based on brain atlas is a common approach to autism spectrum disorder (ASD) diagnosis, which is a challenging task due to the heterogeneity of the data. Utilizing graph convolutional network (GCN) to capture the topology of FC is an effective method for ASD diagnosis. However, current GCN-based methods focus more on the relationships between brain regions and ignore the potential population relationships among subjects. Meanwhile, they limit the analysis to a single atlas, ignoring the more abundant information that multi-atlas can provide. Therefore, we propose a multi-atlas representation based ASD diagnosis. First, we propose a dense local triplet GCN considering the relationship between the regions of interests. Then, further considering the population relationship of subjects, a subject network global GCN is proposed. Finally, to utilize multi-atlas representations, we propose multi-atlas mutual learning for ASD diagnosis. Our proposed method is evaluated on 949 subjects from the Autism Brain Imaging Data Exchange. The experimental results show that the accuracy and an area under the receiver operating characteristic curve (AUC) of our method reach 78.78% and 0.7810, respectively. Compared with other methods, the proposed method is more advantages. In conclusion, our proposed method guides further research on the objective diagnosis of ASD.</t>
        </is>
      </c>
      <c r="K240" s="68" t="inlineStr">
        <is>
          <t>Supervised</t>
        </is>
      </c>
      <c r="L240" s="68" t="inlineStr">
        <is>
          <t>Other / Not clear</t>
        </is>
      </c>
      <c r="M240" s="68" t="inlineStr">
        <is>
          <t>Classification (ASD vs control / multi-class)</t>
        </is>
      </c>
      <c r="N240" s="68" t="inlineStr">
        <is>
          <t>Diagnosis</t>
        </is>
      </c>
      <c r="O240" s="68" t="inlineStr">
        <is>
          <t>High</t>
        </is>
      </c>
      <c r="P240" s="68" t="n">
        <v>1</v>
      </c>
      <c r="Q240" s="68" t="n">
        <v>0</v>
      </c>
      <c r="R240" s="68" t="n">
        <v>0</v>
      </c>
      <c r="S240" s="68" t="n">
        <v>0</v>
      </c>
      <c r="T240" s="68" t="n">
        <v>0</v>
      </c>
      <c r="U240" s="68" t="n">
        <v>0</v>
      </c>
      <c r="V240" s="68" t="n">
        <v>0</v>
      </c>
      <c r="W240" s="68" t="n">
        <v>0</v>
      </c>
      <c r="X240" s="68" t="n">
        <v>0</v>
      </c>
      <c r="Y240" s="68" t="n">
        <v>1</v>
      </c>
      <c r="Z240" s="68" t="n">
        <v>0</v>
      </c>
      <c r="AA240" s="68" t="n">
        <v>0</v>
      </c>
      <c r="AB240" s="68" t="n">
        <v>1</v>
      </c>
      <c r="AC240" s="68" t="n">
        <v>0</v>
      </c>
      <c r="AD240" s="68" t="n">
        <v>0</v>
      </c>
      <c r="AE240" s="68" t="n">
        <v>0</v>
      </c>
      <c r="AF240" s="68" t="n">
        <v>1</v>
      </c>
      <c r="AG240" s="68" t="n">
        <v>1</v>
      </c>
      <c r="AH240" s="68" t="n">
        <v>1</v>
      </c>
      <c r="AI240" s="67" t="n"/>
      <c r="AJ240" s="68" t="n">
        <v>0</v>
      </c>
      <c r="AK240" s="108" t="inlineStr">
        <is>
          <t>multisource_integration</t>
        </is>
      </c>
      <c r="AL240" s="67" t="inlineStr">
        <is>
          <t>Algoritmo principal no explícito o fuera del codebook; Confirmar algoritmo principal en full-text; Se comparan varios modelos; se eligió el principal/mejor reportado</t>
        </is>
      </c>
      <c r="AM240" s="68" t="inlineStr">
        <is>
          <t>RA</t>
        </is>
      </c>
      <c r="AN240" s="68" t="inlineStr">
        <is>
          <t>Tomado completo desde archivo RA según asignación</t>
        </is>
      </c>
      <c r="AO240" s="68" t="n">
        <v>0</v>
      </c>
      <c r="AP240" s="68" t="n">
        <v>0</v>
      </c>
      <c r="AQ240" s="68" t="n">
        <v>0</v>
      </c>
      <c r="AR240" s="68" t="n">
        <v>0</v>
      </c>
      <c r="AS240" s="68" t="n">
        <v>0</v>
      </c>
      <c r="AT240" s="68" t="n">
        <v>0</v>
      </c>
      <c r="AU240" s="68" t="n">
        <v>0</v>
      </c>
      <c r="AV240" s="68" t="n">
        <v>1</v>
      </c>
      <c r="AW240" s="67" t="inlineStr">
        <is>
          <t>finalized_from_available_evidence</t>
        </is>
      </c>
      <c r="AX240" s="68" t="inlineStr">
        <is>
          <t>0 means no reported evidence in title/abstract/notes/coding; it is not proof of true absence.</t>
        </is>
      </c>
      <c r="AY240" s="68" t="n"/>
      <c r="AZ240" s="68" t="n"/>
      <c r="BA240" s="68" t="n"/>
      <c r="BB240" s="68" t="n"/>
    </row>
    <row r="241" ht="28" customHeight="1">
      <c r="A241" s="106" t="n">
        <v>240</v>
      </c>
      <c r="B241" s="106" t="n">
        <v>261</v>
      </c>
      <c r="C241" s="68" t="inlineStr">
        <is>
          <t>Revisor B</t>
        </is>
      </c>
      <c r="D241" s="68" t="n"/>
      <c r="E241" s="106" t="n">
        <v>2024</v>
      </c>
      <c r="F241" s="68" t="inlineStr">
        <is>
          <t>Imagen</t>
        </is>
      </c>
      <c r="G241" s="68" t="inlineStr">
        <is>
          <t>Deep Learning</t>
        </is>
      </c>
      <c r="H241" s="68" t="inlineStr">
        <is>
          <t>https://doi.org/10.1007/s10916-023-02032-0</t>
        </is>
      </c>
      <c r="I241" s="67" t="inlineStr">
        <is>
          <t>Multiple Classification of Brain MRI Autism Spectrum Disorder by Age and Gender Using Deep Learning</t>
        </is>
      </c>
      <c r="J241" s="68" t="inlineStr">
        <is>
          <t>The fact that the rapid and definitive diagnosis of autism cannot be made today and that autism cannot be treated provides an impetus to look into novel technological solutions. To contribute to the resolution of this problem through multiple classifications by considering age and gender factors, in this study, two quadruple and one octal classifications were performed using a deep learning (DL) approach. Gender in one of the four classifications and age groups in the other were considered. In the octal classification, classes were created considering gender and age groups. In addition to the diagnosis of ASD (Autism Spectrum Disorders), another goal of this study is to find out the contribution of gender and age factors to the diagnosis of ASD by making multiple classifications based on age and gender for the first time. Brain structural MRI (sMRI) scans of participators with ASD and TD (Typical Development) were pre-processed in the system originally designed for this purpose. Using the Canny Edge Detection (CED) algorithm, the sMRI image data was cropped in the data pre-processing stage, and the data set was enlarged five times with the data augmentation (DA) techniques. The most optimal convolutional neural network (CNN) models were developed using the grid search optimization (GSO) algorism. The proposed DL prediction system was tested with the five-fold cross-validation technique. Three CNN models were designed to be used in the system. The first of these models is the quadruple classification model created by taking gender into account (model 1), the second is the quadruple classification model created by taking into account age (model 2), and the third is the eightfold classification model created by taking into account both gender and age (model 3).). The accuracy rates obtained for all three designed models are 80.94, 85.42 and 67.94, respectively. These obtained accuracy rates were compared with pre-trained models by using the transfer learning approach. As a result, it was revealed that age and gender factors were effective in the diagnosis of ASD with the system developed for ASD multiple classifications, and higher accuracy rates were achieved compared to pre-trained models.</t>
        </is>
      </c>
      <c r="K241" s="68" t="inlineStr">
        <is>
          <t>Supervised</t>
        </is>
      </c>
      <c r="L241" s="68" t="inlineStr">
        <is>
          <t>CNN</t>
        </is>
      </c>
      <c r="M241" s="68" t="inlineStr">
        <is>
          <t>Classification (binary/multi-class; incl. ASD vs control)/ multi-class)</t>
        </is>
      </c>
      <c r="N241" s="68" t="inlineStr">
        <is>
          <t>diagnosis</t>
        </is>
      </c>
      <c r="O241" s="68" t="inlineStr">
        <is>
          <t>high</t>
        </is>
      </c>
      <c r="P241" s="68" t="n">
        <v>1</v>
      </c>
      <c r="Q241" s="68" t="n">
        <v>0</v>
      </c>
      <c r="R241" s="68" t="n">
        <v>0</v>
      </c>
      <c r="S241" s="68" t="n">
        <v>0</v>
      </c>
      <c r="T241" s="68" t="n">
        <v>0</v>
      </c>
      <c r="U241" s="68" t="n">
        <v>0</v>
      </c>
      <c r="V241" s="68" t="n">
        <v>0</v>
      </c>
      <c r="W241" s="68" t="n">
        <v>0</v>
      </c>
      <c r="X241" s="68" t="n">
        <v>0</v>
      </c>
      <c r="Y241" s="68" t="n">
        <v>1</v>
      </c>
      <c r="Z241" s="68" t="n">
        <v>0</v>
      </c>
      <c r="AA241" s="68" t="n">
        <v>0</v>
      </c>
      <c r="AB241" s="68" t="n">
        <v>1</v>
      </c>
      <c r="AC241" s="68" t="n">
        <v>0</v>
      </c>
      <c r="AD241" s="68" t="n">
        <v>0</v>
      </c>
      <c r="AE241" s="68" t="n">
        <v>0</v>
      </c>
      <c r="AF241" s="68" t="n">
        <v>0</v>
      </c>
      <c r="AG241" s="68" t="n">
        <v>0</v>
      </c>
      <c r="AH241" s="68" t="n">
        <v>1</v>
      </c>
      <c r="AI241" s="67" t="n">
        <v>0</v>
      </c>
      <c r="AJ241" s="68" t="n">
        <v>0</v>
      </c>
      <c r="AK241" s="108" t="inlineStr">
        <is>
          <t>internal_validation_only</t>
        </is>
      </c>
      <c r="AL241" s="67" t="n"/>
      <c r="AM241" s="68" t="inlineStr">
        <is>
          <t>RB</t>
        </is>
      </c>
      <c r="AN241" s="68" t="inlineStr">
        <is>
          <t>Tomado completo desde archivo RB según asignación</t>
        </is>
      </c>
      <c r="AO241" s="68" t="n">
        <v>0</v>
      </c>
      <c r="AP241" s="68" t="n">
        <v>0</v>
      </c>
      <c r="AQ241" s="68" t="n">
        <v>0</v>
      </c>
      <c r="AR241" s="68" t="n">
        <v>1</v>
      </c>
      <c r="AS241" s="68" t="n">
        <v>0</v>
      </c>
      <c r="AT241" s="68" t="n">
        <v>0</v>
      </c>
      <c r="AU241" s="68" t="n">
        <v>0</v>
      </c>
      <c r="AV241" s="68" t="n">
        <v>0</v>
      </c>
      <c r="AW241" s="67" t="inlineStr">
        <is>
          <t>finalized_from_available_evidence</t>
        </is>
      </c>
      <c r="AX241" s="68" t="inlineStr">
        <is>
          <t>0 means no reported evidence in title/abstract/notes/coding; it is not proof of true absence.</t>
        </is>
      </c>
      <c r="AY241" s="68" t="n"/>
      <c r="AZ241" s="68" t="n"/>
      <c r="BA241" s="68" t="n"/>
      <c r="BB241" s="68" t="n"/>
    </row>
    <row r="242" ht="28" customHeight="1">
      <c r="A242" s="106" t="n">
        <v>241</v>
      </c>
      <c r="B242" s="106" t="n">
        <v>262</v>
      </c>
      <c r="C242" s="68" t="inlineStr">
        <is>
          <t>Revisor B</t>
        </is>
      </c>
      <c r="D242" s="68" t="n"/>
      <c r="E242" s="106" t="n">
        <v>2022</v>
      </c>
      <c r="F242" s="68" t="inlineStr">
        <is>
          <t>Imagen</t>
        </is>
      </c>
      <c r="G242" s="68" t="inlineStr">
        <is>
          <t>Deep Learning</t>
        </is>
      </c>
      <c r="H242" s="68" t="inlineStr">
        <is>
          <t>https://doi.org/10.1016/j.compbiomed.2022.105239</t>
        </is>
      </c>
      <c r="I242" s="67" t="inlineStr">
        <is>
          <t>MVS-GCN: A prior brain structure learning-guided multi-view graph convolution network for autism spectrum disorder diagnosis</t>
        </is>
      </c>
      <c r="J242" s="68" t="inlineStr">
        <is>
          <t>Purpose: Recently, functional brain networks (FBN) have been used for the classification of neurological disorders, such as Autism Spectrum Disorders (ASD). Neurological disorder diagnosis with FBN is a challenging task due to the high heterogeneity in subjects and the noise correlations in brain networks. Meanwhile, it is challenging for the existing deep learning models to provide interpretable insights into the brain network. We propose a machine learning approach for the classification of neurological disorders while providing an interpretable framework. Method: In this paper, we build upon graph neural network in order to learn effective representations for brain networks in an end-to-end fashion. Specifically, we present a prior brain structure learning-guided multi-view graph convolutional neural network (MVS-GCN), which collaborates the graph structure learning and multi-task graph embedding learning to improve the classification performance and identify the potential functional subnetworks. Results: To demonstrate the effectiveness of our approach, we evaluate the performance of the proposed method on the Autism Brain Imaging Data Exchange (ABIDE) dataset and Alzheimer's Disease Neuroimaging Initiative (ADNI) dataset. The experimental results indicate that our MVS-GCN can achieve enhanced performance compared with state-of-the-art methods. Notably, MVS-GCN achieves an average accuracy/AUC of 69.38%/69.01% on the ABIDE dataset. Moreover, the obtained results from our model show high consistency with the previous neuroimaging derived evidence of within and between-networks biomarkers for ASD. The discovered subnetworks are used as evidence for the proposed MVS-GCN model. Conclusion: The proposed MVS-GCN method performs a graph embedding learning from the multi-views graph embedding learning perspective while considering eliminating the heterogeneity in brain networks and enhancing the feature representation of functional subnetworks, which can capture the essential embeddings to improve the classification performance of brain disorder diagnosis. The code is available at https://github.com/GuangqiWen/MVS-GCN.</t>
        </is>
      </c>
      <c r="K242" s="68" t="inlineStr">
        <is>
          <t>Supervised</t>
        </is>
      </c>
      <c r="L242" s="68" t="inlineStr">
        <is>
          <t>Other</t>
        </is>
      </c>
      <c r="M242" s="68" t="inlineStr">
        <is>
          <t>Classification (binary/multi-class; incl. ASD vs control)/ multi-class)</t>
        </is>
      </c>
      <c r="N242" s="68" t="inlineStr">
        <is>
          <t>diagnosis</t>
        </is>
      </c>
      <c r="O242" s="68" t="inlineStr">
        <is>
          <t>high</t>
        </is>
      </c>
      <c r="P242" s="68" t="n">
        <v>1</v>
      </c>
      <c r="Q242" s="68" t="n">
        <v>0</v>
      </c>
      <c r="R242" s="68" t="n">
        <v>0</v>
      </c>
      <c r="S242" s="68" t="n">
        <v>0</v>
      </c>
      <c r="T242" s="68" t="n">
        <v>0</v>
      </c>
      <c r="U242" s="68" t="n">
        <v>0</v>
      </c>
      <c r="V242" s="68" t="n">
        <v>0</v>
      </c>
      <c r="W242" s="68" t="n">
        <v>0</v>
      </c>
      <c r="X242" s="68" t="n">
        <v>0</v>
      </c>
      <c r="Y242" s="68" t="n">
        <v>1</v>
      </c>
      <c r="Z242" s="68" t="n">
        <v>0</v>
      </c>
      <c r="AA242" s="68" t="n">
        <v>0</v>
      </c>
      <c r="AB242" s="68" t="n">
        <v>1</v>
      </c>
      <c r="AC242" s="68" t="n">
        <v>0</v>
      </c>
      <c r="AD242" s="68" t="n">
        <v>1</v>
      </c>
      <c r="AE242" s="68" t="n">
        <v>0</v>
      </c>
      <c r="AF242" s="68" t="n">
        <v>1</v>
      </c>
      <c r="AG242" s="68" t="n">
        <v>0</v>
      </c>
      <c r="AH242" s="68" t="n">
        <v>1</v>
      </c>
      <c r="AI242" s="67" t="n">
        <v>0</v>
      </c>
      <c r="AJ242" s="68" t="n">
        <v>0</v>
      </c>
      <c r="AK242" s="108" t="inlineStr">
        <is>
          <t>explainability_or_interpretability; multisource_integration; multisite_dataset_broad</t>
        </is>
      </c>
      <c r="AL242" s="67" t="n"/>
      <c r="AM242" s="68" t="inlineStr">
        <is>
          <t>RB</t>
        </is>
      </c>
      <c r="AN242" s="68" t="inlineStr">
        <is>
          <t>Tomado completo desde archivo RB según asignación</t>
        </is>
      </c>
      <c r="AO242" s="68" t="n">
        <v>0</v>
      </c>
      <c r="AP242" s="68" t="n">
        <v>0</v>
      </c>
      <c r="AQ242" s="68" t="n">
        <v>1</v>
      </c>
      <c r="AR242" s="68" t="n">
        <v>0</v>
      </c>
      <c r="AS242" s="68" t="n">
        <v>0</v>
      </c>
      <c r="AT242" s="68" t="n">
        <v>0</v>
      </c>
      <c r="AU242" s="68" t="n">
        <v>1</v>
      </c>
      <c r="AV242" s="68" t="n">
        <v>1</v>
      </c>
      <c r="AW242" s="67" t="inlineStr">
        <is>
          <t>finalized_from_available_evidence</t>
        </is>
      </c>
      <c r="AX242" s="68" t="inlineStr">
        <is>
          <t>0 means no reported evidence in title/abstract/notes/coding; it is not proof of true absence.</t>
        </is>
      </c>
      <c r="AY242" s="68" t="n"/>
      <c r="AZ242" s="68" t="n"/>
      <c r="BA242" s="68" t="n"/>
      <c r="BB242" s="68" t="n"/>
    </row>
    <row r="243" ht="28" customHeight="1">
      <c r="A243" s="106" t="n">
        <v>242</v>
      </c>
      <c r="B243" s="106" t="n">
        <v>263</v>
      </c>
      <c r="C243" s="68" t="inlineStr">
        <is>
          <t>Revisor A</t>
        </is>
      </c>
      <c r="D243" s="68" t="n"/>
      <c r="E243" s="106" t="n">
        <v>2022</v>
      </c>
      <c r="F243" s="68" t="inlineStr">
        <is>
          <t>Imagen</t>
        </is>
      </c>
      <c r="G243" s="68" t="inlineStr">
        <is>
          <t>Deep Learning</t>
        </is>
      </c>
      <c r="H243" s="68" t="inlineStr">
        <is>
          <t>https://doi.org/10.1038/s41380-022-01636-1</t>
        </is>
      </c>
      <c r="I243" s="67" t="inlineStr">
        <is>
          <t>Neurodevelopmental model of schizophrenia revisited: similarity in individual deviation and idiosyncrasy from the normative model of whole-brain white matter tracts and shared brain-cognition covariation with ADHD and ASD</t>
        </is>
      </c>
      <c r="J243" s="68" t="inlineStr">
        <is>
          <t>The neurodevelopmental model of schizophrenia is supported by multi-level impairments shared among schizophrenia and neurodevelopmental disorders. Despite schizophrenia and typical neurodevelopmental disorders, i.e., autism spectrum disorder (ASD) and attention-deficit/hyperactivity disorder (ADHD), as disorders of brain dysconnectivity, no study has ever elucidated whether whole-brain white matter (WM) tracts integrity alterations overlap or diverge between these three disorders. Moreover, whether the linked dimensions of cognition and brain metrics per the Research Domain Criteria framework cut across diagnostic boundaries remains unknown. We aimed to map deviations from normative ranges of whole-brain major WM tracts for individual patients to investigate the similarity and differences among schizophrenia (281 patients subgrouped into the first-episode, subchronic and chronic phases), ASD (175 patients), and ADHD (279 patients). Sex-specific WM tract normative development was modeled from diffusion spectrum imaging of 626 typically developing controls (5–40 years). There were three significant findings. First, the patterns of deviation and idiosyncrasy of WM tracts were similar between schizophrenia and ADHD alongside ASD, particularly at the earlier stages of schizophrenia relative to chronic stages. Second, using the WM deviation patterns as features, schizophrenia cannot be separated from neurodevelopmental disorders in the unsupervised machine learning algorithm. Lastly, the canonical correlation analysis showed schizophrenia, ADHD, and ASD shared linked cognitive dimensions driven by WM deviations. Together, our results provide new insights into the neurodevelopmental facet of schizophrenia and its brain basis. Individual’s WM deviations may contribute to diverse arrays of cognitive function along a continuum with phenotypic expressions from typical neurodevelopmental disorders to schizophrenia.</t>
        </is>
      </c>
      <c r="K243" s="68" t="n"/>
      <c r="L243" s="68" t="n"/>
      <c r="M243" s="68" t="n"/>
      <c r="N243" s="68" t="inlineStr">
        <is>
          <t>diagnosis</t>
        </is>
      </c>
      <c r="O243" s="68" t="inlineStr">
        <is>
          <t>high</t>
        </is>
      </c>
      <c r="P243" s="68" t="n">
        <v>1</v>
      </c>
      <c r="Q243" s="68" t="n">
        <v>0</v>
      </c>
      <c r="R243" s="68" t="n">
        <v>0</v>
      </c>
      <c r="S243" s="68" t="n">
        <v>0</v>
      </c>
      <c r="T243" s="68" t="n">
        <v>0</v>
      </c>
      <c r="U243" s="68" t="n">
        <v>0</v>
      </c>
      <c r="V243" s="68" t="n">
        <v>0</v>
      </c>
      <c r="W243" s="68" t="n">
        <v>0</v>
      </c>
      <c r="X243" s="68" t="n">
        <v>0</v>
      </c>
      <c r="Y243" s="68" t="n">
        <v>1</v>
      </c>
      <c r="Z243" s="68" t="n">
        <v>0</v>
      </c>
      <c r="AA243" s="68" t="n">
        <v>0</v>
      </c>
      <c r="AB243" s="68" t="n">
        <v>1</v>
      </c>
      <c r="AC243" s="68" t="n">
        <v>0</v>
      </c>
      <c r="AD243" s="68" t="n">
        <v>0</v>
      </c>
      <c r="AE243" s="68" t="n">
        <v>0</v>
      </c>
      <c r="AF243" s="68" t="n">
        <v>0</v>
      </c>
      <c r="AG243" s="68" t="n">
        <v>0</v>
      </c>
      <c r="AH243" s="68" t="n">
        <v>1</v>
      </c>
      <c r="AI243" s="67" t="n">
        <v>0</v>
      </c>
      <c r="AJ243" s="68" t="n">
        <v>0</v>
      </c>
      <c r="AK243" s="108" t="inlineStr">
        <is>
          <t>none_reported</t>
        </is>
      </c>
      <c r="AL243" s="67" t="n"/>
      <c r="AM243" s="68" t="inlineStr">
        <is>
          <t>RB_fallback</t>
        </is>
      </c>
      <c r="AN243" s="68" t="inlineStr">
        <is>
          <t>Fallback a RB porque el ID no está en RA</t>
        </is>
      </c>
      <c r="AO243" s="68" t="n">
        <v>0</v>
      </c>
      <c r="AP243" s="68" t="n">
        <v>0</v>
      </c>
      <c r="AQ243" s="68" t="n">
        <v>0</v>
      </c>
      <c r="AR243" s="68" t="n">
        <v>0</v>
      </c>
      <c r="AS243" s="68" t="n">
        <v>0</v>
      </c>
      <c r="AT243" s="68" t="n">
        <v>0</v>
      </c>
      <c r="AU243" s="68" t="n">
        <v>0</v>
      </c>
      <c r="AV243" s="68" t="n">
        <v>0</v>
      </c>
      <c r="AW243" s="67" t="inlineStr">
        <is>
          <t>finalized_from_available_evidence</t>
        </is>
      </c>
      <c r="AX243" s="68" t="inlineStr">
        <is>
          <t>0 means no reported evidence in title/abstract/notes/coding; it is not proof of true absence.</t>
        </is>
      </c>
      <c r="AY243" s="68" t="n"/>
      <c r="AZ243" s="68" t="n"/>
      <c r="BA243" s="68" t="n"/>
      <c r="BB243" s="68" t="n"/>
    </row>
    <row r="244" ht="28" customHeight="1">
      <c r="A244" s="106" t="n">
        <v>243</v>
      </c>
      <c r="B244" s="106" t="n">
        <v>264</v>
      </c>
      <c r="C244" s="68" t="inlineStr">
        <is>
          <t>Revisor B</t>
        </is>
      </c>
      <c r="D244" s="68" t="n"/>
      <c r="E244" s="106" t="n">
        <v>2022</v>
      </c>
      <c r="F244" s="68" t="inlineStr">
        <is>
          <t>Señales fisiológicas</t>
        </is>
      </c>
      <c r="G244" s="68" t="inlineStr">
        <is>
          <t>Híbrido</t>
        </is>
      </c>
      <c r="H244" s="68" t="inlineStr">
        <is>
          <t>https://doi.org/10.1109/ACCESS.2022.3146719</t>
        </is>
      </c>
      <c r="I244" s="67" t="inlineStr">
        <is>
          <t>Non-Oscillatory Connectivity Approach for Classification of Autism Spectrum Disorder Subtypes Using Resting-State fMRI</t>
        </is>
      </c>
      <c r="J244" s="68" t="inlineStr">
        <is>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Asperger’s disorder (APD), and Pervasive developmental disorder-not other specified (PDD) are classified from NC by extracting the non-oscillatory connectivity from the BOLD rs-fMRI signal. A number of significant connections are extracted by utilizing the p -value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is>
      </c>
      <c r="K244" s="68" t="inlineStr">
        <is>
          <t>Supervised</t>
        </is>
      </c>
      <c r="L244" s="68" t="inlineStr">
        <is>
          <t>SVM</t>
        </is>
      </c>
      <c r="M244" s="68" t="inlineStr">
        <is>
          <t>Classification (binary/multi-class; incl. ASD vs control)/ multi-class)</t>
        </is>
      </c>
      <c r="N244" s="68" t="inlineStr">
        <is>
          <t>Diagnosis</t>
        </is>
      </c>
      <c r="O244" s="68" t="inlineStr">
        <is>
          <t>medium</t>
        </is>
      </c>
      <c r="P244" s="68" t="n">
        <v>0</v>
      </c>
      <c r="Q244" s="68" t="n">
        <v>0</v>
      </c>
      <c r="R244" s="68" t="n">
        <v>0</v>
      </c>
      <c r="S244" s="68" t="n">
        <v>0</v>
      </c>
      <c r="T244" s="68" t="n">
        <v>0</v>
      </c>
      <c r="U244" s="68" t="n">
        <v>1</v>
      </c>
      <c r="V244" s="68" t="n">
        <v>0</v>
      </c>
      <c r="W244" s="68" t="n">
        <v>0</v>
      </c>
      <c r="X244" s="68" t="n">
        <v>0</v>
      </c>
      <c r="Y244" s="68" t="n">
        <v>0</v>
      </c>
      <c r="Z244" s="68" t="n">
        <v>0</v>
      </c>
      <c r="AA244" s="68" t="n">
        <v>0</v>
      </c>
      <c r="AB244" s="68" t="n">
        <v>1</v>
      </c>
      <c r="AC244" s="68" t="n">
        <v>0</v>
      </c>
      <c r="AD244" s="68" t="n">
        <v>1</v>
      </c>
      <c r="AE244" s="68" t="n">
        <v>0</v>
      </c>
      <c r="AF244" s="68" t="n">
        <v>0</v>
      </c>
      <c r="AG244" s="68" t="n">
        <v>0</v>
      </c>
      <c r="AH244" s="68" t="n">
        <v>1</v>
      </c>
      <c r="AI244" s="67" t="n">
        <v>0</v>
      </c>
      <c r="AJ244" s="68" t="n">
        <v>0</v>
      </c>
      <c r="AK244" s="108" t="inlineStr">
        <is>
          <t>explainability_or_interpretability</t>
        </is>
      </c>
      <c r="AL244" s="67" t="inlineStr">
        <is>
          <t>No hay un único “modelo”; hay un pipeline de conectividad NOC + selección por p-values + comparación de clasificadores, y SVM queda como el mejor. 
Non-Oscillatory_Connectivity_Ap…
Dataset de subtipos es pequeño (36 sujetos por clase), y además validan ASD vs NC con un dataset grande (505 ASD / 530 NC). Esto puede ser importante si tu Excel tiene campo de “tamaño/validación”.</t>
        </is>
      </c>
      <c r="AM244" s="68" t="inlineStr">
        <is>
          <t>RB</t>
        </is>
      </c>
      <c r="AN244" s="68" t="inlineStr">
        <is>
          <t>Tomado completo desde archivo RB según asignación</t>
        </is>
      </c>
      <c r="AO244" s="68" t="n">
        <v>0</v>
      </c>
      <c r="AP244" s="68" t="n">
        <v>0</v>
      </c>
      <c r="AQ244" s="68" t="n">
        <v>0</v>
      </c>
      <c r="AR244" s="68" t="n">
        <v>0</v>
      </c>
      <c r="AS244" s="68" t="n">
        <v>0</v>
      </c>
      <c r="AT244" s="68" t="n">
        <v>0</v>
      </c>
      <c r="AU244" s="68" t="n">
        <v>1</v>
      </c>
      <c r="AV244" s="68" t="n">
        <v>0</v>
      </c>
      <c r="AW244" s="67" t="inlineStr">
        <is>
          <t>finalized_from_available_evidence</t>
        </is>
      </c>
      <c r="AX244" s="68" t="inlineStr">
        <is>
          <t>0 means no reported evidence in title/abstract/notes/coding; it is not proof of true absence.</t>
        </is>
      </c>
      <c r="AY244" s="68" t="n"/>
      <c r="AZ244" s="68" t="n"/>
      <c r="BA244" s="68" t="n"/>
      <c r="BB244" s="68" t="n"/>
    </row>
    <row r="245" ht="28" customHeight="1">
      <c r="A245" s="106" t="n">
        <v>244</v>
      </c>
      <c r="B245" s="106" t="n">
        <v>265</v>
      </c>
      <c r="C245" s="68" t="inlineStr">
        <is>
          <t>Revisor B</t>
        </is>
      </c>
      <c r="D245" s="68" t="n"/>
      <c r="E245" s="106" t="n">
        <v>2024</v>
      </c>
      <c r="F245" s="68" t="inlineStr">
        <is>
          <t>Imagen</t>
        </is>
      </c>
      <c r="G245" s="68" t="inlineStr">
        <is>
          <t>No especificado</t>
        </is>
      </c>
      <c r="H245" s="68" t="inlineStr">
        <is>
          <t>https://doi.org/10.1016/j.isci.2024.110709</t>
        </is>
      </c>
      <c r="I245" s="67" t="inlineStr">
        <is>
          <t>Personalized identification of autism-related bacteria in the gut microbiome using explainable artificial intelligence</t>
        </is>
      </c>
      <c r="J245" s="68" t="inlineStr">
        <is>
          <t>Autism spectrum disorder (ASD) affects social interaction and communication. Emerging evidence links ASD to gut microbiome alterations, suggesting that microbial composition may play a role in the disorder. This study employs explainable artificial intelligence (XAI) to examine the contributions of individual microbial species to ASD. By using local explanation embeddings and unsupervised clustering, the research identifies distinct ASD subgroups, underscoring the disorder's heterogeneity. Specific microbial biomarkers associated with ASD are revealed, and the best classifiers achieved an AU-ROC of 0.965 ± 0.005 and an AU-PRC of 0.967 ± 0.008. The findings support the notion that gut microbiome composition varies significantly among individuals with ASD. This work's broader significance lies in its potential to inform personalized interventions, enhancing precision in ASD management and classification. These insights highlight the importance of individualized microbiome profiles for developing tailored therapeutic strategies for ASD.</t>
        </is>
      </c>
      <c r="K245" s="68" t="n"/>
      <c r="L245" s="68" t="n"/>
      <c r="M245" s="68" t="n"/>
      <c r="N245" s="68" t="inlineStr">
        <is>
          <t>prognosis</t>
        </is>
      </c>
      <c r="O245" s="68" t="inlineStr">
        <is>
          <t>high</t>
        </is>
      </c>
      <c r="P245" s="68" t="n">
        <v>0</v>
      </c>
      <c r="Q245" s="68" t="n">
        <v>0</v>
      </c>
      <c r="R245" s="68" t="n">
        <v>0</v>
      </c>
      <c r="S245" s="68" t="n">
        <v>0</v>
      </c>
      <c r="T245" s="68" t="n">
        <v>1</v>
      </c>
      <c r="U245" s="68" t="n">
        <v>0</v>
      </c>
      <c r="V245" s="68" t="n">
        <v>0</v>
      </c>
      <c r="W245" s="68" t="n">
        <v>0</v>
      </c>
      <c r="X245" s="68" t="n">
        <v>0</v>
      </c>
      <c r="Y245" s="68" t="n">
        <v>0</v>
      </c>
      <c r="Z245" s="68" t="n">
        <v>1</v>
      </c>
      <c r="AA245" s="68" t="n">
        <v>0</v>
      </c>
      <c r="AB245" s="68" t="n">
        <v>1</v>
      </c>
      <c r="AC245" s="68" t="n">
        <v>0</v>
      </c>
      <c r="AD245" s="68" t="n">
        <v>1</v>
      </c>
      <c r="AE245" s="68" t="n">
        <v>0</v>
      </c>
      <c r="AF245" s="68" t="n">
        <v>0</v>
      </c>
      <c r="AG245" s="68" t="n">
        <v>1</v>
      </c>
      <c r="AH245" s="68" t="n">
        <v>1</v>
      </c>
      <c r="AI245" s="67" t="n">
        <v>0</v>
      </c>
      <c r="AJ245" s="68" t="n">
        <v>0</v>
      </c>
      <c r="AK245" s="108" t="inlineStr">
        <is>
          <t>explainability_or_interpretability</t>
        </is>
      </c>
      <c r="AL245" s="67" t="n"/>
      <c r="AM245" s="68" t="inlineStr">
        <is>
          <t>RB</t>
        </is>
      </c>
      <c r="AN245" s="68" t="inlineStr">
        <is>
          <t>Tomado completo desde archivo RB según asignación</t>
        </is>
      </c>
      <c r="AO245" s="68" t="n">
        <v>0</v>
      </c>
      <c r="AP245" s="68" t="n">
        <v>0</v>
      </c>
      <c r="AQ245" s="68" t="n">
        <v>0</v>
      </c>
      <c r="AR245" s="68" t="n">
        <v>0</v>
      </c>
      <c r="AS245" s="68" t="n">
        <v>0</v>
      </c>
      <c r="AT245" s="68" t="n">
        <v>1</v>
      </c>
      <c r="AU245" s="68" t="n">
        <v>0</v>
      </c>
      <c r="AV245" s="68" t="n">
        <v>0</v>
      </c>
      <c r="AW245" s="67" t="inlineStr">
        <is>
          <t>finalized_from_available_evidence</t>
        </is>
      </c>
      <c r="AX245" s="68" t="inlineStr">
        <is>
          <t>0 means no reported evidence in title/abstract/notes/coding; it is not proof of true absence.</t>
        </is>
      </c>
      <c r="AY245" s="68" t="n"/>
      <c r="AZ245" s="68" t="n"/>
      <c r="BA245" s="68" t="n"/>
      <c r="BB245" s="68" t="n"/>
    </row>
    <row r="246" ht="28" customHeight="1">
      <c r="A246" s="106" t="n">
        <v>245</v>
      </c>
      <c r="B246" s="106" t="n">
        <v>266</v>
      </c>
      <c r="C246" s="68" t="inlineStr">
        <is>
          <t>Revisor A</t>
        </is>
      </c>
      <c r="D246" s="68" t="inlineStr">
        <is>
          <t>RA</t>
        </is>
      </c>
      <c r="E246" s="106" t="n">
        <v>2025</v>
      </c>
      <c r="F246" s="68" t="inlineStr">
        <is>
          <t>No especificado</t>
        </is>
      </c>
      <c r="G246" s="68" t="inlineStr">
        <is>
          <t>Machine Learning</t>
        </is>
      </c>
      <c r="H246" s="68" t="inlineStr">
        <is>
          <t>https://doi.org/10.1016/j.envint.2025.109562</t>
        </is>
      </c>
      <c r="I246" s="67" t="inlineStr">
        <is>
          <t>Prenatal exposure to criteria air pollution and traffic-related air toxics and risk of autism spectrum disorder: A population-based cohort study of California births (1990–2018)</t>
        </is>
      </c>
      <c r="J246" s="68" t="inlineStr">
        <is>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is>
      </c>
      <c r="K246" s="68" t="inlineStr">
        <is>
          <t>Supervised</t>
        </is>
      </c>
      <c r="L246" s="68" t="inlineStr">
        <is>
          <t>Logistic Regression</t>
        </is>
      </c>
      <c r="M246" s="68" t="inlineStr">
        <is>
          <t>Other / Not clear</t>
        </is>
      </c>
      <c r="N246" s="68" t="inlineStr">
        <is>
          <t>Prescreening</t>
        </is>
      </c>
      <c r="O246" s="68" t="inlineStr">
        <is>
          <t>High</t>
        </is>
      </c>
      <c r="P246" s="68" t="n">
        <v>0</v>
      </c>
      <c r="Q246" s="68" t="n">
        <v>0</v>
      </c>
      <c r="R246" s="68" t="n">
        <v>0</v>
      </c>
      <c r="S246" s="68" t="n">
        <v>0</v>
      </c>
      <c r="T246" s="68" t="n">
        <v>0</v>
      </c>
      <c r="U246" s="68" t="n">
        <v>0</v>
      </c>
      <c r="V246" s="68" t="n">
        <v>1</v>
      </c>
      <c r="W246" s="68" t="n">
        <v>1</v>
      </c>
      <c r="X246" s="68" t="n">
        <v>0</v>
      </c>
      <c r="Y246" s="68" t="n">
        <v>0</v>
      </c>
      <c r="Z246" s="68" t="n">
        <v>0</v>
      </c>
      <c r="AA246" s="68" t="n">
        <v>0</v>
      </c>
      <c r="AB246" s="68" t="n">
        <v>0</v>
      </c>
      <c r="AC246" s="68" t="n">
        <v>0</v>
      </c>
      <c r="AD246" s="68" t="n">
        <v>0</v>
      </c>
      <c r="AE246" s="68" t="n">
        <v>0</v>
      </c>
      <c r="AF246" s="68" t="n">
        <v>0</v>
      </c>
      <c r="AG246" s="68" t="n">
        <v>1</v>
      </c>
      <c r="AH246" s="68" t="n">
        <v>1</v>
      </c>
      <c r="AI246" s="67" t="inlineStr">
        <is>
          <t>environmental exposure</t>
        </is>
      </c>
      <c r="AJ246" s="68" t="n">
        <v>0</v>
      </c>
      <c r="AK246" s="108" t="inlineStr">
        <is>
          <t>none_reported</t>
        </is>
      </c>
      <c r="AL246" s="67" t="inlineStr">
        <is>
          <t>Algoritmo principal no explícito o fuera del codebook; Confirmar algoritmo principal en full-text</t>
        </is>
      </c>
      <c r="AM246" s="68" t="inlineStr">
        <is>
          <t>RA</t>
        </is>
      </c>
      <c r="AN246" s="68" t="inlineStr">
        <is>
          <t>Tomado completo desde archivo RA según asignación</t>
        </is>
      </c>
      <c r="AO246" s="68" t="n">
        <v>0</v>
      </c>
      <c r="AP246" s="68" t="n">
        <v>0</v>
      </c>
      <c r="AQ246" s="68" t="n">
        <v>0</v>
      </c>
      <c r="AR246" s="68" t="n">
        <v>0</v>
      </c>
      <c r="AS246" s="68" t="n">
        <v>0</v>
      </c>
      <c r="AT246" s="68" t="n">
        <v>0</v>
      </c>
      <c r="AU246" s="68" t="n">
        <v>0</v>
      </c>
      <c r="AV246" s="68" t="n">
        <v>0</v>
      </c>
      <c r="AW246" s="67" t="inlineStr">
        <is>
          <t>finalized_from_available_evidence</t>
        </is>
      </c>
      <c r="AX246" s="68" t="inlineStr">
        <is>
          <t>0 means no reported evidence in title/abstract/notes/coding; it is not proof of true absence.</t>
        </is>
      </c>
      <c r="AY246" s="68" t="n"/>
      <c r="AZ246" s="68" t="n"/>
      <c r="BA246" s="68" t="n"/>
      <c r="BB246" s="68" t="n"/>
    </row>
    <row r="247" ht="28" customHeight="1">
      <c r="A247" s="106" t="n">
        <v>246</v>
      </c>
      <c r="B247" s="106" t="n">
        <v>267</v>
      </c>
      <c r="C247" s="68" t="inlineStr">
        <is>
          <t>Ambos (piloto)</t>
        </is>
      </c>
      <c r="D247" s="68" t="inlineStr">
        <is>
          <t>RA</t>
        </is>
      </c>
      <c r="E247" s="106" t="n">
        <v>2018</v>
      </c>
      <c r="F247" s="68" t="inlineStr">
        <is>
          <t>Texto · NLP</t>
        </is>
      </c>
      <c r="G247" s="68" t="inlineStr">
        <is>
          <t>Machine Learning</t>
        </is>
      </c>
      <c r="H247" s="68" t="inlineStr">
        <is>
          <t>https://doi.org/10.2196/jmir.9496</t>
        </is>
      </c>
      <c r="I247" s="67" t="inlineStr">
        <is>
          <t>Risk assessment for parents who suspect their child has autism spectrum disorder: Machine learning approach</t>
        </is>
      </c>
      <c r="J247" s="68" t="inlineStr">
        <is>
          <t>Background: Parents are likely to seek Web-based communities to verify their suspicions of autism spectrum disorder markers in their child. Automated tools support human decisions in many domains and could therefore potentially support concerned parents. Objective: The objective of this study was to test the feasibility of assessing autism spectrum disorder risk in parental concerns from Web-based sources, using automated text analysis tools and minimal standard questioning. Methods: Participants were 115 parents with concerns regarding their child's social-communication development. Children were 16- to 30-months old, and 57.4% (66/115) had a family history of autism spectrum disorder. Parents reported their concerns online, and completed an autism spectrum disorder-specific screener, the Modified Checklist for Autism in Toddlers-Revised, with Follow-up (M-CHAT-R/F), and a broad developmental screener, the Ages and Stages Questionnaire (ASQ). An algorithm predicted autism spectrum disorder risk using a combination of the parent's text and a single screening question, selected by the algorithm to enhance prediction accuracy. Results: Screening measures identified 58% (67/115) to 88% (101/115) of children at risk for autism spectrum disorder. Children with a family history of autism spectrum disorder were 3 times more likely to show autism spectrum disorder risk on screening measures. The prediction of a child's risk on the ASQ or M-CHAT-R was significantly more accurate when predicted from text combined with an M-CHAT-R question selected (automatically) than from the text alone. The frequently automatically selected M-CHAT-R questions that predicted risk were: following a point, make-believe play, and concern about deafness. Conclusions: The internet can be harnessed to prescreen for autism spectrum disorder using parental concerns by administering a few standardized screening questions to augment this process.</t>
        </is>
      </c>
      <c r="K247" s="68" t="inlineStr">
        <is>
          <t>Other / Not clear</t>
        </is>
      </c>
      <c r="L247" s="68" t="inlineStr">
        <is>
          <t>Other / Not clear</t>
        </is>
      </c>
      <c r="M247" s="68" t="inlineStr">
        <is>
          <t>Other / Not clear</t>
        </is>
      </c>
      <c r="N247" s="68" t="inlineStr">
        <is>
          <t>Prescreening</t>
        </is>
      </c>
      <c r="O247" s="68" t="inlineStr">
        <is>
          <t>Medium</t>
        </is>
      </c>
      <c r="P247" s="68" t="n">
        <v>0</v>
      </c>
      <c r="Q247" s="68" t="n">
        <v>0</v>
      </c>
      <c r="R247" s="68" t="n">
        <v>0</v>
      </c>
      <c r="S247" s="68" t="n">
        <v>0</v>
      </c>
      <c r="T247" s="68" t="n">
        <v>1</v>
      </c>
      <c r="U247" s="68" t="n">
        <v>0</v>
      </c>
      <c r="V247" s="68" t="n">
        <v>0</v>
      </c>
      <c r="W247" s="68" t="n">
        <v>1</v>
      </c>
      <c r="X247" s="68" t="n">
        <v>1</v>
      </c>
      <c r="Y247" s="68" t="n">
        <v>0</v>
      </c>
      <c r="Z247" s="68" t="n">
        <v>0</v>
      </c>
      <c r="AA247" s="68" t="n">
        <v>0</v>
      </c>
      <c r="AB247" s="68" t="n">
        <v>1</v>
      </c>
      <c r="AC247" s="68" t="n">
        <v>0</v>
      </c>
      <c r="AD247" s="68" t="n">
        <v>0</v>
      </c>
      <c r="AE247" s="68" t="n">
        <v>0</v>
      </c>
      <c r="AF247" s="68" t="n">
        <v>0</v>
      </c>
      <c r="AG247" s="68" t="n">
        <v>1</v>
      </c>
      <c r="AH247" s="68" t="n">
        <v>1</v>
      </c>
      <c r="AI247" s="67" t="n"/>
      <c r="AJ247" s="68" t="n">
        <v>0</v>
      </c>
      <c r="AK247" s="108" t="inlineStr">
        <is>
          <t>none_reported</t>
        </is>
      </c>
      <c r="AL247" s="67" t="inlineStr">
        <is>
          <t>Algoritmo principal no explícito o fuera del codebook; Confirmar algoritmo principal en full-text</t>
        </is>
      </c>
      <c r="AM247" s="68" t="inlineStr">
        <is>
          <t>RA</t>
        </is>
      </c>
      <c r="AN247" s="68" t="inlineStr">
        <is>
          <t>Tomado completo desde archivo RA según asignación</t>
        </is>
      </c>
      <c r="AO247" s="68" t="n">
        <v>0</v>
      </c>
      <c r="AP247" s="68" t="n">
        <v>0</v>
      </c>
      <c r="AQ247" s="68" t="n">
        <v>0</v>
      </c>
      <c r="AR247" s="68" t="n">
        <v>0</v>
      </c>
      <c r="AS247" s="68" t="n">
        <v>0</v>
      </c>
      <c r="AT247" s="68" t="n">
        <v>0</v>
      </c>
      <c r="AU247" s="68" t="n">
        <v>0</v>
      </c>
      <c r="AV247" s="68" t="n">
        <v>0</v>
      </c>
      <c r="AW247" s="67" t="inlineStr">
        <is>
          <t>finalized_from_available_evidence</t>
        </is>
      </c>
      <c r="AX247" s="68" t="inlineStr">
        <is>
          <t>0 means no reported evidence in title/abstract/notes/coding; it is not proof of true absence.</t>
        </is>
      </c>
      <c r="AY247" s="68" t="n"/>
      <c r="AZ247" s="68" t="n"/>
      <c r="BA247" s="68" t="n"/>
      <c r="BB247" s="68" t="n"/>
    </row>
    <row r="248" ht="28" customHeight="1">
      <c r="A248" s="106" t="n">
        <v>247</v>
      </c>
      <c r="B248" s="106" t="n">
        <v>268</v>
      </c>
      <c r="C248" s="68" t="inlineStr">
        <is>
          <t>Revisor B</t>
        </is>
      </c>
      <c r="D248" s="68" t="n"/>
      <c r="E248" s="106" t="n">
        <v>2024</v>
      </c>
      <c r="F248" s="68" t="inlineStr">
        <is>
          <t>Señales fisiológicas</t>
        </is>
      </c>
      <c r="G248" s="68" t="inlineStr">
        <is>
          <t>Deep Learning</t>
        </is>
      </c>
      <c r="H248" s="68" t="inlineStr">
        <is>
          <t>https://doi.org/10.1007/s42979-023-02564-9</t>
        </is>
      </c>
      <c r="I248" s="67" t="inlineStr">
        <is>
          <t>Robust Low Complexity Framework for Early Diagnosis of Autism Spectrum Disorder Based on Cross Wavelet Transform and Deep Transfer Learning</t>
        </is>
      </c>
      <c r="J248" s="68" t="inlineStr">
        <is>
          <t>Autism spectrum disorder (ASD) starts in the early childhood. Therefore, its diagnosis and classification at the right time would prevent the damages in long terms. EEG signals are non-invasive brain activity signals with excellent temporal resolution and low costs. In this article, the goal is to propose a unified framework for early, efficient and noise robust diagnosis of ASD using EEG signals and with the help of deep transfer learning. In the proposed method, other that the proposed unified diagnosis framework, the main contribution is to use Cross Wavelet Transform (XWT) images for representation of brain signals. After pre-processing and segmentation of the signals, a reference signal is separated from the normal class. Using the reference signal, XWT images are generated. Produced images are fed as input to deep network architectures such as AlexNet, GoogleNet VGG19, ResNet-50 and ResNet-101 in a transfer learning procedure. Transfer learning is applied to make use of information from a source image classification domain while compensating the scarcity of ASD and normal subjects. The approach is evaluated on a dataset of 34 ASD samples and 11 normal case in two different without-voice and with-voice conditions. To validate the early diagnosis hypothesis, EEG signals from children older than 5 years are used as the training set and EEG signals from younger subjects are used as the validation set. Experiments on the proposed framework show that the ResNet-101 deep architecture has achieved the best classification performance. This classification performance is higher than recent reported approaches in terms of classification accuracy, sensitivity, specificity and F1 measure. The results show the effectiveness of the proposed approach in early diagnosis of autism spectrum disorder and also demonstrates the auditory impact on the diagnosis of autism. Also, having evaluated the approach on with-voice and without-voice datasets, the results denote the robustness of the approach against artefacts even when the child subject has the least concentration.</t>
        </is>
      </c>
      <c r="K248" s="68" t="inlineStr">
        <is>
          <t>Supervised</t>
        </is>
      </c>
      <c r="L248" s="68" t="inlineStr">
        <is>
          <t>CNN</t>
        </is>
      </c>
      <c r="M248" s="68" t="inlineStr">
        <is>
          <t>Classification (binary/multi-class; incl. ASD vs control)/ multi-class)</t>
        </is>
      </c>
      <c r="N248" s="68" t="inlineStr">
        <is>
          <t>Screening</t>
        </is>
      </c>
      <c r="O248" s="68" t="inlineStr">
        <is>
          <t>high</t>
        </is>
      </c>
      <c r="P248" s="68" t="n">
        <v>1</v>
      </c>
      <c r="Q248" s="68" t="n">
        <v>0</v>
      </c>
      <c r="R248" s="68" t="n">
        <v>0</v>
      </c>
      <c r="S248" s="68" t="n">
        <v>0</v>
      </c>
      <c r="T248" s="68" t="n">
        <v>0</v>
      </c>
      <c r="U248" s="68" t="n">
        <v>0</v>
      </c>
      <c r="V248" s="68" t="n">
        <v>0</v>
      </c>
      <c r="W248" s="68" t="n">
        <v>0</v>
      </c>
      <c r="X248" s="68" t="n">
        <v>0</v>
      </c>
      <c r="Y248" s="68" t="n">
        <v>1</v>
      </c>
      <c r="Z248" s="68" t="n">
        <v>0</v>
      </c>
      <c r="AA248" s="68" t="n">
        <v>0</v>
      </c>
      <c r="AB248" s="68" t="n">
        <v>1</v>
      </c>
      <c r="AC248" s="68" t="n">
        <v>0</v>
      </c>
      <c r="AD248" s="68" t="n">
        <v>0</v>
      </c>
      <c r="AE248" s="68" t="n">
        <v>0</v>
      </c>
      <c r="AF248" s="68" t="n">
        <v>0</v>
      </c>
      <c r="AG248" s="68" t="n">
        <v>0</v>
      </c>
      <c r="AH248" s="68" t="n">
        <v>1</v>
      </c>
      <c r="AI248" s="67" t="n">
        <v>0</v>
      </c>
      <c r="AJ248" s="68" t="n">
        <v>0</v>
      </c>
      <c r="AK248" s="108" t="inlineStr">
        <is>
          <t>internal_validation_only</t>
        </is>
      </c>
      <c r="AL248" s="67" t="n"/>
      <c r="AM248" s="68" t="inlineStr">
        <is>
          <t>RB</t>
        </is>
      </c>
      <c r="AN248" s="68" t="inlineStr">
        <is>
          <t>Tomado completo desde archivo RB según asignación</t>
        </is>
      </c>
      <c r="AO248" s="68" t="n">
        <v>0</v>
      </c>
      <c r="AP248" s="68" t="n">
        <v>0</v>
      </c>
      <c r="AQ248" s="68" t="n">
        <v>0</v>
      </c>
      <c r="AR248" s="68" t="n">
        <v>1</v>
      </c>
      <c r="AS248" s="68" t="n">
        <v>0</v>
      </c>
      <c r="AT248" s="68" t="n">
        <v>0</v>
      </c>
      <c r="AU248" s="68" t="n">
        <v>0</v>
      </c>
      <c r="AV248" s="68" t="n">
        <v>0</v>
      </c>
      <c r="AW248" s="67" t="inlineStr">
        <is>
          <t>finalized_from_available_evidence</t>
        </is>
      </c>
      <c r="AX248" s="68" t="inlineStr">
        <is>
          <t>0 means no reported evidence in title/abstract/notes/coding; it is not proof of true absence.</t>
        </is>
      </c>
      <c r="AY248" s="68" t="n"/>
      <c r="AZ248" s="68" t="n"/>
      <c r="BA248" s="68" t="n"/>
      <c r="BB248" s="68" t="n"/>
    </row>
    <row r="249" ht="28" customHeight="1">
      <c r="A249" s="106" t="n">
        <v>248</v>
      </c>
      <c r="B249" s="106" t="n">
        <v>269</v>
      </c>
      <c r="C249" s="68" t="inlineStr">
        <is>
          <t>Revisor B</t>
        </is>
      </c>
      <c r="D249" s="68" t="n"/>
      <c r="E249" s="106" t="n">
        <v>2020</v>
      </c>
      <c r="F249" s="68" t="inlineStr">
        <is>
          <t>Multimodal</t>
        </is>
      </c>
      <c r="G249" s="68" t="inlineStr">
        <is>
          <t>Deep Learning</t>
        </is>
      </c>
      <c r="H249" s="68" t="inlineStr">
        <is>
          <t>https://doi.org/10.1016/j.media.2020.101662</t>
        </is>
      </c>
      <c r="I249" s="67" t="inlineStr">
        <is>
          <t>Self-weighted adaptive structure learning for ASD diagnosis via multi-template multi-center representation</t>
        </is>
      </c>
      <c r="J249" s="68" t="inlineStr">
        <is>
          <t>As a kind of neurodevelopmental disease, autism spectrum disorder (ASD) can cause severe social, communication, interaction, and behavioral challenges. To date, many imaging-based machine learning techniques have been proposed to address ASD diagnosis issues. However, most of these techniques are restricted to a single template or dataset from one imaging center. In this paper, we propose a novel multi-template multi-center ensemble classification scheme for automatic ASD diagnosis. Specifically, based on different pre-defined templates, we construct multiple functional connectivity (FC) brain networks for each subject based on our proposed Pearson's correlation-based sparse low-rank representation. After extracting features from these FC networks, informative features to learn optimal similarity matrix are then selected by our self-weighted adaptive structure learning (SASL) model. For each template, the SASL method automatically assigns an optimal weight learned from the structural information without additional weights and parameters. Finally, an ensemble strategy based on the multi- template multi-center representations is applied to derive the final diagnosis results. Extensive experiments are conducted on the publicly available Autism Brain Imaging Data Exchange (ABIDE) database to demonstrate the efficacy of our proposed method. Experimental results verify that our proposed method boosts ASD diagnosis performance and outperforms state-of-the-art methods.</t>
        </is>
      </c>
      <c r="K249" s="68" t="inlineStr">
        <is>
          <t>Supervised</t>
        </is>
      </c>
      <c r="L249" s="68" t="inlineStr">
        <is>
          <t>Other</t>
        </is>
      </c>
      <c r="M249" s="68" t="inlineStr">
        <is>
          <t>Classification (binary/multi-class; incl. ASD vs control)/ multi-class)</t>
        </is>
      </c>
      <c r="N249" s="68" t="inlineStr">
        <is>
          <t>Diagnosis</t>
        </is>
      </c>
      <c r="O249" s="68" t="inlineStr">
        <is>
          <t>medium</t>
        </is>
      </c>
      <c r="P249" s="68" t="n">
        <v>0</v>
      </c>
      <c r="Q249" s="68" t="n">
        <v>0</v>
      </c>
      <c r="R249" s="68" t="n">
        <v>0</v>
      </c>
      <c r="S249" s="68" t="n">
        <v>0</v>
      </c>
      <c r="T249" s="68" t="n">
        <v>0</v>
      </c>
      <c r="U249" s="68" t="n">
        <v>0</v>
      </c>
      <c r="V249" s="68" t="n">
        <v>0</v>
      </c>
      <c r="W249" s="68" t="n">
        <v>0</v>
      </c>
      <c r="X249" s="68" t="n">
        <v>0</v>
      </c>
      <c r="Y249" s="68" t="n">
        <v>0</v>
      </c>
      <c r="Z249" s="68" t="n">
        <v>0</v>
      </c>
      <c r="AA249" s="68" t="n">
        <v>0</v>
      </c>
      <c r="AB249" s="68" t="n">
        <v>1</v>
      </c>
      <c r="AC249" s="68" t="n">
        <v>0</v>
      </c>
      <c r="AD249" s="68" t="n">
        <v>0</v>
      </c>
      <c r="AE249" s="68" t="n">
        <v>1</v>
      </c>
      <c r="AF249" s="68" t="n">
        <v>1</v>
      </c>
      <c r="AG249" s="68" t="n">
        <v>0</v>
      </c>
      <c r="AH249" s="68" t="n">
        <v>0</v>
      </c>
      <c r="AI249" s="67" t="n">
        <v>0</v>
      </c>
      <c r="AJ249" s="68" t="n">
        <v>1</v>
      </c>
      <c r="AK249" s="108" t="inlineStr">
        <is>
          <t>multisource_integration; cross_site_robustness; multisite_dataset_broad</t>
        </is>
      </c>
      <c r="AL249" s="67" t="inlineStr">
        <is>
          <t>el algoritmo principal es SASL-E/SASL, no uno de tu lista</t>
        </is>
      </c>
      <c r="AM249" s="68" t="inlineStr">
        <is>
          <t>RB</t>
        </is>
      </c>
      <c r="AN249" s="68" t="inlineStr">
        <is>
          <t>Tomado completo desde archivo RB según asignación</t>
        </is>
      </c>
      <c r="AO249" s="68" t="n">
        <v>0</v>
      </c>
      <c r="AP249" s="68" t="n">
        <v>1</v>
      </c>
      <c r="AQ249" s="68" t="n">
        <v>1</v>
      </c>
      <c r="AR249" s="68" t="n">
        <v>0</v>
      </c>
      <c r="AS249" s="68" t="n">
        <v>0</v>
      </c>
      <c r="AT249" s="68" t="n">
        <v>0</v>
      </c>
      <c r="AU249" s="68" t="n">
        <v>0</v>
      </c>
      <c r="AV249" s="68" t="n">
        <v>1</v>
      </c>
      <c r="AW249" s="67" t="inlineStr">
        <is>
          <t>finalized_from_available_evidence</t>
        </is>
      </c>
      <c r="AX249" s="68" t="inlineStr">
        <is>
          <t>0 means no reported evidence in title/abstract/notes/coding; it is not proof of true absence.</t>
        </is>
      </c>
      <c r="AY249" s="68" t="n"/>
      <c r="AZ249" s="68" t="n"/>
      <c r="BA249" s="68" t="n"/>
      <c r="BB249" s="68" t="n"/>
    </row>
    <row r="250" ht="28" customHeight="1">
      <c r="A250" s="106" t="n">
        <v>249</v>
      </c>
      <c r="B250" s="106" t="n">
        <v>270</v>
      </c>
      <c r="C250" s="68" t="inlineStr">
        <is>
          <t>Revisor A</t>
        </is>
      </c>
      <c r="D250" s="68" t="inlineStr">
        <is>
          <t>RA</t>
        </is>
      </c>
      <c r="E250" s="106" t="n">
        <v>2020</v>
      </c>
      <c r="F250" s="68" t="inlineStr">
        <is>
          <t>Señales fisiológicas</t>
        </is>
      </c>
      <c r="G250" s="68" t="inlineStr">
        <is>
          <t>Híbrido</t>
        </is>
      </c>
      <c r="H250" s="68" t="inlineStr">
        <is>
          <t>https://doi.org/10.1016/j.medengphy.2020.07.004</t>
        </is>
      </c>
      <c r="I250" s="67" t="inlineStr">
        <is>
          <t>Smart bed based daytime behavior prediction in Children with autism spectrum disorder - A Pilot Study</t>
        </is>
      </c>
      <c r="J250" s="68" t="inlineStr">
        <is>
          <t>Monitoring the sleep patterns of children with autism spectrum disorders (ASD) and understanding how sleep quality influences their daytime behavior is an important issue that has received very limited attention. Polysomnography (PSG) is commonly used as a gold standard for evaluating sleep quality in children and adults. However, the intrusive nature of sensors used as part of PSG can themselves affect sleep and is, therefore, not suitable for children with ASD. In this study, we evaluate an unobtrusive and inexpensive bed system for in-home, long-term sleep quality monitoring using ballistocardiogram (BCG) signals. Using the BCG signals from this smart bed system, we define “restlessness” as a surrogate sleep quality estimator. Using this sleep feature, we build predictive models for daytime behavior based on 1-8 previous nights of sleep. Specifically, we use two supervised machine learning algorithms namely support vector machine (SVM) and artificial neural network (ANN). For all daytime behaviors, we achieve more than 78% and 79% accuracy of correctly predicting behavioral issues with both SVM and ANN classifiers, respectively. Our findings indicate the usefulness of our designed bed system and how the restlessness feature can improve the prediction performance.</t>
        </is>
      </c>
      <c r="K250" s="68" t="inlineStr">
        <is>
          <t>Supervised</t>
        </is>
      </c>
      <c r="L250" s="68" t="inlineStr">
        <is>
          <t>MLP</t>
        </is>
      </c>
      <c r="M250" s="68" t="inlineStr">
        <is>
          <t>Prediction (time-to-event / prognosis)</t>
        </is>
      </c>
      <c r="N250" s="68" t="inlineStr">
        <is>
          <t>Monitoring/intervention</t>
        </is>
      </c>
      <c r="O250" s="68" t="inlineStr">
        <is>
          <t>High</t>
        </is>
      </c>
      <c r="P250" s="68" t="n">
        <v>0</v>
      </c>
      <c r="Q250" s="68" t="n">
        <v>1</v>
      </c>
      <c r="R250" s="68" t="n">
        <v>0</v>
      </c>
      <c r="S250" s="68" t="n">
        <v>0</v>
      </c>
      <c r="T250" s="68" t="n">
        <v>0</v>
      </c>
      <c r="U250" s="68" t="n">
        <v>0</v>
      </c>
      <c r="V250" s="68" t="n">
        <v>0</v>
      </c>
      <c r="W250" s="68" t="n">
        <v>0</v>
      </c>
      <c r="X250" s="68" t="n">
        <v>0</v>
      </c>
      <c r="Y250" s="68" t="n">
        <v>0</v>
      </c>
      <c r="Z250" s="68" t="n">
        <v>1</v>
      </c>
      <c r="AA250" s="68" t="n">
        <v>1</v>
      </c>
      <c r="AB250" s="68" t="n">
        <v>1</v>
      </c>
      <c r="AC250" s="68" t="n">
        <v>0</v>
      </c>
      <c r="AD250" s="68" t="n">
        <v>0</v>
      </c>
      <c r="AE250" s="68" t="n">
        <v>0</v>
      </c>
      <c r="AF250" s="68" t="n">
        <v>0</v>
      </c>
      <c r="AG250" s="68" t="n">
        <v>1</v>
      </c>
      <c r="AH250" s="68" t="n">
        <v>1</v>
      </c>
      <c r="AI250" s="67" t="inlineStr">
        <is>
          <t>smart bed / BCG</t>
        </is>
      </c>
      <c r="AJ250" s="68" t="n">
        <v>0</v>
      </c>
      <c r="AK250" s="108" t="inlineStr">
        <is>
          <t>none_reported</t>
        </is>
      </c>
      <c r="AL250" s="67" t="inlineStr">
        <is>
          <t>Predice conducta diurna a partir de señales BCG de smart bed; SVM y ANN comparados.</t>
        </is>
      </c>
      <c r="AM250" s="68" t="inlineStr">
        <is>
          <t>RA</t>
        </is>
      </c>
      <c r="AN250" s="68" t="inlineStr">
        <is>
          <t>Tomado completo desde archivo RA según asignación</t>
        </is>
      </c>
      <c r="AO250" s="68" t="n">
        <v>0</v>
      </c>
      <c r="AP250" s="68" t="n">
        <v>0</v>
      </c>
      <c r="AQ250" s="68" t="n">
        <v>0</v>
      </c>
      <c r="AR250" s="68" t="n">
        <v>0</v>
      </c>
      <c r="AS250" s="68" t="n">
        <v>0</v>
      </c>
      <c r="AT250" s="68" t="n">
        <v>0</v>
      </c>
      <c r="AU250" s="68" t="n">
        <v>0</v>
      </c>
      <c r="AV250" s="68" t="n">
        <v>0</v>
      </c>
      <c r="AW250" s="67" t="inlineStr">
        <is>
          <t>finalized_from_available_evidence</t>
        </is>
      </c>
      <c r="AX250" s="68" t="inlineStr">
        <is>
          <t>0 means no reported evidence in title/abstract/notes/coding; it is not proof of true absence.</t>
        </is>
      </c>
      <c r="AY250" s="68" t="n"/>
      <c r="AZ250" s="68" t="n"/>
      <c r="BA250" s="68" t="n"/>
      <c r="BB250" s="68" t="n"/>
    </row>
    <row r="251" ht="28" customHeight="1">
      <c r="A251" s="106" t="n">
        <v>250</v>
      </c>
      <c r="B251" s="106" t="n">
        <v>272</v>
      </c>
      <c r="C251" s="68" t="inlineStr">
        <is>
          <t>Ambos (piloto)</t>
        </is>
      </c>
      <c r="D251" s="68" t="inlineStr">
        <is>
          <t>RA</t>
        </is>
      </c>
      <c r="E251" s="106" t="n">
        <v>2018</v>
      </c>
      <c r="F251" s="68" t="inlineStr">
        <is>
          <t>Multimodal</t>
        </is>
      </c>
      <c r="G251" s="68" t="inlineStr">
        <is>
          <t>Machine Learning</t>
        </is>
      </c>
      <c r="H251" s="68" t="inlineStr">
        <is>
          <t>https://doi.org/10.1016/j.neuroimage.2017.12.044</t>
        </is>
      </c>
      <c r="I251" s="67" t="inlineStr">
        <is>
          <t>Subtyping cognitive profiles in Autism Spectrum Disorder using a Functional Random Forest algorithm</t>
        </is>
      </c>
      <c r="J251" s="68" t="inlineStr">
        <is>
          <t>DSM-5 Autism Spectrum Disorder (ASD) comprises a set of neurodevelopmental disorders characterized by deficits in social communication and interaction and repetitive behaviors or restricted interests, and may both affect and be affected by multiple cognitive mechanisms. This study attempts to identify and characterize cognitive subtypes within the ASD population using our Functional Random Forest (FRF) machine learning classification model. This model trained a traditional random forest model on measures from seven tasks that reflect multiple levels of information processing. 47 ASD diagnosed and 58 typically developing (TD) children between the ages of 9 and 13 participated in this study. Our RF model was 72.7% accurate, with 80.7% specificity and 63.1% sensitivity. Using the random forest model, the FRF then measures the proximity of each subject to every other subject, generating a distance matrix between participants. This matrix is then used in a community detection algorithm to identify subgroups within the ASD and TD groups, and revealed 3 ASD and 4 TD putative subgroups with unique behavioral profiles. We then examined differences in functional brain systems between diagnostic groups and putative subgroups using resting-state functional connectivity magnetic resonance imaging (rsfcMRI). Chi-square tests revealed a significantly greater number of between group differences (p &lt;.05) within the cingulo-opercular, visual, and default systems as well as differences in inter-system connections in the somato-motor, dorsal attention, and subcortical systems. Many of these differences were primarily driven by specific subgroups suggesting that our method could potentially parse the variation in brain mechanisms affected by ASD.</t>
        </is>
      </c>
      <c r="K251" s="68" t="inlineStr">
        <is>
          <t>Unsupervised</t>
        </is>
      </c>
      <c r="L251" s="68" t="inlineStr">
        <is>
          <t>Other / Not clear</t>
        </is>
      </c>
      <c r="M251" s="68" t="inlineStr">
        <is>
          <t>Classification (ASD vs control / multi-class)</t>
        </is>
      </c>
      <c r="N251" s="68" t="inlineStr">
        <is>
          <t>Diagnosis</t>
        </is>
      </c>
      <c r="O251" s="68" t="inlineStr">
        <is>
          <t>High</t>
        </is>
      </c>
      <c r="P251" s="68" t="n">
        <v>1</v>
      </c>
      <c r="Q251" s="68" t="n">
        <v>0</v>
      </c>
      <c r="R251" s="68" t="n">
        <v>0</v>
      </c>
      <c r="S251" s="68" t="n">
        <v>0</v>
      </c>
      <c r="T251" s="68" t="n">
        <v>0</v>
      </c>
      <c r="U251" s="68" t="n">
        <v>0</v>
      </c>
      <c r="V251" s="68" t="n">
        <v>0</v>
      </c>
      <c r="W251" s="68" t="n">
        <v>0</v>
      </c>
      <c r="X251" s="68" t="n">
        <v>0</v>
      </c>
      <c r="Y251" s="68" t="n">
        <v>1</v>
      </c>
      <c r="Z251" s="68" t="n">
        <v>0</v>
      </c>
      <c r="AA251" s="68" t="n">
        <v>0</v>
      </c>
      <c r="AB251" s="68" t="n">
        <v>0</v>
      </c>
      <c r="AC251" s="68" t="n">
        <v>0</v>
      </c>
      <c r="AD251" s="68" t="n">
        <v>1</v>
      </c>
      <c r="AE251" s="68" t="n">
        <v>0</v>
      </c>
      <c r="AF251" s="68" t="n">
        <v>1</v>
      </c>
      <c r="AG251" s="68" t="n">
        <v>0</v>
      </c>
      <c r="AH251" s="68" t="n">
        <v>1</v>
      </c>
      <c r="AI251" s="67" t="n"/>
      <c r="AJ251" s="68" t="n">
        <v>0</v>
      </c>
      <c r="AK251" s="108" t="inlineStr">
        <is>
          <t>explainability_or_interpretability; multisource_integration</t>
        </is>
      </c>
      <c r="AL251" s="67" t="inlineStr">
        <is>
          <t>Random forest funcional para matriz de proximidad y posterior detección de comunidades/cognitivos subtipos.</t>
        </is>
      </c>
      <c r="AM251" s="68" t="inlineStr">
        <is>
          <t>RA</t>
        </is>
      </c>
      <c r="AN251" s="68" t="inlineStr">
        <is>
          <t>Tomado completo desde archivo RA según asignación</t>
        </is>
      </c>
      <c r="AO251" s="68" t="n">
        <v>0</v>
      </c>
      <c r="AP251" s="68" t="n">
        <v>0</v>
      </c>
      <c r="AQ251" s="68" t="n">
        <v>0</v>
      </c>
      <c r="AR251" s="68" t="n">
        <v>0</v>
      </c>
      <c r="AS251" s="68" t="n">
        <v>0</v>
      </c>
      <c r="AT251" s="68" t="n">
        <v>0</v>
      </c>
      <c r="AU251" s="68" t="n">
        <v>1</v>
      </c>
      <c r="AV251" s="68" t="n">
        <v>1</v>
      </c>
      <c r="AW251" s="67" t="inlineStr">
        <is>
          <t>finalized_from_available_evidence</t>
        </is>
      </c>
      <c r="AX251" s="68" t="inlineStr">
        <is>
          <t>0 means no reported evidence in title/abstract/notes/coding; it is not proof of true absence.</t>
        </is>
      </c>
      <c r="AY251" s="68" t="n"/>
      <c r="AZ251" s="68" t="n"/>
      <c r="BA251" s="68" t="n"/>
      <c r="BB251" s="68" t="n"/>
    </row>
    <row r="252" ht="28" customHeight="1">
      <c r="A252" s="106" t="n">
        <v>251</v>
      </c>
      <c r="B252" s="106" t="n">
        <v>273</v>
      </c>
      <c r="C252" s="68" t="inlineStr">
        <is>
          <t>Revisor A</t>
        </is>
      </c>
      <c r="D252" s="68" t="inlineStr">
        <is>
          <t>RA</t>
        </is>
      </c>
      <c r="E252" s="106" t="n">
        <v>2021</v>
      </c>
      <c r="F252" s="68" t="inlineStr">
        <is>
          <t>No especificado</t>
        </is>
      </c>
      <c r="G252" s="68" t="inlineStr">
        <is>
          <t>Machine Learning</t>
        </is>
      </c>
      <c r="H252" s="68" t="inlineStr">
        <is>
          <t>https://doi.org/10.1007/978-3-030-86993-9_36</t>
        </is>
      </c>
      <c r="I252" s="67" t="inlineStr">
        <is>
          <t>Towards autism subtype detection through identification of discriminatory factors using machine learning</t>
        </is>
      </c>
      <c r="J252" s="68" t="inlineStr">
        <is>
          <t>Autism spectrum disorder (ASD) is a neuro-developmental disease that has a lifetime impact on a person’s ability to interact and communicate with others. Early discovery of autism can assist to prepare a plan for suitable therapy and reduce its impact on patients at an appropriate time. The aim of this work is to propose a machine learning model which generates autism subtypes and identifies discriminatory factors among them. In this work, we use Quantitative Checklist for Autism in Toddlers-10 (Q-CHAT-10) of toddler and Autism Spectrum Quotient-10 (AQ-10) datasets of child, adolescent, and adult screening datasets respectively. Then, only autism records are merged and implemented k-means algorithm to extract various autism subtypes. According to Silhoutte score, we select the best autism dataset and balance its subtypes using random oversampling (ROS) and synthetic minority oversampling technique for numeric and categorical values (SMOTENC). Afterwards, various classifiers are employed into both primary dataset and its balanced subtypes. In this work, logistic regression shows the highest result for primary dataset. Also, it achieves the greatest results for ROS and SMOTENC datasets. Hence, shapely adaptive explanation (SHAP) technique is used to rank features and scrutinized discriminatory factors of these autism subtypes.</t>
        </is>
      </c>
      <c r="K252" s="68" t="inlineStr">
        <is>
          <t>Supervised</t>
        </is>
      </c>
      <c r="L252" s="68" t="inlineStr">
        <is>
          <t>Clustering (k-means / GMM / ...)</t>
        </is>
      </c>
      <c r="M252" s="68" t="inlineStr">
        <is>
          <t>Clustering / subtyping</t>
        </is>
      </c>
      <c r="N252" s="68" t="inlineStr">
        <is>
          <t>Diagnosis</t>
        </is>
      </c>
      <c r="O252" s="68" t="inlineStr">
        <is>
          <t>High</t>
        </is>
      </c>
      <c r="P252" s="68" t="n">
        <v>0</v>
      </c>
      <c r="Q252" s="68" t="n">
        <v>0</v>
      </c>
      <c r="R252" s="68" t="n">
        <v>0</v>
      </c>
      <c r="S252" s="68" t="n">
        <v>0</v>
      </c>
      <c r="T252" s="68" t="n">
        <v>1</v>
      </c>
      <c r="U252" s="68" t="n">
        <v>0</v>
      </c>
      <c r="V252" s="68" t="n">
        <v>0</v>
      </c>
      <c r="W252" s="68" t="n">
        <v>0</v>
      </c>
      <c r="X252" s="68" t="n">
        <v>0</v>
      </c>
      <c r="Y252" s="68" t="n">
        <v>1</v>
      </c>
      <c r="Z252" s="68" t="n">
        <v>0</v>
      </c>
      <c r="AA252" s="68" t="n">
        <v>0</v>
      </c>
      <c r="AB252" s="68" t="n">
        <v>1</v>
      </c>
      <c r="AC252" s="68" t="n">
        <v>0</v>
      </c>
      <c r="AD252" s="68" t="n">
        <v>1</v>
      </c>
      <c r="AE252" s="68" t="n">
        <v>0</v>
      </c>
      <c r="AF252" s="68" t="n">
        <v>0</v>
      </c>
      <c r="AG252" s="68" t="n">
        <v>0</v>
      </c>
      <c r="AH252" s="68" t="n">
        <v>1</v>
      </c>
      <c r="AI252" s="67" t="n"/>
      <c r="AJ252" s="68" t="n">
        <v>0</v>
      </c>
      <c r="AK252" s="108" t="inlineStr">
        <is>
          <t>explainability_or_interpretability</t>
        </is>
      </c>
      <c r="AL252" s="67" t="inlineStr">
        <is>
          <t>Genera subtipos con k-means a partir de Q-CHAT/AQ-10; clasificadores posteriores son secundarios.</t>
        </is>
      </c>
      <c r="AM252" s="68" t="inlineStr">
        <is>
          <t>RA</t>
        </is>
      </c>
      <c r="AN252" s="68" t="inlineStr">
        <is>
          <t>Tomado completo desde archivo RA según asignación</t>
        </is>
      </c>
      <c r="AO252" s="68" t="n">
        <v>0</v>
      </c>
      <c r="AP252" s="68" t="n">
        <v>0</v>
      </c>
      <c r="AQ252" s="68" t="n">
        <v>0</v>
      </c>
      <c r="AR252" s="68" t="n">
        <v>0</v>
      </c>
      <c r="AS252" s="68" t="n">
        <v>0</v>
      </c>
      <c r="AT252" s="68" t="n">
        <v>1</v>
      </c>
      <c r="AU252" s="68" t="n">
        <v>0</v>
      </c>
      <c r="AV252" s="68" t="n">
        <v>0</v>
      </c>
      <c r="AW252" s="67" t="inlineStr">
        <is>
          <t>finalized_from_available_evidence</t>
        </is>
      </c>
      <c r="AX252" s="68" t="inlineStr">
        <is>
          <t>0 means no reported evidence in title/abstract/notes/coding; it is not proof of true absence.</t>
        </is>
      </c>
      <c r="AY252" s="68" t="n"/>
      <c r="AZ252" s="68" t="n"/>
      <c r="BA252" s="68" t="n"/>
      <c r="BB252" s="68" t="n"/>
    </row>
    <row r="253" ht="28" customHeight="1">
      <c r="A253" s="106" t="n">
        <v>252</v>
      </c>
      <c r="B253" s="106" t="n">
        <v>274</v>
      </c>
      <c r="C253" s="68" t="inlineStr">
        <is>
          <t>Revisor A</t>
        </is>
      </c>
      <c r="D253" s="68" t="inlineStr">
        <is>
          <t>RA</t>
        </is>
      </c>
      <c r="E253" s="106" t="n">
        <v>2022</v>
      </c>
      <c r="F253" s="68" t="inlineStr">
        <is>
          <t>Texto · NLP</t>
        </is>
      </c>
      <c r="G253" s="68" t="inlineStr">
        <is>
          <t>Deep Learning</t>
        </is>
      </c>
      <c r="H253" s="68" t="inlineStr">
        <is>
          <t>https://doi.org/10.3390/s22072528</t>
        </is>
      </c>
      <c r="I253" s="67" t="inlineStr">
        <is>
          <t>‘IoT and AI-Based Application for Automatic Interpretation of the Affective State of Children Diagnosed with Autism</t>
        </is>
      </c>
      <c r="J253" s="68" t="inlineStr">
        <is>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t>
        </is>
      </c>
      <c r="K253" s="68" t="inlineStr">
        <is>
          <t>Supervised</t>
        </is>
      </c>
      <c r="L253" s="68" t="inlineStr">
        <is>
          <t>CNN</t>
        </is>
      </c>
      <c r="M253" s="68" t="inlineStr">
        <is>
          <t>Classification (ASD vs control / multi-class)</t>
        </is>
      </c>
      <c r="N253" s="68" t="inlineStr">
        <is>
          <t>Monitoring/intervention</t>
        </is>
      </c>
      <c r="O253" s="68" t="inlineStr">
        <is>
          <t>High</t>
        </is>
      </c>
      <c r="P253" s="68" t="n">
        <v>0</v>
      </c>
      <c r="Q253" s="68" t="n">
        <v>0</v>
      </c>
      <c r="R253" s="68" t="n">
        <v>0</v>
      </c>
      <c r="S253" s="68" t="n">
        <v>0</v>
      </c>
      <c r="T253" s="68" t="n">
        <v>0</v>
      </c>
      <c r="U253" s="68" t="n">
        <v>0</v>
      </c>
      <c r="V253" s="68" t="n">
        <v>1</v>
      </c>
      <c r="W253" s="68" t="n">
        <v>0</v>
      </c>
      <c r="X253" s="68" t="n">
        <v>0</v>
      </c>
      <c r="Y253" s="68" t="n">
        <v>0</v>
      </c>
      <c r="Z253" s="68" t="n">
        <v>0</v>
      </c>
      <c r="AA253" s="68" t="n">
        <v>1</v>
      </c>
      <c r="AB253" s="68" t="n">
        <v>1</v>
      </c>
      <c r="AC253" s="68" t="n">
        <v>0</v>
      </c>
      <c r="AD253" s="68" t="n">
        <v>0</v>
      </c>
      <c r="AE253" s="68" t="n">
        <v>0</v>
      </c>
      <c r="AF253" s="68" t="n">
        <v>0</v>
      </c>
      <c r="AG253" s="68" t="n">
        <v>0</v>
      </c>
      <c r="AH253" s="68" t="n">
        <v>1</v>
      </c>
      <c r="AI253" s="67" t="inlineStr">
        <is>
          <t>IoT / robot app</t>
        </is>
      </c>
      <c r="AJ253" s="68" t="n">
        <v>0</v>
      </c>
      <c r="AK253" s="108" t="inlineStr">
        <is>
          <t>none_reported</t>
        </is>
      </c>
      <c r="AL253" s="67" t="n"/>
      <c r="AM253" s="68" t="inlineStr">
        <is>
          <t>RA</t>
        </is>
      </c>
      <c r="AN253" s="68" t="inlineStr">
        <is>
          <t>Tomado completo desde archivo RA según asignación</t>
        </is>
      </c>
      <c r="AO253" s="68" t="n">
        <v>0</v>
      </c>
      <c r="AP253" s="68" t="n">
        <v>0</v>
      </c>
      <c r="AQ253" s="68" t="n">
        <v>0</v>
      </c>
      <c r="AR253" s="68" t="n">
        <v>0</v>
      </c>
      <c r="AS253" s="68" t="n">
        <v>0</v>
      </c>
      <c r="AT253" s="68" t="n">
        <v>0</v>
      </c>
      <c r="AU253" s="68" t="n">
        <v>0</v>
      </c>
      <c r="AV253" s="68" t="n">
        <v>0</v>
      </c>
      <c r="AW253" s="67" t="inlineStr">
        <is>
          <t>finalized_from_available_evidence</t>
        </is>
      </c>
      <c r="AX253" s="68" t="inlineStr">
        <is>
          <t>0 means no reported evidence in title/abstract/notes/coding; it is not proof of true absence.</t>
        </is>
      </c>
      <c r="AY253" s="68" t="n"/>
      <c r="AZ253" s="68" t="n"/>
      <c r="BA253" s="68" t="n"/>
      <c r="BB253" s="68" t="n"/>
    </row>
    <row r="254" ht="28" customHeight="1">
      <c r="A254" s="106" t="n">
        <v>253</v>
      </c>
      <c r="B254" s="106" t="n">
        <v>275</v>
      </c>
      <c r="C254" s="68" t="inlineStr">
        <is>
          <t>Revisor B</t>
        </is>
      </c>
      <c r="D254" s="68" t="n"/>
      <c r="E254" s="106" t="n">
        <v>2023</v>
      </c>
      <c r="F254" s="68" t="inlineStr">
        <is>
          <t>Señales fisiológicas</t>
        </is>
      </c>
      <c r="G254" s="68" t="inlineStr">
        <is>
          <t>Machine Learning</t>
        </is>
      </c>
      <c r="H254" s="68" t="inlineStr">
        <is>
          <t>https://doi.org/10.1007/s10803-022-05767-w</t>
        </is>
      </c>
      <c r="I254" s="67" t="inlineStr">
        <is>
          <t>A Fusion-Based Machine Learning Approach for Autism Detection in Young Children Using Magnetoencephalography Signals</t>
        </is>
      </c>
      <c r="J254" s="68" t="inlineStr">
        <is>
          <t>In this study, we aimed to find biomarkers of autism in young children. We recorded magnetoencephalography (MEG) in thirty children (4–7 years) with autism and thirty age, gender-matched controls while they were watching cartoons. We focused on characterizing neural oscillations by amplitude (power spectral density, PSD) and phase (preferred phase angle, PPA). Machine learning based classifier showed a higher classification accuracy (88%) for PPA features than PSD features (82%). Further, by a novel fusion method combining PSD and PPA features, we achieved an average classification accuracy of 94% and 98% for feature-level and score-level fusion, respectively. These findings reveal discriminatory patterns of neural oscillations of autism in young children and provide novel insight into autism pathophysiology.</t>
        </is>
      </c>
      <c r="K254" s="68" t="inlineStr">
        <is>
          <t>Supervised</t>
        </is>
      </c>
      <c r="L254" s="68" t="inlineStr">
        <is>
          <t>MLP</t>
        </is>
      </c>
      <c r="M254" s="68" t="inlineStr">
        <is>
          <t>Classification (binary/multi-class; incl. ASD vs control)/ multi-class)</t>
        </is>
      </c>
      <c r="N254" s="68" t="inlineStr">
        <is>
          <t>Diagnosis</t>
        </is>
      </c>
      <c r="O254" s="68" t="inlineStr">
        <is>
          <t>low</t>
        </is>
      </c>
      <c r="P254" s="68" t="n">
        <v>0</v>
      </c>
      <c r="Q254" s="68" t="n">
        <v>0</v>
      </c>
      <c r="R254" s="68" t="n">
        <v>0</v>
      </c>
      <c r="S254" s="68" t="n">
        <v>0</v>
      </c>
      <c r="T254" s="68" t="n">
        <v>0</v>
      </c>
      <c r="U254" s="68" t="n">
        <v>0</v>
      </c>
      <c r="V254" s="68" t="n">
        <v>0</v>
      </c>
      <c r="W254" s="68" t="n">
        <v>0</v>
      </c>
      <c r="X254" s="68" t="n">
        <v>0</v>
      </c>
      <c r="Y254" s="68" t="n">
        <v>0</v>
      </c>
      <c r="Z254" s="68" t="n">
        <v>0</v>
      </c>
      <c r="AA254" s="68" t="n">
        <v>0</v>
      </c>
      <c r="AB254" s="68" t="n">
        <v>1</v>
      </c>
      <c r="AC254" s="68" t="n">
        <v>0</v>
      </c>
      <c r="AD254" s="68" t="n">
        <v>0</v>
      </c>
      <c r="AE254" s="68" t="n">
        <v>0</v>
      </c>
      <c r="AF254" s="68" t="n">
        <v>0</v>
      </c>
      <c r="AG254" s="68" t="n">
        <v>1</v>
      </c>
      <c r="AH254" s="68" t="n">
        <v>0</v>
      </c>
      <c r="AI254" s="67" t="n">
        <v>0</v>
      </c>
      <c r="AJ254" s="68" t="n">
        <v>1</v>
      </c>
      <c r="AK254" s="108" t="inlineStr">
        <is>
          <t>none_reported</t>
        </is>
      </c>
      <c r="AL254" s="67" t="inlineStr">
        <is>
          <t>Aunque el paper enfatiza “young children” y “early markers”, el uso que reporta es clasificación ASD vs TD en una muestra ya diagnosticada; por eso “Diagnosis” es el mapeo más consistente con tus opciones.</t>
        </is>
      </c>
      <c r="AM254" s="68" t="inlineStr">
        <is>
          <t>RB</t>
        </is>
      </c>
      <c r="AN254" s="68" t="inlineStr">
        <is>
          <t>Tomado completo desde archivo RB según asignación</t>
        </is>
      </c>
      <c r="AO254" s="68" t="n">
        <v>0</v>
      </c>
      <c r="AP254" s="68" t="n">
        <v>0</v>
      </c>
      <c r="AQ254" s="68" t="n">
        <v>0</v>
      </c>
      <c r="AR254" s="68" t="n">
        <v>0</v>
      </c>
      <c r="AS254" s="68" t="n">
        <v>0</v>
      </c>
      <c r="AT254" s="68" t="n">
        <v>0</v>
      </c>
      <c r="AU254" s="68" t="n">
        <v>0</v>
      </c>
      <c r="AV254" s="68" t="n">
        <v>0</v>
      </c>
      <c r="AW254" s="67" t="inlineStr">
        <is>
          <t>finalized_from_available_evidence</t>
        </is>
      </c>
      <c r="AX254" s="68" t="inlineStr">
        <is>
          <t>0 means no reported evidence in title/abstract/notes/coding; it is not proof of true absence.</t>
        </is>
      </c>
      <c r="AY254" s="68" t="n"/>
      <c r="AZ254" s="68" t="n"/>
      <c r="BA254" s="68" t="n"/>
      <c r="BB254" s="68" t="n"/>
    </row>
    <row r="255" ht="28" customHeight="1">
      <c r="A255" s="106" t="n">
        <v>254</v>
      </c>
      <c r="B255" s="106" t="n">
        <v>276</v>
      </c>
      <c r="C255" s="68" t="inlineStr">
        <is>
          <t>Revisor A</t>
        </is>
      </c>
      <c r="D255" s="68" t="inlineStr">
        <is>
          <t>RA</t>
        </is>
      </c>
      <c r="E255" s="106" t="n">
        <v>2014</v>
      </c>
      <c r="F255" s="68" t="inlineStr">
        <is>
          <t>Señales fisiológicas</t>
        </is>
      </c>
      <c r="G255" s="68" t="inlineStr">
        <is>
          <t>Deep Learning</t>
        </is>
      </c>
      <c r="H255" s="68" t="inlineStr">
        <is>
          <t>https://doi.org/10.1016/j.eswa.2014.05.011</t>
        </is>
      </c>
      <c r="I255" s="67" t="inlineStr">
        <is>
          <t>A situation-aware system for the detection of motion disorders of patients with Autism Spectrum Disorders</t>
        </is>
      </c>
      <c r="J255" s="68" t="inlineStr">
        <is>
          <t>Patients with Autism Spectrum Disorders (ASD) show symptoms that in general fall into three areas: (1) social impairment; (2) communication difficulties; and, (3) repetitive and stereotyped behaviors. This paper presents a method and an infrastructure for the detection of the stereotyped motion disorders of patients with ASD. The method adopts Artificial Intelligence techniques for the identification of stereotyped motion disorders and the Situation-Awareness paradigm for the reduction of misclassifications and the extraction of further information useful for clinicians. Signals caught by accelerometers are pre-processed to obtain features that, in turn, are passed to the classifier that classifies the current temporal frame in order to detect stereotyped motions. Once a stereotyped motion is detected, events are generated for intelligent situation-aware components, which collect information related to the frequency and period of the day of the disorders, and help also to reduce false positives and misclassifications by verifying spatio-temporal constraints. Quantitatively, the off-line classifier has shown an accuracy of over 99%; whereas the on-line classifier has an accuracy of 92%. The research activity has been conducted in cooperation with clinicians of the Department of Child Psychiatry at the Children's Hospital Santobono-Pausilipon in Naples, a prototype is deployed and tested at the hospital. © 2014 Elsevier Ltd. All rights reserved.</t>
        </is>
      </c>
      <c r="K255" s="68" t="inlineStr">
        <is>
          <t>Supervised</t>
        </is>
      </c>
      <c r="L255" s="68" t="inlineStr">
        <is>
          <t>Other / Not clear</t>
        </is>
      </c>
      <c r="M255" s="68" t="inlineStr">
        <is>
          <t>Detection / segmentation</t>
        </is>
      </c>
      <c r="N255" s="68" t="inlineStr">
        <is>
          <t>Monitoring/intervention</t>
        </is>
      </c>
      <c r="O255" s="68" t="inlineStr">
        <is>
          <t>Medium</t>
        </is>
      </c>
      <c r="P255" s="68" t="n">
        <v>0</v>
      </c>
      <c r="Q255" s="68" t="n">
        <v>0</v>
      </c>
      <c r="R255" s="68" t="n">
        <v>0</v>
      </c>
      <c r="S255" s="68" t="n">
        <v>0</v>
      </c>
      <c r="T255" s="68" t="n">
        <v>0</v>
      </c>
      <c r="U255" s="68" t="n">
        <v>0</v>
      </c>
      <c r="V255" s="68" t="n">
        <v>1</v>
      </c>
      <c r="W255" s="68" t="n">
        <v>0</v>
      </c>
      <c r="X255" s="68" t="n">
        <v>0</v>
      </c>
      <c r="Y255" s="68" t="n">
        <v>0</v>
      </c>
      <c r="Z255" s="68" t="n">
        <v>0</v>
      </c>
      <c r="AA255" s="68" t="n">
        <v>1</v>
      </c>
      <c r="AB255" s="68" t="n">
        <v>1</v>
      </c>
      <c r="AC255" s="68" t="n">
        <v>0</v>
      </c>
      <c r="AD255" s="68" t="n">
        <v>0</v>
      </c>
      <c r="AE255" s="68" t="n">
        <v>0</v>
      </c>
      <c r="AF255" s="68" t="n">
        <v>0</v>
      </c>
      <c r="AG255" s="68" t="n">
        <v>1</v>
      </c>
      <c r="AH255" s="68" t="n">
        <v>1</v>
      </c>
      <c r="AI255" s="67" t="inlineStr">
        <is>
          <t>accelerometer</t>
        </is>
      </c>
      <c r="AJ255" s="68" t="n">
        <v>0</v>
      </c>
      <c r="AK255" s="108" t="inlineStr">
        <is>
          <t>none_reported</t>
        </is>
      </c>
      <c r="AL255" s="67" t="inlineStr">
        <is>
          <t>Algoritmo principal no explícito o fuera del codebook; Confirmar algoritmo principal en full-text</t>
        </is>
      </c>
      <c r="AM255" s="68" t="inlineStr">
        <is>
          <t>RA</t>
        </is>
      </c>
      <c r="AN255" s="68" t="inlineStr">
        <is>
          <t>Tomado completo desde archivo RA según asignación</t>
        </is>
      </c>
      <c r="AO255" s="68" t="n">
        <v>0</v>
      </c>
      <c r="AP255" s="68" t="n">
        <v>0</v>
      </c>
      <c r="AQ255" s="68" t="n">
        <v>0</v>
      </c>
      <c r="AR255" s="68" t="n">
        <v>0</v>
      </c>
      <c r="AS255" s="68" t="n">
        <v>0</v>
      </c>
      <c r="AT255" s="68" t="n">
        <v>0</v>
      </c>
      <c r="AU255" s="68" t="n">
        <v>0</v>
      </c>
      <c r="AV255" s="68" t="n">
        <v>0</v>
      </c>
      <c r="AW255" s="67" t="inlineStr">
        <is>
          <t>finalized_from_available_evidence</t>
        </is>
      </c>
      <c r="AX255" s="68" t="inlineStr">
        <is>
          <t>0 means no reported evidence in title/abstract/notes/coding; it is not proof of true absence.</t>
        </is>
      </c>
      <c r="AY255" s="68" t="n"/>
      <c r="AZ255" s="68" t="n"/>
      <c r="BA255" s="68" t="n"/>
      <c r="BB255" s="68" t="n"/>
    </row>
    <row r="256" ht="28" customHeight="1">
      <c r="A256" s="106" t="n">
        <v>255</v>
      </c>
      <c r="B256" s="106" t="n">
        <v>277</v>
      </c>
      <c r="C256" s="68" t="inlineStr">
        <is>
          <t>Revisor A</t>
        </is>
      </c>
      <c r="D256" s="68" t="inlineStr">
        <is>
          <t>RA</t>
        </is>
      </c>
      <c r="E256" s="106" t="n">
        <v>2023</v>
      </c>
      <c r="F256" s="68" t="inlineStr">
        <is>
          <t>Imagen</t>
        </is>
      </c>
      <c r="G256" s="68" t="inlineStr">
        <is>
          <t>Deep Learning</t>
        </is>
      </c>
      <c r="H256" s="68" t="inlineStr">
        <is>
          <t>https://doi.org/10.1093/cercor/bhad125</t>
        </is>
      </c>
      <c r="I256" s="67" t="inlineStr">
        <is>
          <t>Accurate corresponding fiber tract segmentation via FiberGeoMap learner with application to autism</t>
        </is>
      </c>
      <c r="J256" s="68" t="inlineStr">
        <is>
          <t>Fiber tract segmentation is a prerequisite for tract-based statistical analysis. Brain fiber streamlines obtained by diffusion magnetic resonance imaging and tractography technology are usually difficult to be leveraged directly, thus need to be segmented into fiber tracts. Previous research mainly consists of two steps: defining and computing the similarity features of fiber streamlines, then adopting machine learning algorithms for fiber clustering or classification. Defining the similarity feature is the basic premise and determines its potential reliability and application. In this study, we adopt geometric features for fiber tract segmentation and develop a novel descriptor (FiberGeoMap) for the corresponding representation, which can effectively depict fiber streamlines' shapes and positions. FiberGeoMap can differentiate fiber tracts within the same subject, meanwhile preserving the shape and position consistency across subjects, thus can identify common fiber tracts across brains. We also proposed a Transformer-based encoder network called FiberGeoMap Learner, to perform segmentation based on the geometric features. Experimental results showed that the proposed method can differentiate the 103 various fiber tracts, which outperformed the existing methods in both the number of categories and segmentation accuracy. Furthermore, the proposed method identified some fiber tracts that were statistically different on fractional anisotropy (FA), mean diffusion (MD), and fiber number ration in autism.</t>
        </is>
      </c>
      <c r="K256" s="68" t="inlineStr">
        <is>
          <t>Supervised</t>
        </is>
      </c>
      <c r="L256" s="68" t="inlineStr">
        <is>
          <t>Transformer</t>
        </is>
      </c>
      <c r="M256" s="68" t="inlineStr">
        <is>
          <t>Detection / segmentation</t>
        </is>
      </c>
      <c r="N256" s="68" t="inlineStr">
        <is>
          <t>Diagnosis</t>
        </is>
      </c>
      <c r="O256" s="68" t="inlineStr">
        <is>
          <t>Medium</t>
        </is>
      </c>
      <c r="P256" s="68" t="n">
        <v>1</v>
      </c>
      <c r="Q256" s="68" t="n">
        <v>0</v>
      </c>
      <c r="R256" s="68" t="n">
        <v>0</v>
      </c>
      <c r="S256" s="68" t="n">
        <v>0</v>
      </c>
      <c r="T256" s="68" t="n">
        <v>0</v>
      </c>
      <c r="U256" s="68" t="n">
        <v>0</v>
      </c>
      <c r="V256" s="68" t="n">
        <v>0</v>
      </c>
      <c r="W256" s="68" t="n">
        <v>0</v>
      </c>
      <c r="X256" s="68" t="n">
        <v>0</v>
      </c>
      <c r="Y256" s="68" t="n">
        <v>1</v>
      </c>
      <c r="Z256" s="68" t="n">
        <v>0</v>
      </c>
      <c r="AA256" s="68" t="n">
        <v>0</v>
      </c>
      <c r="AB256" s="68" t="n">
        <v>1</v>
      </c>
      <c r="AC256" s="68" t="n">
        <v>0</v>
      </c>
      <c r="AD256" s="68" t="n">
        <v>0</v>
      </c>
      <c r="AE256" s="68" t="n">
        <v>0</v>
      </c>
      <c r="AF256" s="68" t="n">
        <v>0</v>
      </c>
      <c r="AG256" s="68" t="n">
        <v>1</v>
      </c>
      <c r="AH256" s="68" t="n">
        <v>1</v>
      </c>
      <c r="AI256" s="67" t="n"/>
      <c r="AJ256" s="68" t="n">
        <v>0</v>
      </c>
      <c r="AK256" s="108" t="inlineStr">
        <is>
          <t>none_reported</t>
        </is>
      </c>
      <c r="AL256" s="67" t="inlineStr">
        <is>
          <t>Segmentación de tractos de difusión; algoritmo FiberGeoMap fuera del codebook.</t>
        </is>
      </c>
      <c r="AM256" s="68" t="inlineStr">
        <is>
          <t>RA</t>
        </is>
      </c>
      <c r="AN256" s="68" t="inlineStr">
        <is>
          <t>Tomado completo desde archivo RA según asignación</t>
        </is>
      </c>
      <c r="AO256" s="68" t="n">
        <v>0</v>
      </c>
      <c r="AP256" s="68" t="n">
        <v>0</v>
      </c>
      <c r="AQ256" s="68" t="n">
        <v>0</v>
      </c>
      <c r="AR256" s="68" t="n">
        <v>0</v>
      </c>
      <c r="AS256" s="68" t="n">
        <v>0</v>
      </c>
      <c r="AT256" s="68" t="n">
        <v>0</v>
      </c>
      <c r="AU256" s="68" t="n">
        <v>0</v>
      </c>
      <c r="AV256" s="68" t="n">
        <v>0</v>
      </c>
      <c r="AW256" s="67" t="inlineStr">
        <is>
          <t>finalized_from_available_evidence</t>
        </is>
      </c>
      <c r="AX256" s="68" t="inlineStr">
        <is>
          <t>0 means no reported evidence in title/abstract/notes/coding; it is not proof of true absence.</t>
        </is>
      </c>
      <c r="AY256" s="68" t="n"/>
      <c r="AZ256" s="68" t="n"/>
      <c r="BA256" s="68" t="n"/>
      <c r="BB256" s="68" t="n"/>
    </row>
    <row r="257" ht="28" customHeight="1">
      <c r="A257" s="106" t="n">
        <v>256</v>
      </c>
      <c r="B257" s="106" t="n">
        <v>278</v>
      </c>
      <c r="C257" s="68" t="inlineStr">
        <is>
          <t>Revisor A</t>
        </is>
      </c>
      <c r="D257" s="68" t="inlineStr">
        <is>
          <t>RA</t>
        </is>
      </c>
      <c r="E257" s="106" t="n">
        <v>2017</v>
      </c>
      <c r="F257" s="68" t="inlineStr">
        <is>
          <t>Imagen</t>
        </is>
      </c>
      <c r="G257" s="68" t="inlineStr">
        <is>
          <t>Machine Learning</t>
        </is>
      </c>
      <c r="H257" s="68" t="inlineStr">
        <is>
          <t>https://doi.org/10.1186/S12911-017-0564-8</t>
        </is>
      </c>
      <c r="I257" s="67" t="inlineStr">
        <is>
          <t>Autism risk classification using placental chorionic surface vascular network features</t>
        </is>
      </c>
      <c r="J257" s="68" t="inlineStr">
        <is>
          <t>BACKGROUND: Autism Spectrum Disorder (ASD) is one of the fastest-growing developmental disorders in the United States. It was hypothesized that variations in the placental chorionic surface vascular network (PCSVN) structure may reflect both the overall effects of genetic and environmentally regulated variations in branching morphogenesis within the conceptus and the fetus' vital organs. This paper provides sound evidences to support the study of ASD risks with PCSVN through a combination of feature-selection and classification algorithms.
METHODS: Twenty eight arterial and 8 shape-based PCSVN attributes from a high-risk ASD cohort of 89 placentas and a population-based cohort of 201 placentas were examined for ranked relevance using a modified version of the random forest algorithm, called the Boruta method. Principal component analysis (PCA) was applied to isolate principal effects of arterial growth on the fetal surface of the placenta. Linear discriminant analysis (LDA) with a 10-fold cross validation was performed to establish error statistics.
RESULTS: The Boruta method selected 15 arterial attributes as relevant, implying the difference in high and low ASD risk can be explained by the arterial features alone. The five principal features obtained through PCA, which accounted for about 88% of the data variability, indicated that PCSVNs associated with placentas of high-risk ASD pregnancies generally had fewer branch points, thicker and less tortuous arteries, better extension to the surface boundary, and smaller branch angles than their population-based counterparts.
CONCLUSION: We developed a set of methods to explain major PCSVN differences between placentas associated with high risk ASD pregnancies and those selected from the general population. The research paradigm presented can be generalized to study connections between PCSVN features and other maternal and fetal outcomes such as gestational diabetes and hypertension.</t>
        </is>
      </c>
      <c r="K257" s="68" t="inlineStr">
        <is>
          <t>Supervised</t>
        </is>
      </c>
      <c r="L257" s="68" t="inlineStr">
        <is>
          <t>Random Forest</t>
        </is>
      </c>
      <c r="M257" s="68" t="inlineStr">
        <is>
          <t>Classification (ASD vs control / multi-class)</t>
        </is>
      </c>
      <c r="N257" s="68" t="inlineStr">
        <is>
          <t>Prescreening</t>
        </is>
      </c>
      <c r="O257" s="68" t="inlineStr">
        <is>
          <t>High</t>
        </is>
      </c>
      <c r="P257" s="68" t="n">
        <v>0</v>
      </c>
      <c r="Q257" s="68" t="n">
        <v>0</v>
      </c>
      <c r="R257" s="68" t="n">
        <v>0</v>
      </c>
      <c r="S257" s="68" t="n">
        <v>0</v>
      </c>
      <c r="T257" s="68" t="n">
        <v>0</v>
      </c>
      <c r="U257" s="68" t="n">
        <v>1</v>
      </c>
      <c r="V257" s="68" t="n">
        <v>0</v>
      </c>
      <c r="W257" s="68" t="n">
        <v>1</v>
      </c>
      <c r="X257" s="68" t="n">
        <v>0</v>
      </c>
      <c r="Y257" s="68" t="n">
        <v>0</v>
      </c>
      <c r="Z257" s="68" t="n">
        <v>0</v>
      </c>
      <c r="AA257" s="68" t="n">
        <v>0</v>
      </c>
      <c r="AB257" s="68" t="n">
        <v>1</v>
      </c>
      <c r="AC257" s="68" t="n">
        <v>0</v>
      </c>
      <c r="AD257" s="68" t="n">
        <v>0</v>
      </c>
      <c r="AE257" s="68" t="n">
        <v>0</v>
      </c>
      <c r="AF257" s="68" t="n">
        <v>0</v>
      </c>
      <c r="AG257" s="68" t="n">
        <v>0</v>
      </c>
      <c r="AH257" s="68" t="n">
        <v>1</v>
      </c>
      <c r="AI257" s="67" t="n"/>
      <c r="AJ257" s="68" t="n">
        <v>0</v>
      </c>
      <c r="AK257" s="108" t="inlineStr">
        <is>
          <t>internal_validation_only</t>
        </is>
      </c>
      <c r="AL257" s="67" t="n"/>
      <c r="AM257" s="68" t="inlineStr">
        <is>
          <t>RA</t>
        </is>
      </c>
      <c r="AN257" s="68" t="inlineStr">
        <is>
          <t>Tomado completo desde archivo RA según asignación</t>
        </is>
      </c>
      <c r="AO257" s="68" t="n">
        <v>0</v>
      </c>
      <c r="AP257" s="68" t="n">
        <v>0</v>
      </c>
      <c r="AQ257" s="68" t="n">
        <v>0</v>
      </c>
      <c r="AR257" s="68" t="n">
        <v>1</v>
      </c>
      <c r="AS257" s="68" t="n">
        <v>0</v>
      </c>
      <c r="AT257" s="68" t="n">
        <v>0</v>
      </c>
      <c r="AU257" s="68" t="n">
        <v>0</v>
      </c>
      <c r="AV257" s="68" t="n">
        <v>0</v>
      </c>
      <c r="AW257" s="67" t="inlineStr">
        <is>
          <t>finalized_from_available_evidence</t>
        </is>
      </c>
      <c r="AX257" s="68" t="inlineStr">
        <is>
          <t>0 means no reported evidence in title/abstract/notes/coding; it is not proof of true absence.</t>
        </is>
      </c>
      <c r="AY257" s="68" t="n"/>
      <c r="AZ257" s="68" t="n"/>
      <c r="BA257" s="68" t="n"/>
      <c r="BB257" s="68" t="n"/>
    </row>
    <row r="258" ht="28" customHeight="1">
      <c r="A258" s="106" t="n">
        <v>257</v>
      </c>
      <c r="B258" s="106" t="n">
        <v>279</v>
      </c>
      <c r="C258" s="68" t="inlineStr">
        <is>
          <t>Revisor A</t>
        </is>
      </c>
      <c r="D258" s="68" t="inlineStr">
        <is>
          <t>RA</t>
        </is>
      </c>
      <c r="E258" s="106" t="n">
        <v>2022</v>
      </c>
      <c r="F258" s="68" t="inlineStr">
        <is>
          <t>No especificado</t>
        </is>
      </c>
      <c r="G258" s="68" t="inlineStr">
        <is>
          <t>Machine Learning</t>
        </is>
      </c>
      <c r="H258" s="68" t="inlineStr">
        <is>
          <t>https://doi.org/10.1002/CPE.6498</t>
        </is>
      </c>
      <c r="I258" s="67" t="inlineStr">
        <is>
          <t>Autism spectrum disorder detection using sequential minimal optimization-support vector machine hybrid classifier according to history of jaundice and family autism in children</t>
        </is>
      </c>
      <c r="J258" s="68" t="inlineStr">
        <is>
          <t>Autism spectrum disorder (ASD) is a neurodevelopmental disorder caused by several nervous system problems that change the function of the brain. It is either congenital or occurs in the early years of life. Although the cause of ASD is not known exactly, it is generally thought to be genetic. Today, the relationship of ASD with other diseases is under investigation. One of these diseases is jaundice. It has been shown in different medical studies that the probability of children, who were jaundiced in the newborn period and/or had a family history of autism, having this disorder is higher than the others. However, studies in this area using artificial intelligence techniques are limited. For this reason, in this study, the relationship between ASD with jaundice and/or family history of autism in children was emphasized by using current machine learning techniques and analyses. Datasets were established by digitizing verbal data obtained from children between the ages of 4 and 11: (1) subjects with a family history of autism, (2) subjects with a history of jaundice, (3) subjects with both history of jaundice and family autism, and (4) subjects with no conditions. Since the verbal datasets created by the answers from the children (with or without ASD) or the people around them were converted into numerical form with 0–1 coding, mathematical operations could be performed using these datasets. The four subgroups of data mentioned above were given to the sequential minimal optimization-support vector machine hybrid classifier after they were separated into training and test data via the stratified cross-validation method. The results were analyzed with various statistical parameters. In addition, the sequential forward floating selection algorithm was used to determine which features were not effective for ASD detection. Obtained results from all datasets can provide a new perspective for the literature. As a result, it was determined with a 100% success rate for dataset1 and dataset3. In addition, the ASD detection rate was calculated at 95.52% in children with a history of jaundice. Finally, considerable and meaningful interpretations were made about which features according to the history of jaundice and family autism for each dataset are more effective in ASD detection in children.</t>
        </is>
      </c>
      <c r="K258" s="68" t="inlineStr">
        <is>
          <t>Supervised</t>
        </is>
      </c>
      <c r="L258" s="68" t="inlineStr">
        <is>
          <t>SVM</t>
        </is>
      </c>
      <c r="M258" s="68" t="inlineStr">
        <is>
          <t>Classification (ASD vs control / multi-class)</t>
        </is>
      </c>
      <c r="N258" s="68" t="inlineStr">
        <is>
          <t>Diagnosis</t>
        </is>
      </c>
      <c r="O258" s="68" t="inlineStr">
        <is>
          <t>High</t>
        </is>
      </c>
      <c r="P258" s="68" t="n">
        <v>0</v>
      </c>
      <c r="Q258" s="68" t="n">
        <v>0</v>
      </c>
      <c r="R258" s="68" t="n">
        <v>0</v>
      </c>
      <c r="S258" s="68" t="n">
        <v>0</v>
      </c>
      <c r="T258" s="68" t="n">
        <v>1</v>
      </c>
      <c r="U258" s="68" t="n">
        <v>0</v>
      </c>
      <c r="V258" s="68" t="n">
        <v>0</v>
      </c>
      <c r="W258" s="68" t="n">
        <v>0</v>
      </c>
      <c r="X258" s="68" t="n">
        <v>0</v>
      </c>
      <c r="Y258" s="68" t="n">
        <v>1</v>
      </c>
      <c r="Z258" s="68" t="n">
        <v>0</v>
      </c>
      <c r="AA258" s="68" t="n">
        <v>0</v>
      </c>
      <c r="AB258" s="68" t="n">
        <v>1</v>
      </c>
      <c r="AC258" s="68" t="n">
        <v>0</v>
      </c>
      <c r="AD258" s="68" t="n">
        <v>0</v>
      </c>
      <c r="AE258" s="68" t="n">
        <v>0</v>
      </c>
      <c r="AF258" s="68" t="n">
        <v>0</v>
      </c>
      <c r="AG258" s="68" t="n">
        <v>0</v>
      </c>
      <c r="AH258" s="68" t="n">
        <v>1</v>
      </c>
      <c r="AI258" s="67" t="n"/>
      <c r="AJ258" s="68" t="n">
        <v>0</v>
      </c>
      <c r="AK258" s="108" t="inlineStr">
        <is>
          <t>internal_validation_only</t>
        </is>
      </c>
      <c r="AL258" s="67" t="n"/>
      <c r="AM258" s="68" t="inlineStr">
        <is>
          <t>RA</t>
        </is>
      </c>
      <c r="AN258" s="68" t="inlineStr">
        <is>
          <t>Tomado completo desde archivo RA según asignación</t>
        </is>
      </c>
      <c r="AO258" s="68" t="n">
        <v>0</v>
      </c>
      <c r="AP258" s="68" t="n">
        <v>0</v>
      </c>
      <c r="AQ258" s="68" t="n">
        <v>0</v>
      </c>
      <c r="AR258" s="68" t="n">
        <v>1</v>
      </c>
      <c r="AS258" s="68" t="n">
        <v>0</v>
      </c>
      <c r="AT258" s="68" t="n">
        <v>0</v>
      </c>
      <c r="AU258" s="68" t="n">
        <v>0</v>
      </c>
      <c r="AV258" s="68" t="n">
        <v>0</v>
      </c>
      <c r="AW258" s="67" t="inlineStr">
        <is>
          <t>finalized_from_available_evidence</t>
        </is>
      </c>
      <c r="AX258" s="68" t="inlineStr">
        <is>
          <t>0 means no reported evidence in title/abstract/notes/coding; it is not proof of true absence.</t>
        </is>
      </c>
      <c r="AY258" s="68" t="n"/>
      <c r="AZ258" s="68" t="n"/>
      <c r="BA258" s="68" t="n"/>
      <c r="BB258" s="68" t="n"/>
    </row>
    <row r="259" ht="28" customHeight="1">
      <c r="A259" s="106" t="n">
        <v>258</v>
      </c>
      <c r="B259" s="106" t="n">
        <v>280</v>
      </c>
      <c r="C259" s="68" t="inlineStr">
        <is>
          <t>Revisor A</t>
        </is>
      </c>
      <c r="D259" s="68" t="inlineStr">
        <is>
          <t>RA</t>
        </is>
      </c>
      <c r="E259" s="106" t="n">
        <v>2023</v>
      </c>
      <c r="F259" s="68" t="inlineStr">
        <is>
          <t>Multimodal</t>
        </is>
      </c>
      <c r="G259" s="68" t="inlineStr">
        <is>
          <t>Deep Learning</t>
        </is>
      </c>
      <c r="H259" s="68" t="inlineStr">
        <is>
          <t>https://doi.org/10.1016/j.jneumeth.2023.109901</t>
        </is>
      </c>
      <c r="I259" s="67" t="inlineStr">
        <is>
          <t>Classification of autism based on short-term spontaneous hemodynamic fluctuations using an adaptive graph neural network</t>
        </is>
      </c>
      <c r="J259" s="68" t="inlineStr">
        <is>
          <t>Background: Short-term spontaneous hemodynamic fluctuations were collected by the functional near-infrared spectroscopy (fNIRS) system to classify children with autism spectrum disorder (ASD) and typical development (TD), and to explore abnormalities in the left inferior frontal gyrus in ASD. Methods: Using the fNIRS data of 25 children with ASD and 22 children with TD, a graph neural network combined with the temporal convolution module and the graph convolution module was used, to extract the spatio-temporal features of the data and achieve accurate classification of ASD. Results: The graph neural network was used to obtain a good classification result in the left inferior frontal gyrus, with an accuracy of 97.1%, precision of 95.1%, and specificity of 93.4%. It was found that the 5th channel (which is located in BA 10) and the 8th channel (which is located in BA 47) in the left inferior frontal gyrus were closely correlated with ASD. Comparison with previously used method(s): Compared with the previous deep learning model using the same input, the accuracy of our model has increased by up to 13%, and the correlation between channels in the left inferior frontal gyrus area with the best classification effect was explored through the graph neural network. Conclusion: The adaptive graph neural network (AGNN) model may be able to mine more valuable information to distinguish ASD from TD and in addition, the left inferior frontal gyrus may have greater investigative value.</t>
        </is>
      </c>
      <c r="K259" s="68" t="inlineStr">
        <is>
          <t>Supervised</t>
        </is>
      </c>
      <c r="L259" s="68" t="inlineStr">
        <is>
          <t>Other / Not clear</t>
        </is>
      </c>
      <c r="M259" s="68" t="inlineStr">
        <is>
          <t>Classification (ASD vs control / multi-class)</t>
        </is>
      </c>
      <c r="N259" s="68" t="inlineStr">
        <is>
          <t>Diagnosis</t>
        </is>
      </c>
      <c r="O259" s="68" t="inlineStr">
        <is>
          <t>High</t>
        </is>
      </c>
      <c r="P259" s="68" t="n">
        <v>0</v>
      </c>
      <c r="Q259" s="68" t="n">
        <v>1</v>
      </c>
      <c r="R259" s="68" t="n">
        <v>0</v>
      </c>
      <c r="S259" s="68" t="n">
        <v>0</v>
      </c>
      <c r="T259" s="68" t="n">
        <v>0</v>
      </c>
      <c r="U259" s="68" t="n">
        <v>0</v>
      </c>
      <c r="V259" s="68" t="n">
        <v>0</v>
      </c>
      <c r="W259" s="68" t="n">
        <v>0</v>
      </c>
      <c r="X259" s="68" t="n">
        <v>0</v>
      </c>
      <c r="Y259" s="68" t="n">
        <v>1</v>
      </c>
      <c r="Z259" s="68" t="n">
        <v>0</v>
      </c>
      <c r="AA259" s="68" t="n">
        <v>0</v>
      </c>
      <c r="AB259" s="68" t="n">
        <v>1</v>
      </c>
      <c r="AC259" s="68" t="n">
        <v>0</v>
      </c>
      <c r="AD259" s="68" t="n">
        <v>0</v>
      </c>
      <c r="AE259" s="68" t="n">
        <v>0</v>
      </c>
      <c r="AF259" s="68" t="n">
        <v>1</v>
      </c>
      <c r="AG259" s="68" t="n">
        <v>1</v>
      </c>
      <c r="AH259" s="68" t="n">
        <v>1</v>
      </c>
      <c r="AI259" s="67" t="n"/>
      <c r="AJ259" s="68" t="n">
        <v>0</v>
      </c>
      <c r="AK259" s="108" t="inlineStr">
        <is>
          <t>multisource_integration</t>
        </is>
      </c>
      <c r="AL259" s="67" t="inlineStr">
        <is>
          <t>Algoritmo principal no explícito o fuera del codebook; Confirmar algoritmo principal en full-text; Se comparan varios modelos; se eligió el principal/mejor reportado</t>
        </is>
      </c>
      <c r="AM259" s="68" t="inlineStr">
        <is>
          <t>RA</t>
        </is>
      </c>
      <c r="AN259" s="68" t="inlineStr">
        <is>
          <t>Tomado completo desde archivo RA según asignación</t>
        </is>
      </c>
      <c r="AO259" s="68" t="n">
        <v>0</v>
      </c>
      <c r="AP259" s="68" t="n">
        <v>0</v>
      </c>
      <c r="AQ259" s="68" t="n">
        <v>0</v>
      </c>
      <c r="AR259" s="68" t="n">
        <v>0</v>
      </c>
      <c r="AS259" s="68" t="n">
        <v>0</v>
      </c>
      <c r="AT259" s="68" t="n">
        <v>0</v>
      </c>
      <c r="AU259" s="68" t="n">
        <v>0</v>
      </c>
      <c r="AV259" s="68" t="n">
        <v>1</v>
      </c>
      <c r="AW259" s="67" t="inlineStr">
        <is>
          <t>finalized_from_available_evidence</t>
        </is>
      </c>
      <c r="AX259" s="68" t="inlineStr">
        <is>
          <t>0 means no reported evidence in title/abstract/notes/coding; it is not proof of true absence.</t>
        </is>
      </c>
      <c r="AY259" s="68" t="n"/>
      <c r="AZ259" s="68" t="n"/>
      <c r="BA259" s="68" t="n"/>
      <c r="BB259" s="68" t="n"/>
    </row>
    <row r="260" ht="28" customHeight="1">
      <c r="A260" s="106" t="n">
        <v>259</v>
      </c>
      <c r="B260" s="106" t="n">
        <v>281</v>
      </c>
      <c r="C260" s="68" t="inlineStr">
        <is>
          <t>Revisor A</t>
        </is>
      </c>
      <c r="D260" s="68" t="inlineStr">
        <is>
          <t>RA</t>
        </is>
      </c>
      <c r="E260" s="106" t="n">
        <v>2022</v>
      </c>
      <c r="F260" s="68" t="inlineStr">
        <is>
          <t>Imagen</t>
        </is>
      </c>
      <c r="G260" s="68" t="inlineStr">
        <is>
          <t>Deep Learning</t>
        </is>
      </c>
      <c r="H260" s="68" t="inlineStr">
        <is>
          <t>https://doi.org/10.3390/ijerph191912857</t>
        </is>
      </c>
      <c r="I260" s="67" t="inlineStr">
        <is>
          <t>Deep Mobile Linguistic Therapy for Patients with ASD</t>
        </is>
      </c>
      <c r="J260" s="68" t="inlineStr">
        <is>
          <t>Autistic spectrum disorder (ASD) is one of the most complex groups of neurobehavioral and developmental conditions. The reason is the presence of three different impaired domains, such as social interaction, communication, and restricted repetitive behaviors. Some children with ASD may not be able to communicate using language or speech. Many experts propose that continued therapy in the form of software training in this area might help to bring improvement. In this work, we propose a design of software speech therapy system for ASD. We combined different devices, technologies, and features with techniques of home rehabilitation. We used TensorFlow for Image Classification, ArKit for Text-to-Speech, Cloud Database, Binary Search, Natural Language Processing, Dataset of Sentences, and Dataset of Images with two different Operating Systems designed for Smart Mobile devices in daily life. This software is a combination of different Deep Learning Technologies and makes Human–Computer Interaction Therapy very easy to conduct. In addition, we explain the way these were connected and put to work together. Additionally, we explain in detail the architecture of software and how each component works together as an integrated Therapy System. Finally, it allows the patient with ASD to perform the therapy anytime and everywhere, as well as transmitting information to a medical specialist.</t>
        </is>
      </c>
      <c r="K260" s="68" t="inlineStr">
        <is>
          <t>Supervised</t>
        </is>
      </c>
      <c r="L260" s="68" t="inlineStr">
        <is>
          <t>Other / Not clear</t>
        </is>
      </c>
      <c r="M260" s="68" t="inlineStr">
        <is>
          <t>Other / Not clear</t>
        </is>
      </c>
      <c r="N260" s="68" t="inlineStr">
        <is>
          <t>Monitoring/intervention</t>
        </is>
      </c>
      <c r="O260" s="68" t="inlineStr">
        <is>
          <t>Medium</t>
        </is>
      </c>
      <c r="P260" s="68" t="n">
        <v>0</v>
      </c>
      <c r="Q260" s="68" t="n">
        <v>0</v>
      </c>
      <c r="R260" s="68" t="n">
        <v>0</v>
      </c>
      <c r="S260" s="68" t="n">
        <v>0</v>
      </c>
      <c r="T260" s="68" t="n">
        <v>0</v>
      </c>
      <c r="U260" s="68" t="n">
        <v>0</v>
      </c>
      <c r="V260" s="68" t="n">
        <v>1</v>
      </c>
      <c r="W260" s="68" t="n">
        <v>0</v>
      </c>
      <c r="X260" s="68" t="n">
        <v>0</v>
      </c>
      <c r="Y260" s="68" t="n">
        <v>0</v>
      </c>
      <c r="Z260" s="68" t="n">
        <v>0</v>
      </c>
      <c r="AA260" s="68" t="n">
        <v>1</v>
      </c>
      <c r="AB260" s="68" t="n">
        <v>1</v>
      </c>
      <c r="AC260" s="68" t="n">
        <v>0</v>
      </c>
      <c r="AD260" s="68" t="n">
        <v>0</v>
      </c>
      <c r="AE260" s="68" t="n">
        <v>0</v>
      </c>
      <c r="AF260" s="68" t="n">
        <v>0</v>
      </c>
      <c r="AG260" s="68" t="n">
        <v>1</v>
      </c>
      <c r="AH260" s="68" t="n">
        <v>1</v>
      </c>
      <c r="AI260" s="67" t="inlineStr">
        <is>
          <t>text / NLP</t>
        </is>
      </c>
      <c r="AJ260" s="68" t="n">
        <v>0</v>
      </c>
      <c r="AK260" s="108" t="inlineStr">
        <is>
          <t>none_reported</t>
        </is>
      </c>
      <c r="AL260" s="67" t="inlineStr">
        <is>
          <t>Sistema de terapia lingüística móvil; no corresponde a una tarea diagnóstica clásica.</t>
        </is>
      </c>
      <c r="AM260" s="68" t="inlineStr">
        <is>
          <t>RA</t>
        </is>
      </c>
      <c r="AN260" s="68" t="inlineStr">
        <is>
          <t>Tomado completo desde archivo RA según asignación</t>
        </is>
      </c>
      <c r="AO260" s="68" t="n">
        <v>0</v>
      </c>
      <c r="AP260" s="68" t="n">
        <v>0</v>
      </c>
      <c r="AQ260" s="68" t="n">
        <v>0</v>
      </c>
      <c r="AR260" s="68" t="n">
        <v>0</v>
      </c>
      <c r="AS260" s="68" t="n">
        <v>0</v>
      </c>
      <c r="AT260" s="68" t="n">
        <v>0</v>
      </c>
      <c r="AU260" s="68" t="n">
        <v>0</v>
      </c>
      <c r="AV260" s="68" t="n">
        <v>0</v>
      </c>
      <c r="AW260" s="67" t="inlineStr">
        <is>
          <t>finalized_from_available_evidence</t>
        </is>
      </c>
      <c r="AX260" s="68" t="inlineStr">
        <is>
          <t>0 means no reported evidence in title/abstract/notes/coding; it is not proof of true absence.</t>
        </is>
      </c>
      <c r="AY260" s="68" t="n"/>
      <c r="AZ260" s="68" t="n"/>
      <c r="BA260" s="68" t="n"/>
      <c r="BB260" s="68" t="n"/>
    </row>
    <row r="261" ht="28" customHeight="1">
      <c r="A261" s="106" t="n">
        <v>260</v>
      </c>
      <c r="B261" s="106" t="n">
        <v>282</v>
      </c>
      <c r="C261" s="68" t="inlineStr">
        <is>
          <t>Revisor A</t>
        </is>
      </c>
      <c r="D261" s="68" t="inlineStr">
        <is>
          <t>RA</t>
        </is>
      </c>
      <c r="E261" s="106" t="n">
        <v>2023</v>
      </c>
      <c r="F261" s="68" t="inlineStr">
        <is>
          <t>Biological/omics</t>
        </is>
      </c>
      <c r="G261" s="68" t="inlineStr">
        <is>
          <t>Híbrido</t>
        </is>
      </c>
      <c r="H261" s="68" t="inlineStr">
        <is>
          <t>https://doi.org/10.1186/s12859-023-05378-x</t>
        </is>
      </c>
      <c r="I261" s="67" t="inlineStr">
        <is>
          <t>DeepASDPred: a CNN-LSTM-based deep learning method for Autism spectrum disorders risk RNA identification</t>
        </is>
      </c>
      <c r="J261" s="68" t="inlineStr">
        <is>
          <t>Background: Autism spectrum disorders (ASD) are a group of neurodevelopmental disorders characterized by difficulty communicating with society and others, behavioral difficulties, and a brain that processes information differently than normal. Genetics has a strong impact on ASD associated with early onset and distinctive signs. Currently, all known ASD risk genes are able to encode proteins, and some de novo mutations disrupting protein-coding genes have been demonstrated to cause ASD. Next-generation sequencing technology enables high-throughput identification of ASD risk RNAs. However, these efforts are time-consuming and expensive, so an efficient computational model for ASD risk gene prediction is necessary. Results: In this study, we propose DeepASDPerd, a predictor for ASD risk RNA based on deep learning. Firstly, we use K-mer to feature encode the RNA transcript sequences, and then fuse them with corresponding gene expression values to construct a feature matrix. After combining chi-square test and logistic regression to select the best feature subset, we input them into a binary classification prediction model constructed by convolutional neural network and long short-term memory for training and classification. The results of the tenfold cross-validation proved our method outperformed the state-of-the-art methods. Dataset and source code are available at https://github.com/Onebear-X/DeepASDPred is freely available. Conclusions: Our experimental results show that DeepASDPred has outstanding performance in identifying ASD risk RNA genes.</t>
        </is>
      </c>
      <c r="K261" s="68" t="inlineStr">
        <is>
          <t>Supervised</t>
        </is>
      </c>
      <c r="L261" s="68" t="inlineStr">
        <is>
          <t>CNN</t>
        </is>
      </c>
      <c r="M261" s="68" t="inlineStr">
        <is>
          <t>risk-RNA identification</t>
        </is>
      </c>
      <c r="N261" s="68" t="inlineStr">
        <is>
          <t>Not specified</t>
        </is>
      </c>
      <c r="O261" s="68" t="inlineStr">
        <is>
          <t>High</t>
        </is>
      </c>
      <c r="P261" s="68" t="n">
        <v>0</v>
      </c>
      <c r="Q261" s="68" t="n">
        <v>0</v>
      </c>
      <c r="R261" s="68" t="n">
        <v>0</v>
      </c>
      <c r="S261" s="68" t="n">
        <v>0</v>
      </c>
      <c r="T261" s="68" t="n">
        <v>0</v>
      </c>
      <c r="U261" s="68" t="n">
        <v>1</v>
      </c>
      <c r="V261" s="68" t="n">
        <v>0</v>
      </c>
      <c r="W261" s="68" t="n">
        <v>0</v>
      </c>
      <c r="X261" s="68" t="n">
        <v>0</v>
      </c>
      <c r="Y261" s="68" t="n">
        <v>0</v>
      </c>
      <c r="Z261" s="68" t="n">
        <v>0</v>
      </c>
      <c r="AA261" s="68" t="n">
        <v>0</v>
      </c>
      <c r="AB261" s="68" t="n">
        <v>0</v>
      </c>
      <c r="AC261" s="68" t="n">
        <v>0</v>
      </c>
      <c r="AD261" s="68" t="n">
        <v>0</v>
      </c>
      <c r="AE261" s="68" t="n">
        <v>0</v>
      </c>
      <c r="AF261" s="68" t="n">
        <v>0</v>
      </c>
      <c r="AG261" s="68" t="n">
        <v>0</v>
      </c>
      <c r="AH261" s="68" t="n">
        <v>1</v>
      </c>
      <c r="AI261" s="67" t="n"/>
      <c r="AJ261" s="68" t="n">
        <v>0</v>
      </c>
      <c r="AK261" s="108" t="inlineStr">
        <is>
          <t>internal_validation_only</t>
        </is>
      </c>
      <c r="AL261" s="67" t="inlineStr">
        <is>
          <t>Predicción de RNAs de riesgo ASD con arquitectura CNN-LSTM; se marca prescreening/risk.</t>
        </is>
      </c>
      <c r="AM261" s="68" t="inlineStr">
        <is>
          <t>RA</t>
        </is>
      </c>
      <c r="AN261" s="68" t="inlineStr">
        <is>
          <t>Tomado completo desde archivo RA según asignación</t>
        </is>
      </c>
      <c r="AO261" s="68" t="n">
        <v>0</v>
      </c>
      <c r="AP261" s="68" t="n">
        <v>0</v>
      </c>
      <c r="AQ261" s="68" t="n">
        <v>0</v>
      </c>
      <c r="AR261" s="68" t="n">
        <v>1</v>
      </c>
      <c r="AS261" s="68" t="n">
        <v>0</v>
      </c>
      <c r="AT261" s="68" t="n">
        <v>0</v>
      </c>
      <c r="AU261" s="68" t="n">
        <v>0</v>
      </c>
      <c r="AV261" s="68" t="n">
        <v>0</v>
      </c>
      <c r="AW261" s="67" t="inlineStr">
        <is>
          <t>finalized_from_available_evidence</t>
        </is>
      </c>
      <c r="AX261" s="68" t="inlineStr">
        <is>
          <t>0 means no reported evidence in title/abstract/notes/coding; it is not proof of true absence.</t>
        </is>
      </c>
      <c r="AY261" s="68" t="n"/>
      <c r="AZ261" s="68" t="n"/>
      <c r="BA261" s="68" t="n"/>
      <c r="BB261" s="68" t="n"/>
    </row>
    <row r="262" ht="28" customHeight="1">
      <c r="A262" s="106" t="n">
        <v>261</v>
      </c>
      <c r="B262" s="106" t="n">
        <v>283</v>
      </c>
      <c r="C262" s="68" t="inlineStr">
        <is>
          <t>Revisor B</t>
        </is>
      </c>
      <c r="D262" s="68" t="n"/>
      <c r="E262" s="106" t="n">
        <v>2022</v>
      </c>
      <c r="F262" s="68" t="inlineStr">
        <is>
          <t>No especificado</t>
        </is>
      </c>
      <c r="G262" s="68" t="inlineStr">
        <is>
          <t>Deep Learning</t>
        </is>
      </c>
      <c r="H262" s="68" t="inlineStr">
        <is>
          <t>https://doi.org/10.1155/2022/8134018</t>
        </is>
      </c>
      <c r="I262" s="67" t="inlineStr">
        <is>
          <t>Employing Machine Learning-Based Predictive Analytical Approaches to Classify Autism Spectrum Disorder Types</t>
        </is>
      </c>
      <c r="J262" s="68" t="inlineStr">
        <is>
          <t>Autism spectrum disorder is an inherited long-living and neurological disorder that starts in the early age of childhood with complicated causes. Autism spectrum disorder can lead to mental disorders such as anxiety, miscommunication, and limited repetitive interest. If the autism spectrum disorder is detected in the early childhood, it will be very beneficial for children to enhance their mental health level. In this study, different machine and deep learning algorithms were applied to classify the severity of autism spectrum disorder. Moreover, different optimization techniques were employed to enhance the performance. The deep neural network performed better when compared with other approaches.</t>
        </is>
      </c>
      <c r="K262" s="68" t="inlineStr">
        <is>
          <t>Supervised</t>
        </is>
      </c>
      <c r="L262" s="68" t="inlineStr">
        <is>
          <t>MLP</t>
        </is>
      </c>
      <c r="M262" s="68" t="inlineStr">
        <is>
          <t>Classification (binary/multi-class; incl. ASD vs control)/ multi-class)</t>
        </is>
      </c>
      <c r="N262" s="68" t="inlineStr">
        <is>
          <t>Diagnosis</t>
        </is>
      </c>
      <c r="O262" s="68" t="inlineStr">
        <is>
          <t>high</t>
        </is>
      </c>
      <c r="P262" s="68" t="n">
        <v>1</v>
      </c>
      <c r="Q262" s="68" t="n">
        <v>0</v>
      </c>
      <c r="R262" s="68" t="n">
        <v>0</v>
      </c>
      <c r="S262" s="68" t="n">
        <v>0</v>
      </c>
      <c r="T262" s="68" t="n">
        <v>0</v>
      </c>
      <c r="U262" s="68" t="n">
        <v>0</v>
      </c>
      <c r="V262" s="68" t="n">
        <v>0</v>
      </c>
      <c r="W262" s="68" t="n">
        <v>0</v>
      </c>
      <c r="X262" s="68" t="n">
        <v>0</v>
      </c>
      <c r="Y262" s="68" t="n">
        <v>0</v>
      </c>
      <c r="Z262" s="68" t="n">
        <v>1</v>
      </c>
      <c r="AA262" s="68" t="n">
        <v>0</v>
      </c>
      <c r="AB262" s="68" t="n">
        <v>1</v>
      </c>
      <c r="AC262" s="68" t="n">
        <v>0</v>
      </c>
      <c r="AD262" s="68" t="n">
        <v>0</v>
      </c>
      <c r="AE262" s="68" t="n">
        <v>0</v>
      </c>
      <c r="AF262" s="68" t="n">
        <v>0</v>
      </c>
      <c r="AG262" s="68" t="n">
        <v>0</v>
      </c>
      <c r="AH262" s="68" t="n">
        <v>1</v>
      </c>
      <c r="AI262" s="67" t="n">
        <v>0</v>
      </c>
      <c r="AJ262" s="68" t="n">
        <v>0</v>
      </c>
      <c r="AK262" s="108" t="inlineStr">
        <is>
          <t>none_reported</t>
        </is>
      </c>
      <c r="AL262" s="67" t="inlineStr">
        <is>
          <t xml:space="preserve">No es “ASD vs TD” puro; es clasificación de severidad (incluye “No ASD” + Levels 1–3). Si tu análisis separa “diagnosis binaria” vs “severity”, aquí conviene anotarlo. </t>
        </is>
      </c>
      <c r="AM262" s="68" t="inlineStr">
        <is>
          <t>RB</t>
        </is>
      </c>
      <c r="AN262" s="68" t="inlineStr">
        <is>
          <t>Tomado completo desde archivo RB según asignación</t>
        </is>
      </c>
      <c r="AO262" s="68" t="n">
        <v>0</v>
      </c>
      <c r="AP262" s="68" t="n">
        <v>0</v>
      </c>
      <c r="AQ262" s="68" t="n">
        <v>0</v>
      </c>
      <c r="AR262" s="68" t="n">
        <v>0</v>
      </c>
      <c r="AS262" s="68" t="n">
        <v>0</v>
      </c>
      <c r="AT262" s="68" t="n">
        <v>0</v>
      </c>
      <c r="AU262" s="68" t="n">
        <v>0</v>
      </c>
      <c r="AV262" s="68" t="n">
        <v>0</v>
      </c>
      <c r="AW262" s="67" t="inlineStr">
        <is>
          <t>finalized_from_available_evidence</t>
        </is>
      </c>
      <c r="AX262" s="68" t="inlineStr">
        <is>
          <t>0 means no reported evidence in title/abstract/notes/coding; it is not proof of true absence.</t>
        </is>
      </c>
      <c r="AY262" s="68" t="n"/>
      <c r="AZ262" s="68" t="n"/>
      <c r="BA262" s="68" t="n"/>
      <c r="BB262" s="68" t="n"/>
    </row>
    <row r="263" ht="28" customHeight="1">
      <c r="A263" s="106" t="n">
        <v>262</v>
      </c>
      <c r="B263" s="106" t="n">
        <v>284</v>
      </c>
      <c r="C263" s="68" t="inlineStr">
        <is>
          <t>Revisor B</t>
        </is>
      </c>
      <c r="D263" s="68" t="n"/>
      <c r="E263" s="106" t="n">
        <v>2019</v>
      </c>
      <c r="F263" s="68" t="inlineStr">
        <is>
          <t>Imagen</t>
        </is>
      </c>
      <c r="G263" s="68" t="inlineStr">
        <is>
          <t>Híbrido</t>
        </is>
      </c>
      <c r="H263" s="68" t="inlineStr">
        <is>
          <t>https://doi.org/10.1016/j.procs.2020.01.098</t>
        </is>
      </c>
      <c r="I263" s="67" t="inlineStr">
        <is>
          <t>Exploration of Autism Spectrum Disorder using Classification Algorithms</t>
        </is>
      </c>
      <c r="J263" s="68" t="inlineStr">
        <is>
          <t>Data mining plays a vital role in identifying the classification algorithm for classification and prediction of disease in medical field. Predicting disease depends on the accuracy of the dataset and mechanism of machine learning algorithms used to classify the dataset. To detect new born with risk of autism spectrum disorder (ASD) which is predominantly diagnosing the behavioral observation of children with above 2 years. Although identifying brain disease using magnetic resonance imaging (MRI) available in the last few years it is time consuming and very expensive. Early stage of predicting autism disorder done with the help of using machine learning algorithms. This paper criticize various classification algorithms then evaluates the accuracy and then selects the best classification algorithm to analyze and classify each individual who gets affect from autism spectrum disorder (ASD) in early stage.</t>
        </is>
      </c>
      <c r="K263" s="68" t="inlineStr">
        <is>
          <t>Supervised</t>
        </is>
      </c>
      <c r="L263" s="68" t="inlineStr">
        <is>
          <t>SVM</t>
        </is>
      </c>
      <c r="M263" s="68" t="inlineStr">
        <is>
          <t>Classification (binary/multi-class; incl. ASD vs control)/ multi-class)</t>
        </is>
      </c>
      <c r="N263" s="68" t="inlineStr">
        <is>
          <t>screening</t>
        </is>
      </c>
      <c r="O263" s="68" t="inlineStr">
        <is>
          <t>medium</t>
        </is>
      </c>
      <c r="P263" s="68" t="n">
        <v>0</v>
      </c>
      <c r="Q263" s="68" t="n">
        <v>0</v>
      </c>
      <c r="R263" s="68" t="n">
        <v>0</v>
      </c>
      <c r="S263" s="68" t="n">
        <v>0</v>
      </c>
      <c r="T263" s="68" t="n">
        <v>0</v>
      </c>
      <c r="U263" s="68" t="n">
        <v>0</v>
      </c>
      <c r="V263" s="68" t="n">
        <v>0</v>
      </c>
      <c r="W263" s="68" t="n">
        <v>0</v>
      </c>
      <c r="X263" s="68" t="n">
        <v>1</v>
      </c>
      <c r="Y263" s="68" t="n">
        <v>0</v>
      </c>
      <c r="Z263" s="68" t="n">
        <v>1</v>
      </c>
      <c r="AA263" s="68" t="n">
        <v>0</v>
      </c>
      <c r="AB263" s="68" t="n">
        <v>1</v>
      </c>
      <c r="AC263" s="68" t="n">
        <v>0</v>
      </c>
      <c r="AD263" s="68" t="n">
        <v>0</v>
      </c>
      <c r="AE263" s="68" t="n">
        <v>0</v>
      </c>
      <c r="AF263" s="68" t="n">
        <v>0</v>
      </c>
      <c r="AG263" s="68" t="n">
        <v>1</v>
      </c>
      <c r="AH263" s="68" t="n">
        <v>0</v>
      </c>
      <c r="AI263" s="67" t="n">
        <v>0</v>
      </c>
      <c r="AJ263" s="68" t="n">
        <v>0</v>
      </c>
      <c r="AK263" s="108" t="inlineStr">
        <is>
          <t>none_reported</t>
        </is>
      </c>
      <c r="AL263" s="67" t="inlineStr">
        <is>
          <t>Es un paper comparativo (Naive Bayes, Decision Table, SVM). Aunque SVM es “best” según su texto, también reportan desempeño perfecto para otro método en su tabla; si tu Excel exige un solo “main”, SVM es defendible solo con esa frase de “best”</t>
        </is>
      </c>
      <c r="AM263" s="68" t="inlineStr">
        <is>
          <t>RB</t>
        </is>
      </c>
      <c r="AN263" s="68" t="inlineStr">
        <is>
          <t>Tomado completo desde archivo RB según asignación</t>
        </is>
      </c>
      <c r="AO263" s="68" t="n">
        <v>0</v>
      </c>
      <c r="AP263" s="68" t="n">
        <v>0</v>
      </c>
      <c r="AQ263" s="68" t="n">
        <v>0</v>
      </c>
      <c r="AR263" s="68" t="n">
        <v>0</v>
      </c>
      <c r="AS263" s="68" t="n">
        <v>0</v>
      </c>
      <c r="AT263" s="68" t="n">
        <v>0</v>
      </c>
      <c r="AU263" s="68" t="n">
        <v>0</v>
      </c>
      <c r="AV263" s="68" t="n">
        <v>0</v>
      </c>
      <c r="AW263" s="67" t="inlineStr">
        <is>
          <t>finalized_from_available_evidence</t>
        </is>
      </c>
      <c r="AX263" s="68" t="inlineStr">
        <is>
          <t>0 means no reported evidence in title/abstract/notes/coding; it is not proof of true absence.</t>
        </is>
      </c>
      <c r="AY263" s="68" t="n"/>
      <c r="AZ263" s="68" t="n"/>
      <c r="BA263" s="68" t="n"/>
      <c r="BB263" s="68" t="n"/>
    </row>
    <row r="264" ht="28" customHeight="1">
      <c r="A264" s="106" t="n">
        <v>263</v>
      </c>
      <c r="B264" s="106" t="n">
        <v>285</v>
      </c>
      <c r="C264" s="68" t="inlineStr">
        <is>
          <t>Revisor B</t>
        </is>
      </c>
      <c r="D264" s="68" t="n"/>
      <c r="E264" s="106" t="n">
        <v>2025</v>
      </c>
      <c r="F264" s="68" t="inlineStr">
        <is>
          <t>No especificado</t>
        </is>
      </c>
      <c r="G264" s="68" t="inlineStr">
        <is>
          <t>Híbrido</t>
        </is>
      </c>
      <c r="H264" s="68" t="inlineStr">
        <is>
          <t>https://doi.org/10.1016/j.ecoenv.2025.118233</t>
        </is>
      </c>
      <c r="I264" s="67" t="inlineStr">
        <is>
          <t>Exploring pesticide risk in autism via integrative machine learning and network toxicology</t>
        </is>
      </c>
      <c r="J264" s="68" t="inlineStr">
        <is>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is>
      </c>
      <c r="K264" s="68" t="inlineStr">
        <is>
          <t>Supervised</t>
        </is>
      </c>
      <c r="L264" s="68" t="inlineStr">
        <is>
          <t>Other</t>
        </is>
      </c>
      <c r="M264" s="68" t="inlineStr">
        <is>
          <t>Classification (binary/multi-class; incl. ASD vs control)/ multi-class)</t>
        </is>
      </c>
      <c r="N264" s="68" t="inlineStr">
        <is>
          <t>Not clear</t>
        </is>
      </c>
      <c r="O264" s="68" t="inlineStr">
        <is>
          <t>medium</t>
        </is>
      </c>
      <c r="P264" s="68" t="n">
        <v>1</v>
      </c>
      <c r="Q264" s="68" t="n">
        <v>0</v>
      </c>
      <c r="R264" s="68" t="n">
        <v>0</v>
      </c>
      <c r="S264" s="68" t="n">
        <v>0</v>
      </c>
      <c r="T264" s="68" t="n">
        <v>0</v>
      </c>
      <c r="U264" s="68" t="n">
        <v>0</v>
      </c>
      <c r="V264" s="68" t="n">
        <v>0</v>
      </c>
      <c r="W264" s="68" t="n">
        <v>0</v>
      </c>
      <c r="X264" s="68" t="n">
        <v>0</v>
      </c>
      <c r="Y264" s="68" t="n">
        <v>0</v>
      </c>
      <c r="Z264" s="68" t="n">
        <v>0</v>
      </c>
      <c r="AA264" s="68" t="n">
        <v>0</v>
      </c>
      <c r="AB264" s="68" t="n">
        <v>0</v>
      </c>
      <c r="AC264" s="68" t="n">
        <v>0</v>
      </c>
      <c r="AD264" s="68" t="n">
        <v>0</v>
      </c>
      <c r="AE264" s="68" t="n">
        <v>0</v>
      </c>
      <c r="AF264" s="68" t="n">
        <v>0</v>
      </c>
      <c r="AG264" s="68" t="n">
        <v>0</v>
      </c>
      <c r="AH264" s="68" t="n">
        <v>1</v>
      </c>
      <c r="AI264" s="67" t="n">
        <v>0</v>
      </c>
      <c r="AJ264" s="68" t="n">
        <v>0</v>
      </c>
      <c r="AK264" s="108" t="inlineStr">
        <is>
          <t>none_reported</t>
        </is>
      </c>
      <c r="AL264" s="67" t="inlineStr">
        <is>
          <t>La ML se usa como parte de un pipeline mecanístico: LASSO para seleccionar targets (“Using the LASSO algorithm, 23 key targets…”) y luego selección final por desempeño (“SGD model… best predictive performance… 20 features”)</t>
        </is>
      </c>
      <c r="AM264" s="68" t="inlineStr">
        <is>
          <t>RB</t>
        </is>
      </c>
      <c r="AN264" s="68" t="inlineStr">
        <is>
          <t>Tomado completo desde archivo RB según asignación</t>
        </is>
      </c>
      <c r="AO264" s="68" t="n">
        <v>0</v>
      </c>
      <c r="AP264" s="68" t="n">
        <v>0</v>
      </c>
      <c r="AQ264" s="68" t="n">
        <v>0</v>
      </c>
      <c r="AR264" s="68" t="n">
        <v>0</v>
      </c>
      <c r="AS264" s="68" t="n">
        <v>0</v>
      </c>
      <c r="AT264" s="68" t="n">
        <v>0</v>
      </c>
      <c r="AU264" s="68" t="n">
        <v>0</v>
      </c>
      <c r="AV264" s="68" t="n">
        <v>0</v>
      </c>
      <c r="AW264" s="67" t="inlineStr">
        <is>
          <t>finalized_from_available_evidence</t>
        </is>
      </c>
      <c r="AX264" s="68" t="inlineStr">
        <is>
          <t>0 means no reported evidence in title/abstract/notes/coding; it is not proof of true absence.</t>
        </is>
      </c>
      <c r="AY264" s="68" t="n"/>
      <c r="AZ264" s="68" t="n"/>
      <c r="BA264" s="68" t="n"/>
      <c r="BB264" s="68" t="n"/>
    </row>
    <row r="265" ht="28" customHeight="1">
      <c r="A265" s="106" t="n">
        <v>264</v>
      </c>
      <c r="B265" s="106" t="n">
        <v>286</v>
      </c>
      <c r="C265" s="68" t="inlineStr">
        <is>
          <t>Revisor A</t>
        </is>
      </c>
      <c r="D265" s="68" t="inlineStr">
        <is>
          <t>RA</t>
        </is>
      </c>
      <c r="E265" s="106" t="n">
        <v>2022</v>
      </c>
      <c r="F265" s="68" t="inlineStr">
        <is>
          <t>Señales fisiológicas</t>
        </is>
      </c>
      <c r="G265" s="68" t="inlineStr">
        <is>
          <t>Deep Learning</t>
        </is>
      </c>
      <c r="H265" s="68" t="inlineStr">
        <is>
          <t>https://doi.org/10.1111/EXSY.13040</t>
        </is>
      </c>
      <c r="I265" s="67" t="inlineStr">
        <is>
          <t>Feedback Artificial Tree-Anti Corona Virus Optimization enabled deep learning for detecting autism spectrum disorder</t>
        </is>
      </c>
      <c r="J265" s="68" t="inlineStr">
        <is>
          <t>Autism spectrum disorder (ASD) is an umbrella term for a number of neurodevelopmental conditions with many heterogeneous behavioural indications. Recent medical imaging approaches use functional Magnetic Resonance Imaging (fMRI) for human recognition of the various neurological syndromes. However, these traditional techniques are time consuming and expensive. Thus, in this research, an optimization assisted deep learning technique, named Feedback Artificial Virus Optimization (FAVO)-based deep residual network (DRN), is developed. FAVO-based DRN is designed to incorporate the Feedback Artificial Tree (FAT) algorithm with Anti Corona Virus Optimization (ACVO). First, Region-Of-Interest extraction is carried out using thresholding techniques with nub region extraction completed using the proposed FAVO algorithm. ASD classification is then carried out using a DRN classifier. Evaluation of the proposal uses the ABIDE-1 and ABIDE-2 datasets. The developed FAVO algorithm attains better accuracy, sensitivity, and specificity of 0.9214, 0.9365, and 0.9142, respectively, by considering ABIDE-2 dataset.</t>
        </is>
      </c>
      <c r="K265" s="68" t="inlineStr">
        <is>
          <t>Supervised</t>
        </is>
      </c>
      <c r="L265" s="68" t="inlineStr">
        <is>
          <t>Other / Not clear</t>
        </is>
      </c>
      <c r="M265" s="68" t="inlineStr">
        <is>
          <t>Classification (ASD vs control / multi-class)</t>
        </is>
      </c>
      <c r="N265" s="68" t="inlineStr">
        <is>
          <t>Diagnosis</t>
        </is>
      </c>
      <c r="O265" s="68" t="inlineStr">
        <is>
          <t>High</t>
        </is>
      </c>
      <c r="P265" s="68" t="n">
        <v>1</v>
      </c>
      <c r="Q265" s="68" t="n">
        <v>0</v>
      </c>
      <c r="R265" s="68" t="n">
        <v>0</v>
      </c>
      <c r="S265" s="68" t="n">
        <v>0</v>
      </c>
      <c r="T265" s="68" t="n">
        <v>0</v>
      </c>
      <c r="U265" s="68" t="n">
        <v>0</v>
      </c>
      <c r="V265" s="68" t="n">
        <v>0</v>
      </c>
      <c r="W265" s="68" t="n">
        <v>0</v>
      </c>
      <c r="X265" s="68" t="n">
        <v>0</v>
      </c>
      <c r="Y265" s="68" t="n">
        <v>1</v>
      </c>
      <c r="Z265" s="68" t="n">
        <v>0</v>
      </c>
      <c r="AA265" s="68" t="n">
        <v>0</v>
      </c>
      <c r="AB265" s="68" t="n">
        <v>1</v>
      </c>
      <c r="AC265" s="68" t="n">
        <v>0</v>
      </c>
      <c r="AD265" s="68" t="n">
        <v>0</v>
      </c>
      <c r="AE265" s="68" t="n">
        <v>0</v>
      </c>
      <c r="AF265" s="68" t="n">
        <v>0</v>
      </c>
      <c r="AG265" s="68" t="n">
        <v>1</v>
      </c>
      <c r="AH265" s="68" t="n">
        <v>1</v>
      </c>
      <c r="AI265" s="67" t="n"/>
      <c r="AJ265" s="68" t="n">
        <v>0</v>
      </c>
      <c r="AK265" s="108" t="inlineStr">
        <is>
          <t>multisite_dataset_broad</t>
        </is>
      </c>
      <c r="AL265" s="67" t="inlineStr">
        <is>
          <t>fMRI con ROI extraction + deep residual network optimizada; se codifica CNN/DRN como algoritmo principal.</t>
        </is>
      </c>
      <c r="AM265" s="68" t="inlineStr">
        <is>
          <t>RA</t>
        </is>
      </c>
      <c r="AN265" s="68" t="inlineStr">
        <is>
          <t>Tomado completo desde archivo RA según asignación</t>
        </is>
      </c>
      <c r="AO265" s="68" t="n">
        <v>0</v>
      </c>
      <c r="AP265" s="68" t="n">
        <v>0</v>
      </c>
      <c r="AQ265" s="68" t="n">
        <v>1</v>
      </c>
      <c r="AR265" s="68" t="n">
        <v>0</v>
      </c>
      <c r="AS265" s="68" t="n">
        <v>0</v>
      </c>
      <c r="AT265" s="68" t="n">
        <v>0</v>
      </c>
      <c r="AU265" s="68" t="n">
        <v>0</v>
      </c>
      <c r="AV265" s="68" t="n">
        <v>0</v>
      </c>
      <c r="AW265" s="67" t="inlineStr">
        <is>
          <t>finalized_from_available_evidence</t>
        </is>
      </c>
      <c r="AX265" s="68" t="inlineStr">
        <is>
          <t>0 means no reported evidence in title/abstract/notes/coding; it is not proof of true absence.</t>
        </is>
      </c>
      <c r="AY265" s="68" t="n"/>
      <c r="AZ265" s="68" t="n"/>
      <c r="BA265" s="68" t="n"/>
      <c r="BB265" s="68" t="n"/>
    </row>
    <row r="266" ht="28" customHeight="1">
      <c r="A266" s="106" t="n">
        <v>265</v>
      </c>
      <c r="B266" s="106" t="n">
        <v>287</v>
      </c>
      <c r="C266" s="68" t="inlineStr">
        <is>
          <t>Revisor A</t>
        </is>
      </c>
      <c r="D266" s="68" t="inlineStr">
        <is>
          <t>RA</t>
        </is>
      </c>
      <c r="E266" s="106" t="n">
        <v>2020</v>
      </c>
      <c r="F266" s="68" t="inlineStr">
        <is>
          <t>No especificado</t>
        </is>
      </c>
      <c r="G266" s="68" t="inlineStr">
        <is>
          <t>Deep Learning</t>
        </is>
      </c>
      <c r="H266" s="68" t="inlineStr">
        <is>
          <t>https://doi.org/10.1038/s41598-020-61288-5</t>
        </is>
      </c>
      <c r="I266" s="67" t="inlineStr">
        <is>
          <t>Forecasting risk gene discovery in autism with machine learning and genome-scale data</t>
        </is>
      </c>
      <c r="J266" s="68" t="inlineStr">
        <is>
          <t>Genetics has been one of the most powerful windows into the biology of autism spectrum disorder (ASD). It is estimated that a thousand or more genes may confer risk for ASD when functionally perturbed, however, only around 100 genes currently have sufficient evidence to be considered true “autism risk genes”. Massive genetic studies are currently underway producing data to implicate additional genes. This approach — although necessary — is costly and slow-moving, making identification of putative ASD risk genes with existing data vital. Here, we approach autism risk gene discovery as a machine learning problem, rather than a genetic association problem, by using genome-scale data as predictors to identify new genes with similar properties to established autism risk genes. This ensemble method, forecASD, integrates brain gene expression, heterogeneous network data, and previous gene-level predictors of autism association into an ensemble classifier that yields a single score indexing evidence of each gene’s involvement in the etiology of autism. We demonstrate that forecASD has substantially better performance than previous predictors of autism association in three independent trio-based sequencing studies. Studying forecASD prioritized genes, we show that forecASD is a robust indicator of a gene’s involvement in ASD etiology, with diverse applications to gene discovery, differential expression analysis, eQTL prioritization, and pathway enrichment analysis.</t>
        </is>
      </c>
      <c r="K266" s="68" t="inlineStr">
        <is>
          <t>Supervised</t>
        </is>
      </c>
      <c r="L266" s="68" t="inlineStr">
        <is>
          <t>Other / Not clear</t>
        </is>
      </c>
      <c r="M266" s="68" t="inlineStr">
        <is>
          <t>Classification (ASD vs control / multi-class)</t>
        </is>
      </c>
      <c r="N266" s="68" t="inlineStr">
        <is>
          <t>Prescreening</t>
        </is>
      </c>
      <c r="O266" s="68" t="inlineStr">
        <is>
          <t>High</t>
        </is>
      </c>
      <c r="P266" s="68" t="n">
        <v>0</v>
      </c>
      <c r="Q266" s="68" t="n">
        <v>0</v>
      </c>
      <c r="R266" s="68" t="n">
        <v>0</v>
      </c>
      <c r="S266" s="68" t="n">
        <v>0</v>
      </c>
      <c r="T266" s="68" t="n">
        <v>0</v>
      </c>
      <c r="U266" s="68" t="n">
        <v>1</v>
      </c>
      <c r="V266" s="68" t="n">
        <v>0</v>
      </c>
      <c r="W266" s="68" t="n">
        <v>1</v>
      </c>
      <c r="X266" s="68" t="n">
        <v>0</v>
      </c>
      <c r="Y266" s="68" t="n">
        <v>0</v>
      </c>
      <c r="Z266" s="68" t="n">
        <v>0</v>
      </c>
      <c r="AA266" s="68" t="n">
        <v>0</v>
      </c>
      <c r="AB266" s="68" t="n">
        <v>1</v>
      </c>
      <c r="AC266" s="68" t="n">
        <v>1</v>
      </c>
      <c r="AD266" s="68" t="n">
        <v>0</v>
      </c>
      <c r="AE266" s="68" t="n">
        <v>0</v>
      </c>
      <c r="AF266" s="68" t="n">
        <v>1</v>
      </c>
      <c r="AG266" s="68" t="n">
        <v>1</v>
      </c>
      <c r="AH266" s="68" t="n">
        <v>1</v>
      </c>
      <c r="AI266" s="67" t="n"/>
      <c r="AJ266" s="68" t="n">
        <v>0</v>
      </c>
      <c r="AK266" s="108" t="inlineStr">
        <is>
          <t>external_validation; multisource_integration</t>
        </is>
      </c>
      <c r="AL266" s="67" t="inlineStr">
        <is>
          <t>Algoritmo principal no explícito o fuera del codebook; Confirmar algoritmo principal en full-text</t>
        </is>
      </c>
      <c r="AM266" s="68" t="inlineStr">
        <is>
          <t>RA</t>
        </is>
      </c>
      <c r="AN266" s="68" t="inlineStr">
        <is>
          <t>Tomado completo desde archivo RA según asignación</t>
        </is>
      </c>
      <c r="AO266" s="68" t="n">
        <v>0</v>
      </c>
      <c r="AP266" s="68" t="n">
        <v>0</v>
      </c>
      <c r="AQ266" s="68" t="n">
        <v>0</v>
      </c>
      <c r="AR266" s="68" t="n">
        <v>0</v>
      </c>
      <c r="AS266" s="68" t="n">
        <v>0</v>
      </c>
      <c r="AT266" s="68" t="n">
        <v>0</v>
      </c>
      <c r="AU266" s="68" t="n">
        <v>0</v>
      </c>
      <c r="AV266" s="68" t="n">
        <v>1</v>
      </c>
      <c r="AW266" s="67" t="inlineStr">
        <is>
          <t>finalized_from_available_evidence</t>
        </is>
      </c>
      <c r="AX266" s="68" t="inlineStr">
        <is>
          <t>0 means no reported evidence in title/abstract/notes/coding; it is not proof of true absence.</t>
        </is>
      </c>
      <c r="AY266" s="68" t="n"/>
      <c r="AZ266" s="68" t="n"/>
      <c r="BA266" s="68" t="n"/>
      <c r="BB266" s="68" t="n"/>
    </row>
    <row r="267" ht="28" customHeight="1">
      <c r="A267" s="106" t="n">
        <v>266</v>
      </c>
      <c r="B267" s="106" t="n">
        <v>288</v>
      </c>
      <c r="C267" s="68" t="inlineStr">
        <is>
          <t>Revisor A</t>
        </is>
      </c>
      <c r="D267" s="68" t="inlineStr">
        <is>
          <t>RA</t>
        </is>
      </c>
      <c r="E267" s="106" t="n">
        <v>2022</v>
      </c>
      <c r="F267" s="68" t="inlineStr">
        <is>
          <t>Señales fisiológicas</t>
        </is>
      </c>
      <c r="G267" s="68" t="inlineStr">
        <is>
          <t>Machine Learning</t>
        </is>
      </c>
      <c r="H267" s="68" t="inlineStr">
        <is>
          <t>https://doi.org/10.1007/s10803-021-05179-2</t>
        </is>
      </c>
      <c r="I267" s="67" t="inlineStr">
        <is>
          <t>Identifying Autism with Head Movement Features by Implementing Machine Learning Algorithms</t>
        </is>
      </c>
      <c r="J267" s="68" t="inlineStr">
        <is>
          <t>Our study investigated the feasibility of using head movement features to identify individuals with autism spectrum disorder (ASD). Children with ASD and typical development (TD) were required to answer ten yes–no questions, and they were encouraged to nod/shake head while doing so. The head rotation range (RR) and the amount of rotation per minute (ARPM) in the pitch (head nodding direction), yaw (head shaking direction) and roll (lateral head inclination) directions were computed, and further fed into machine learning classifiers as the input features. The maximum classification accuracy of 92.11% was achieved with the decision tree classifier with two features (i.e., RR_Pitch and ARPM_Yaw). Our study suggests that head movement dynamics contain objective biomarkers that could identify ASD.</t>
        </is>
      </c>
      <c r="K267" s="68" t="inlineStr">
        <is>
          <t>Supervised</t>
        </is>
      </c>
      <c r="L267" s="68" t="inlineStr">
        <is>
          <t>Decision Tree</t>
        </is>
      </c>
      <c r="M267" s="68" t="inlineStr">
        <is>
          <t>Classification (ASD vs control / multi-class)</t>
        </is>
      </c>
      <c r="N267" s="68" t="inlineStr">
        <is>
          <t>Screening</t>
        </is>
      </c>
      <c r="O267" s="68" t="inlineStr">
        <is>
          <t>High</t>
        </is>
      </c>
      <c r="P267" s="68" t="n">
        <v>0</v>
      </c>
      <c r="Q267" s="68" t="n">
        <v>0</v>
      </c>
      <c r="R267" s="68" t="n">
        <v>1</v>
      </c>
      <c r="S267" s="68" t="n">
        <v>0</v>
      </c>
      <c r="T267" s="68" t="n">
        <v>0</v>
      </c>
      <c r="U267" s="68" t="n">
        <v>0</v>
      </c>
      <c r="V267" s="68" t="n">
        <v>0</v>
      </c>
      <c r="W267" s="68" t="n">
        <v>0</v>
      </c>
      <c r="X267" s="68" t="n">
        <v>1</v>
      </c>
      <c r="Y267" s="68" t="n">
        <v>1</v>
      </c>
      <c r="Z267" s="68" t="n">
        <v>0</v>
      </c>
      <c r="AA267" s="68" t="n">
        <v>0</v>
      </c>
      <c r="AB267" s="68" t="n">
        <v>1</v>
      </c>
      <c r="AC267" s="68" t="n">
        <v>0</v>
      </c>
      <c r="AD267" s="68" t="n">
        <v>0</v>
      </c>
      <c r="AE267" s="68" t="n">
        <v>0</v>
      </c>
      <c r="AF267" s="68" t="n">
        <v>0</v>
      </c>
      <c r="AG267" s="68" t="n">
        <v>1</v>
      </c>
      <c r="AH267" s="68" t="n">
        <v>1</v>
      </c>
      <c r="AI267" s="67" t="n"/>
      <c r="AJ267" s="68" t="n">
        <v>0</v>
      </c>
      <c r="AK267" s="108" t="inlineStr">
        <is>
          <t>none_reported</t>
        </is>
      </c>
      <c r="AL267" s="67" t="inlineStr">
        <is>
          <t>Algoritmo principal no explícito o fuera del codebook; Confirmar algoritmo principal en full-text</t>
        </is>
      </c>
      <c r="AM267" s="68" t="inlineStr">
        <is>
          <t>RA</t>
        </is>
      </c>
      <c r="AN267" s="68" t="inlineStr">
        <is>
          <t>Tomado completo desde archivo RA según asignación</t>
        </is>
      </c>
      <c r="AO267" s="68" t="n">
        <v>0</v>
      </c>
      <c r="AP267" s="68" t="n">
        <v>0</v>
      </c>
      <c r="AQ267" s="68" t="n">
        <v>0</v>
      </c>
      <c r="AR267" s="68" t="n">
        <v>0</v>
      </c>
      <c r="AS267" s="68" t="n">
        <v>0</v>
      </c>
      <c r="AT267" s="68" t="n">
        <v>0</v>
      </c>
      <c r="AU267" s="68" t="n">
        <v>0</v>
      </c>
      <c r="AV267" s="68" t="n">
        <v>0</v>
      </c>
      <c r="AW267" s="67" t="inlineStr">
        <is>
          <t>finalized_from_available_evidence</t>
        </is>
      </c>
      <c r="AX267" s="68" t="inlineStr">
        <is>
          <t>0 means no reported evidence in title/abstract/notes/coding; it is not proof of true absence.</t>
        </is>
      </c>
      <c r="AY267" s="68" t="n"/>
      <c r="AZ267" s="68" t="n"/>
      <c r="BA267" s="68" t="n"/>
      <c r="BB267" s="68" t="n"/>
    </row>
    <row r="268" ht="28" customHeight="1">
      <c r="A268" s="106" t="n">
        <v>267</v>
      </c>
      <c r="B268" s="106" t="n">
        <v>289</v>
      </c>
      <c r="C268" s="68" t="inlineStr">
        <is>
          <t>Revisor A</t>
        </is>
      </c>
      <c r="D268" s="68" t="inlineStr">
        <is>
          <t>RA</t>
        </is>
      </c>
      <c r="E268" s="106" t="n">
        <v>2019</v>
      </c>
      <c r="F268" s="68" t="inlineStr">
        <is>
          <t>No especificado</t>
        </is>
      </c>
      <c r="G268" s="68" t="inlineStr">
        <is>
          <t>Machine Learning</t>
        </is>
      </c>
      <c r="H268" s="68" t="inlineStr">
        <is>
          <t>https://doi.org/10.1016/j.neuro.2018.11.015</t>
        </is>
      </c>
      <c r="I268" s="67" t="inlineStr">
        <is>
          <t>Increased serum levels of macrophage migration inhibitory factor in autism spectrum disorders</t>
        </is>
      </c>
      <c r="J268" s="68" t="inlineStr">
        <is>
          <t>Objective: Macrophage migration inhibitory factor (MIF) has been suggested as a pivotal regulator of innate immunity and inflammatory. The aim of this study was to measure serum circulating levels of MIF in relation to the degree of the severity of autism spectrum disorders (ASD). Methods: One hundred and two Chinese children with ASD and same their age-sex matched typical development children were included. Concentrations of MIF were tested by Quantikine Human MIF Immunoassay. Serum levels of homocysteine (HCY), C-reactive protein (CRP) and serum Interleukin 6 (IL-6) were also tested. The influence of serum levels of MIF on ASD risk and ASD severity were performed by binary logistic regression analysis. Results: The serum levels of MIF in the children with ASD (24.7 ± 08.9 ng/ml) were significantly higher than those of control subjects (18.3 ± 5.5 ng/ml) (t = 6.134, P &lt; 0.001). Levels of MIF increased with increasing severity of ASD as defined by the CARS score (P &lt; 0.001). In multivariate model, MIF was associated with an increased risk of ASD (OR 1.11, 95% CI: 1.05–1.17; P &lt; 0.001). MIF improved the combined model (HCY/CRP/IL-6) to predict ASD (P &lt; 0.001). At admission, 68 children (66.7%) had a severe autism. In these children, the mean serum level of MIF was higher than in those children with mild to moderate autism (28.1 ± 8.5 ng/ml VS. 17.9 ± 4.7 ng/ml; t = 6.482, P &lt; 0.001). In multivariate model, MIF was still associated with an increased risk of severe ASD (OR: 1.15, 95% CI: 1.04–1.19; P &lt; 0.001). MIF improved the combined model (HCY/CRP/IL-6) to predict severe ASD (P &lt; 0.001). Conclusions: These results identify high serum MIF levels are associated with severity of ASD. Further study is warranted on the precise involvement of MIF in ASD, and the mechanism by which MIF contributes to ASD pathogenesis.</t>
        </is>
      </c>
      <c r="K268" s="68" t="inlineStr">
        <is>
          <t>Supervised</t>
        </is>
      </c>
      <c r="L268" s="68" t="inlineStr">
        <is>
          <t>Logistic Regression</t>
        </is>
      </c>
      <c r="M268" s="68" t="inlineStr">
        <is>
          <t>Regression (score / severity / risk)</t>
        </is>
      </c>
      <c r="N268" s="68" t="inlineStr">
        <is>
          <t>Diagnosis</t>
        </is>
      </c>
      <c r="O268" s="68" t="inlineStr">
        <is>
          <t>High</t>
        </is>
      </c>
      <c r="P268" s="68" t="n">
        <v>0</v>
      </c>
      <c r="Q268" s="68" t="n">
        <v>0</v>
      </c>
      <c r="R268" s="68" t="n">
        <v>0</v>
      </c>
      <c r="S268" s="68" t="n">
        <v>0</v>
      </c>
      <c r="T268" s="68" t="n">
        <v>0</v>
      </c>
      <c r="U268" s="68" t="n">
        <v>1</v>
      </c>
      <c r="V268" s="68" t="n">
        <v>0</v>
      </c>
      <c r="W268" s="68" t="n">
        <v>0</v>
      </c>
      <c r="X268" s="68" t="n">
        <v>0</v>
      </c>
      <c r="Y268" s="68" t="n">
        <v>1</v>
      </c>
      <c r="Z268" s="68" t="n">
        <v>0</v>
      </c>
      <c r="AA268" s="68" t="n">
        <v>0</v>
      </c>
      <c r="AB268" s="68" t="n">
        <v>0</v>
      </c>
      <c r="AC268" s="68" t="n">
        <v>0</v>
      </c>
      <c r="AD268" s="68" t="n">
        <v>0</v>
      </c>
      <c r="AE268" s="68" t="n">
        <v>0</v>
      </c>
      <c r="AF268" s="68" t="n">
        <v>0</v>
      </c>
      <c r="AG268" s="68" t="n">
        <v>1</v>
      </c>
      <c r="AH268" s="68" t="n">
        <v>1</v>
      </c>
      <c r="AI268" s="67" t="n"/>
      <c r="AJ268" s="68" t="n">
        <v>0</v>
      </c>
      <c r="AK268" s="108" t="inlineStr">
        <is>
          <t>none_reported</t>
        </is>
      </c>
      <c r="AL268" s="67" t="inlineStr">
        <is>
          <t>Etapa clínica no clara</t>
        </is>
      </c>
      <c r="AM268" s="68" t="inlineStr">
        <is>
          <t>RA</t>
        </is>
      </c>
      <c r="AN268" s="68" t="inlineStr">
        <is>
          <t>Tomado completo desde archivo RA según asignación</t>
        </is>
      </c>
      <c r="AO268" s="68" t="n">
        <v>0</v>
      </c>
      <c r="AP268" s="68" t="n">
        <v>0</v>
      </c>
      <c r="AQ268" s="68" t="n">
        <v>0</v>
      </c>
      <c r="AR268" s="68" t="n">
        <v>0</v>
      </c>
      <c r="AS268" s="68" t="n">
        <v>0</v>
      </c>
      <c r="AT268" s="68" t="n">
        <v>0</v>
      </c>
      <c r="AU268" s="68" t="n">
        <v>0</v>
      </c>
      <c r="AV268" s="68" t="n">
        <v>0</v>
      </c>
      <c r="AW268" s="67" t="inlineStr">
        <is>
          <t>finalized_from_available_evidence</t>
        </is>
      </c>
      <c r="AX268" s="68" t="inlineStr">
        <is>
          <t>0 means no reported evidence in title/abstract/notes/coding; it is not proof of true absence.</t>
        </is>
      </c>
      <c r="AY268" s="68" t="n"/>
      <c r="AZ268" s="68" t="n"/>
      <c r="BA268" s="68" t="n"/>
      <c r="BB268" s="68" t="n"/>
    </row>
    <row r="269" ht="28" customHeight="1">
      <c r="A269" s="106" t="n">
        <v>268</v>
      </c>
      <c r="B269" s="106" t="n">
        <v>290</v>
      </c>
      <c r="C269" s="68" t="inlineStr">
        <is>
          <t>Revisor B</t>
        </is>
      </c>
      <c r="D269" s="68" t="n"/>
      <c r="E269" s="106" t="n">
        <v>2025</v>
      </c>
      <c r="F269" s="68" t="inlineStr">
        <is>
          <t>No especificado</t>
        </is>
      </c>
      <c r="G269" s="68" t="inlineStr">
        <is>
          <t>Deep Learning</t>
        </is>
      </c>
      <c r="H269" s="68" t="inlineStr">
        <is>
          <t>https://doi.org/10.1021/acs.jcim.5c00134</t>
        </is>
      </c>
      <c r="I269" s="67" t="inlineStr">
        <is>
          <t>Machine Learning and Structural Dynamics-Based Approach to Reveal Molecular Mechanism of PTEN Missense Mutations Shared by Cancer and Autism Spectrum Disorder</t>
        </is>
      </c>
      <c r="J269" s="68" t="inlineStr">
        <is>
          <t>Missense mutations in oncogenic proteins that are concurrently associated with neurodevelopmental disorders have garnered significant attention. Phosphatase and tensin homologue (PTEN) serves as a paradigmatic model for mapping its mutational landscape and identifying genotypic predictors of distinct phenotypic outcomes, including cancer and autism spectrum disorder (ASD). Despite extensive research into the genotype-phenotype correlations of PTEN mutations, the mechanisms underlying the dual association of specific PTEN mutations with both cancer and ASD (PTEN-cancer/ASD mutations) remain elusive. This study introduces an integrative approach that combines machine learning (ML) with structural dynamics to elucidate the molecular effects of PTEN-cancer/ASD mutations. Analysis of biophysical and network-biology-based signatures reveals a complex energetic and functional landscape. Subsequently, an ML model and corresponding integrated score were developed to classify and predict PTEN-cancer/ASD mutations, underscoring the significance of protein dynamics in predicting cellular phenotypes. Further molecular dynamics simulations demonstrated that PTEN-cancer/ASD mutations induce dynamic alterations characterized by open conformational changes restricted to the P loop and coupled with interdomain allosteric regulation. This research aims to enhance the genotypic and phenotypic understanding of PTEN-cancer/ASD mutations through an interpretable ML model integrated with structural dynamics analysis. By identifying shared mechanisms between cancer and ASD, the findings pave the way for the development of novel therapeutic strategies.</t>
        </is>
      </c>
      <c r="K269" s="68" t="inlineStr">
        <is>
          <t>Supervised</t>
        </is>
      </c>
      <c r="L269" s="68" t="inlineStr">
        <is>
          <t>Not clear</t>
        </is>
      </c>
      <c r="M269" s="68" t="inlineStr">
        <is>
          <t>Classification (binary/multi-class; incl. ASD vs control)/ multi-class)</t>
        </is>
      </c>
      <c r="N269" s="68" t="n"/>
      <c r="O269" s="68" t="inlineStr">
        <is>
          <t>high</t>
        </is>
      </c>
      <c r="P269" s="68" t="n">
        <v>1</v>
      </c>
      <c r="Q269" s="68" t="n">
        <v>1</v>
      </c>
      <c r="R269" s="68" t="n">
        <v>0</v>
      </c>
      <c r="S269" s="68" t="n">
        <v>0</v>
      </c>
      <c r="T269" s="68" t="n">
        <v>0</v>
      </c>
      <c r="U269" s="68" t="n">
        <v>0</v>
      </c>
      <c r="V269" s="68" t="n">
        <v>0</v>
      </c>
      <c r="W269" s="68" t="n">
        <v>0</v>
      </c>
      <c r="X269" s="68" t="n">
        <v>0</v>
      </c>
      <c r="Y269" s="68" t="n">
        <v>0</v>
      </c>
      <c r="Z269" s="68" t="n">
        <v>0</v>
      </c>
      <c r="AA269" s="68" t="n">
        <v>0</v>
      </c>
      <c r="AB269" s="68" t="n">
        <v>0</v>
      </c>
      <c r="AC269" s="68" t="n">
        <v>0</v>
      </c>
      <c r="AD269" s="68" t="n">
        <v>1</v>
      </c>
      <c r="AE269" s="68" t="n">
        <v>0</v>
      </c>
      <c r="AF269" s="68" t="n">
        <v>1</v>
      </c>
      <c r="AG269" s="68" t="n">
        <v>0</v>
      </c>
      <c r="AH269" s="68" t="n">
        <v>2</v>
      </c>
      <c r="AI269" s="67" t="n">
        <v>0</v>
      </c>
      <c r="AJ269" s="68" t="n">
        <v>0</v>
      </c>
      <c r="AK269" s="108" t="inlineStr">
        <is>
          <t>explainability_or_interpretability; multisource_integration</t>
        </is>
      </c>
      <c r="AL269" s="67" t="n"/>
      <c r="AM269" s="68" t="inlineStr">
        <is>
          <t>RB</t>
        </is>
      </c>
      <c r="AN269" s="68" t="inlineStr">
        <is>
          <t>Tomado completo desde archivo RB según asignación</t>
        </is>
      </c>
      <c r="AO269" s="68" t="n">
        <v>0</v>
      </c>
      <c r="AP269" s="68" t="n">
        <v>0</v>
      </c>
      <c r="AQ269" s="68" t="n">
        <v>0</v>
      </c>
      <c r="AR269" s="68" t="n">
        <v>0</v>
      </c>
      <c r="AS269" s="68" t="n">
        <v>0</v>
      </c>
      <c r="AT269" s="68" t="n">
        <v>1</v>
      </c>
      <c r="AU269" s="68" t="n">
        <v>0</v>
      </c>
      <c r="AV269" s="68" t="n">
        <v>1</v>
      </c>
      <c r="AW269" s="67" t="inlineStr">
        <is>
          <t>finalized_from_available_evidence</t>
        </is>
      </c>
      <c r="AX269" s="68" t="inlineStr">
        <is>
          <t>0 means no reported evidence in title/abstract/notes/coding; it is not proof of true absence.</t>
        </is>
      </c>
      <c r="AY269" s="68" t="n"/>
      <c r="AZ269" s="68" t="n"/>
      <c r="BA269" s="68" t="n"/>
      <c r="BB269" s="68" t="n"/>
    </row>
    <row r="270" ht="28" customHeight="1">
      <c r="A270" s="106" t="n">
        <v>269</v>
      </c>
      <c r="B270" s="106" t="n">
        <v>291</v>
      </c>
      <c r="C270" s="68" t="inlineStr">
        <is>
          <t>Revisor B</t>
        </is>
      </c>
      <c r="D270" s="68" t="n"/>
      <c r="E270" s="106" t="n">
        <v>2025</v>
      </c>
      <c r="F270" s="68" t="inlineStr">
        <is>
          <t>Señales fisiológicas</t>
        </is>
      </c>
      <c r="G270" s="68" t="inlineStr">
        <is>
          <t>Deep Learning</t>
        </is>
      </c>
      <c r="H270" s="68" t="inlineStr">
        <is>
          <t>https://doi.org/10.1016/j.brainresbull.2025.111290</t>
        </is>
      </c>
      <c r="I270" s="67" t="inlineStr">
        <is>
          <t>MCDGLN: Masked connection-based dynamic graph learning network for autism spectrum disorder</t>
        </is>
      </c>
      <c r="J270" s="68" t="inlineStr">
        <is>
          <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t>
        </is>
      </c>
      <c r="K270" s="68" t="inlineStr">
        <is>
          <t>Supervised</t>
        </is>
      </c>
      <c r="L270" s="68" t="inlineStr">
        <is>
          <t>Other</t>
        </is>
      </c>
      <c r="M270" s="68" t="inlineStr">
        <is>
          <t>Classification (binary/multi-class; incl. ASD vs control)/ multi-class)</t>
        </is>
      </c>
      <c r="N270" s="68" t="inlineStr">
        <is>
          <t>Diagnosis</t>
        </is>
      </c>
      <c r="O270" s="68" t="inlineStr">
        <is>
          <t>medium</t>
        </is>
      </c>
      <c r="P270" s="68" t="n">
        <v>0</v>
      </c>
      <c r="Q270" s="68" t="n">
        <v>0</v>
      </c>
      <c r="R270" s="68" t="n">
        <v>0</v>
      </c>
      <c r="S270" s="68" t="n">
        <v>0</v>
      </c>
      <c r="T270" s="68" t="n">
        <v>0</v>
      </c>
      <c r="U270" s="68" t="n">
        <v>0</v>
      </c>
      <c r="V270" s="68" t="n">
        <v>0</v>
      </c>
      <c r="W270" s="68" t="n">
        <v>0</v>
      </c>
      <c r="X270" s="68" t="n">
        <v>0</v>
      </c>
      <c r="Y270" s="68" t="n">
        <v>0</v>
      </c>
      <c r="Z270" s="68" t="n">
        <v>1</v>
      </c>
      <c r="AA270" s="68" t="n">
        <v>0</v>
      </c>
      <c r="AB270" s="68" t="n">
        <v>0</v>
      </c>
      <c r="AC270" s="68" t="n">
        <v>0</v>
      </c>
      <c r="AD270" s="68" t="n">
        <v>0</v>
      </c>
      <c r="AE270" s="68" t="n">
        <v>0</v>
      </c>
      <c r="AF270" s="68" t="n">
        <v>0</v>
      </c>
      <c r="AG270" s="68" t="n">
        <v>1</v>
      </c>
      <c r="AH270" s="68" t="n">
        <v>0</v>
      </c>
      <c r="AI270" s="67" t="n">
        <v>0</v>
      </c>
      <c r="AJ270" s="68" t="n">
        <v>0</v>
      </c>
      <c r="AK270" s="108" t="inlineStr">
        <is>
          <t>multisite_dataset_broad</t>
        </is>
      </c>
      <c r="AL270" s="67" t="inlineStr">
        <is>
          <t>Modelo explícitamente dinámico + máscara anti-ruido: “segments BOLD signals using sliding temporal windows… and… mask… reducing noise and pruning irrelevant links.” Además reportan dataset ABIDE-I “1035 subjects… 505 with ASD and 530 TD”</t>
        </is>
      </c>
      <c r="AM270" s="68" t="inlineStr">
        <is>
          <t>RB</t>
        </is>
      </c>
      <c r="AN270" s="68" t="inlineStr">
        <is>
          <t>Tomado completo desde archivo RB según asignación</t>
        </is>
      </c>
      <c r="AO270" s="68" t="n">
        <v>0</v>
      </c>
      <c r="AP270" s="68" t="n">
        <v>0</v>
      </c>
      <c r="AQ270" s="68" t="n">
        <v>1</v>
      </c>
      <c r="AR270" s="68" t="n">
        <v>0</v>
      </c>
      <c r="AS270" s="68" t="n">
        <v>0</v>
      </c>
      <c r="AT270" s="68" t="n">
        <v>0</v>
      </c>
      <c r="AU270" s="68" t="n">
        <v>0</v>
      </c>
      <c r="AV270" s="68" t="n">
        <v>0</v>
      </c>
      <c r="AW270" s="67" t="inlineStr">
        <is>
          <t>finalized_from_available_evidence</t>
        </is>
      </c>
      <c r="AX270" s="68" t="inlineStr">
        <is>
          <t>0 means no reported evidence in title/abstract/notes/coding; it is not proof of true absence.</t>
        </is>
      </c>
      <c r="AY270" s="68" t="n"/>
      <c r="AZ270" s="68" t="n"/>
      <c r="BA270" s="68" t="n"/>
      <c r="BB270" s="68" t="n"/>
    </row>
    <row r="271" ht="28" customHeight="1">
      <c r="A271" s="106" t="n">
        <v>270</v>
      </c>
      <c r="B271" s="106" t="n">
        <v>292</v>
      </c>
      <c r="C271" s="68" t="inlineStr">
        <is>
          <t>Revisor A</t>
        </is>
      </c>
      <c r="D271" s="68" t="inlineStr">
        <is>
          <t>RA</t>
        </is>
      </c>
      <c r="E271" s="106" t="n">
        <v>2015</v>
      </c>
      <c r="F271" s="68" t="inlineStr">
        <is>
          <t>No especificado</t>
        </is>
      </c>
      <c r="G271" s="68" t="inlineStr">
        <is>
          <t>Híbrido</t>
        </is>
      </c>
      <c r="H271" s="68" t="inlineStr">
        <is>
          <t>https://doi.org/10.1186/1755-8794-8-S1-S7</t>
        </is>
      </c>
      <c r="I271" s="67" t="inlineStr">
        <is>
          <t>Performance of case-control rare copy number variation annotation in classification of autism</t>
        </is>
      </c>
      <c r="J271" s="68" t="inlineStr">
        <is>
          <t>Background: A substantial proportion of Autism Spectrum Disorder (ASD) risk resides in de novo germline and rare inherited genetic variation. In particular, rare copy number variation (CNV) contributes to ASD risk in up to 10% of ASD subjects. Despite the striking degree of genetic heterogeneity, case-control studies have detected specific burden of rare disruptive CNV for neuronal and neurodevelopmental pathways. Here, we used machine learning methods to classify ASD subjects and controls, based on rare CNV data and comprehensive gene annotations. We investigated performance of different methods and estimated the percentage of ASD subjects that could be reliably classified based on presumed etiologic CNV they carry. Results: We analyzed 1,892 Caucasian ASD subjects and 2,342 matched controls. Rare CNVs (frequency 1% or less) were detected using Illumina 1M and 1M-Duo BeadChips. Conditional Inference Forest (CF) typically performed as well as or better than other classification methods. We found a maximum AUC (area under the ROC curve) of 0.533 when considering all ASD subjects with rare genic CNVs, corresponding to 7.9% correctly classified ASD subjects and less than 3% incorrectly classified controls; performance was significantly higher when considering only subjects harboring de novo or pathogenic CNVs. We also found rare losses to be more predictive than gains and that curated neurally-relevant annotations (brain expression, synaptic components and neurodevelopmental phenotypes) outperform Gene Ontology and pathway-based annotations. Conclusions: CF is an optimal classification approach for case-control rare CNV data and it can be used to prioritize subjects with variants potentially contributing to ASD risk not yet recognized. The neurally-relevant annotations used in this study could be successfully applied to rare CNV case-control data-sets for other neuropsychiatric disorders.</t>
        </is>
      </c>
      <c r="K271" s="68" t="inlineStr">
        <is>
          <t>Supervised</t>
        </is>
      </c>
      <c r="L271" s="68" t="inlineStr">
        <is>
          <t>Random Forest</t>
        </is>
      </c>
      <c r="M271" s="68" t="inlineStr">
        <is>
          <t>Classification (ASD vs control / multi-class)</t>
        </is>
      </c>
      <c r="N271" s="68" t="inlineStr">
        <is>
          <t>Diagnosis</t>
        </is>
      </c>
      <c r="O271" s="68" t="inlineStr">
        <is>
          <t>High</t>
        </is>
      </c>
      <c r="P271" s="68" t="n">
        <v>0</v>
      </c>
      <c r="Q271" s="68" t="n">
        <v>0</v>
      </c>
      <c r="R271" s="68" t="n">
        <v>0</v>
      </c>
      <c r="S271" s="68" t="n">
        <v>0</v>
      </c>
      <c r="T271" s="68" t="n">
        <v>0</v>
      </c>
      <c r="U271" s="68" t="n">
        <v>1</v>
      </c>
      <c r="V271" s="68" t="n">
        <v>0</v>
      </c>
      <c r="W271" s="68" t="n">
        <v>0</v>
      </c>
      <c r="X271" s="68" t="n">
        <v>0</v>
      </c>
      <c r="Y271" s="68" t="n">
        <v>1</v>
      </c>
      <c r="Z271" s="68" t="n">
        <v>0</v>
      </c>
      <c r="AA271" s="68" t="n">
        <v>0</v>
      </c>
      <c r="AB271" s="68" t="n">
        <v>0</v>
      </c>
      <c r="AC271" s="68" t="n">
        <v>0</v>
      </c>
      <c r="AD271" s="68" t="n">
        <v>0</v>
      </c>
      <c r="AE271" s="68" t="n">
        <v>0</v>
      </c>
      <c r="AF271" s="68" t="n">
        <v>0</v>
      </c>
      <c r="AG271" s="68" t="n">
        <v>0</v>
      </c>
      <c r="AH271" s="68" t="n">
        <v>1</v>
      </c>
      <c r="AI271" s="67" t="n"/>
      <c r="AJ271" s="68" t="n">
        <v>0</v>
      </c>
      <c r="AK271" s="108" t="inlineStr">
        <is>
          <t>none_reported</t>
        </is>
      </c>
      <c r="AL271" s="67" t="inlineStr">
        <is>
          <t>Clasificación basada en rare CNV; conditional inference forest rinde mejor.</t>
        </is>
      </c>
      <c r="AM271" s="68" t="inlineStr">
        <is>
          <t>RA</t>
        </is>
      </c>
      <c r="AN271" s="68" t="inlineStr">
        <is>
          <t>Tomado completo desde archivo RA según asignación</t>
        </is>
      </c>
      <c r="AO271" s="68" t="n">
        <v>0</v>
      </c>
      <c r="AP271" s="68" t="n">
        <v>0</v>
      </c>
      <c r="AQ271" s="68" t="n">
        <v>0</v>
      </c>
      <c r="AR271" s="68" t="n">
        <v>0</v>
      </c>
      <c r="AS271" s="68" t="n">
        <v>0</v>
      </c>
      <c r="AT271" s="68" t="n">
        <v>0</v>
      </c>
      <c r="AU271" s="68" t="n">
        <v>0</v>
      </c>
      <c r="AV271" s="68" t="n">
        <v>0</v>
      </c>
      <c r="AW271" s="67" t="inlineStr">
        <is>
          <t>finalized_from_available_evidence</t>
        </is>
      </c>
      <c r="AX271" s="68" t="inlineStr">
        <is>
          <t>0 means no reported evidence in title/abstract/notes/coding; it is not proof of true absence.</t>
        </is>
      </c>
      <c r="AY271" s="68" t="n"/>
      <c r="AZ271" s="68" t="n"/>
      <c r="BA271" s="68" t="n"/>
      <c r="BB271" s="68" t="n"/>
    </row>
    <row r="272" ht="28" customHeight="1">
      <c r="A272" s="106" t="n">
        <v>271</v>
      </c>
      <c r="B272" s="106" t="n">
        <v>293</v>
      </c>
      <c r="C272" s="68" t="inlineStr">
        <is>
          <t>Revisor B</t>
        </is>
      </c>
      <c r="D272" s="68" t="n"/>
      <c r="E272" s="106" t="n">
        <v>2018</v>
      </c>
      <c r="F272" s="68" t="inlineStr">
        <is>
          <t>Imagen</t>
        </is>
      </c>
      <c r="G272" s="68" t="inlineStr">
        <is>
          <t>Deep Learning</t>
        </is>
      </c>
      <c r="H272" s="68" t="inlineStr">
        <is>
          <t>https://doi.org/10.1126/SCIROBOTICS.AAO6760</t>
        </is>
      </c>
      <c r="I272" s="67" t="inlineStr">
        <is>
          <t>Personalized machine learning for robot perception of affect and engagement in autism therapy</t>
        </is>
      </c>
      <c r="J272" s="68" t="inlineStr">
        <is>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t>
        </is>
      </c>
      <c r="K272" s="68" t="inlineStr">
        <is>
          <t>Supervised</t>
        </is>
      </c>
      <c r="L272" s="68" t="inlineStr">
        <is>
          <t>Other</t>
        </is>
      </c>
      <c r="M272" s="68" t="inlineStr">
        <is>
          <t>Regression (score / severity / risk)</t>
        </is>
      </c>
      <c r="N272" s="68" t="inlineStr">
        <is>
          <t>Monitoring/intervention</t>
        </is>
      </c>
      <c r="O272" s="68" t="inlineStr">
        <is>
          <t>high</t>
        </is>
      </c>
      <c r="P272" s="68" t="n">
        <v>1</v>
      </c>
      <c r="Q272" s="68" t="n">
        <v>0</v>
      </c>
      <c r="R272" s="68" t="n">
        <v>0</v>
      </c>
      <c r="S272" s="68" t="n">
        <v>0</v>
      </c>
      <c r="T272" s="68" t="n">
        <v>0</v>
      </c>
      <c r="U272" s="68" t="n">
        <v>1</v>
      </c>
      <c r="V272" s="68" t="n">
        <v>0</v>
      </c>
      <c r="W272" s="68" t="n">
        <v>0</v>
      </c>
      <c r="X272" s="68" t="n">
        <v>0</v>
      </c>
      <c r="Y272" s="68" t="n">
        <v>0</v>
      </c>
      <c r="Z272" s="68" t="n">
        <v>1</v>
      </c>
      <c r="AA272" s="68" t="n">
        <v>0</v>
      </c>
      <c r="AB272" s="68" t="n">
        <v>1</v>
      </c>
      <c r="AC272" s="68" t="n">
        <v>0</v>
      </c>
      <c r="AD272" s="68" t="n">
        <v>0</v>
      </c>
      <c r="AE272" s="68" t="n">
        <v>0</v>
      </c>
      <c r="AF272" s="68" t="n">
        <v>1</v>
      </c>
      <c r="AG272" s="68" t="n">
        <v>1</v>
      </c>
      <c r="AH272" s="68" t="n">
        <v>2</v>
      </c>
      <c r="AI272" s="67" t="n">
        <v>0</v>
      </c>
      <c r="AJ272" s="68" t="n">
        <v>0</v>
      </c>
      <c r="AK272" s="108" t="inlineStr">
        <is>
          <t>multisource_integration</t>
        </is>
      </c>
      <c r="AL272" s="67" t="n"/>
      <c r="AM272" s="68" t="inlineStr">
        <is>
          <t>RB</t>
        </is>
      </c>
      <c r="AN272" s="68" t="inlineStr">
        <is>
          <t>Tomado completo desde archivo RB según asignación</t>
        </is>
      </c>
      <c r="AO272" s="68" t="n">
        <v>0</v>
      </c>
      <c r="AP272" s="68" t="n">
        <v>0</v>
      </c>
      <c r="AQ272" s="68" t="n">
        <v>0</v>
      </c>
      <c r="AR272" s="68" t="n">
        <v>0</v>
      </c>
      <c r="AS272" s="68" t="n">
        <v>0</v>
      </c>
      <c r="AT272" s="68" t="n">
        <v>0</v>
      </c>
      <c r="AU272" s="68" t="n">
        <v>0</v>
      </c>
      <c r="AV272" s="68" t="n">
        <v>1</v>
      </c>
      <c r="AW272" s="67" t="inlineStr">
        <is>
          <t>finalized_from_available_evidence</t>
        </is>
      </c>
      <c r="AX272" s="68" t="inlineStr">
        <is>
          <t>0 means no reported evidence in title/abstract/notes/coding; it is not proof of true absence.</t>
        </is>
      </c>
      <c r="AY272" s="68" t="n"/>
      <c r="AZ272" s="68" t="n"/>
      <c r="BA272" s="68" t="n"/>
      <c r="BB272" s="68" t="n"/>
    </row>
    <row r="273" ht="28" customHeight="1">
      <c r="A273" s="106" t="n">
        <v>272</v>
      </c>
      <c r="B273" s="106" t="n">
        <v>295</v>
      </c>
      <c r="C273" s="68" t="inlineStr">
        <is>
          <t>Revisor B</t>
        </is>
      </c>
      <c r="D273" s="68" t="n"/>
      <c r="E273" s="106" t="n">
        <v>2018</v>
      </c>
      <c r="F273" s="68" t="inlineStr">
        <is>
          <t>No especificado</t>
        </is>
      </c>
      <c r="G273" s="68" t="inlineStr">
        <is>
          <t>Machine Learning</t>
        </is>
      </c>
      <c r="H273" s="68" t="inlineStr">
        <is>
          <t>https://doi.org/10.1007/s10803-018-3509-x</t>
        </is>
      </c>
      <c r="I273" s="67" t="inlineStr">
        <is>
          <t>Prediction of Autism at 3 Years from Behavioural and Developmental Measures in High-Risk Infants: A Longitudinal Cross-Domain Classifier Analysis</t>
        </is>
      </c>
      <c r="J273" s="68" t="inlineStr">
        <is>
          <t>We integrated multiple behavioural and developmental measures from multiple time-points using machine learning to improve early prediction of individual Autism Spectrum Disorder (ASD) outcome. We examined Mullen Scales of Early Learning, Vineland Adaptive Behavior Scales, and early ASD symptoms between 8 and 36 months in high-risk siblings (HR; n = 161) and low-risk controls (LR; n = 71). Longitudinally, LR and HR-Typical showed higher developmental level and functioning, and fewer ASD symptoms than HR-Atypical and HR-ASD. At 8 months, machine learning classified HR-ASD at chance level, and broader atypical development with 69.2% Area Under the Curve (AUC). At 14 months, ASD and broader atypical development were classified with approximately 71% AUC. Thus, prediction of ASD was only possible with moderate accuracy at 14 months.</t>
        </is>
      </c>
      <c r="K273" s="68" t="inlineStr">
        <is>
          <t>Supervised</t>
        </is>
      </c>
      <c r="L273" s="68" t="inlineStr">
        <is>
          <t>SVM</t>
        </is>
      </c>
      <c r="M273" s="68" t="inlineStr">
        <is>
          <t>Classification (binary/multi-class; incl. ASD vs control)/ multi-class)</t>
        </is>
      </c>
      <c r="N273" s="68" t="inlineStr">
        <is>
          <t>Prognosis</t>
        </is>
      </c>
      <c r="O273" s="68" t="inlineStr">
        <is>
          <t>medium</t>
        </is>
      </c>
      <c r="P273" s="68" t="n">
        <v>1</v>
      </c>
      <c r="Q273" s="68" t="n">
        <v>1</v>
      </c>
      <c r="R273" s="68" t="n">
        <v>0</v>
      </c>
      <c r="S273" s="68" t="n">
        <v>0</v>
      </c>
      <c r="T273" s="68" t="n">
        <v>0</v>
      </c>
      <c r="U273" s="68" t="n">
        <v>0</v>
      </c>
      <c r="V273" s="68" t="n">
        <v>0</v>
      </c>
      <c r="W273" s="68" t="n">
        <v>0</v>
      </c>
      <c r="X273" s="68" t="n">
        <v>0</v>
      </c>
      <c r="Y273" s="68" t="n">
        <v>0</v>
      </c>
      <c r="Z273" s="68" t="n">
        <v>0</v>
      </c>
      <c r="AA273" s="68" t="n">
        <v>0</v>
      </c>
      <c r="AB273" s="68" t="n">
        <v>1</v>
      </c>
      <c r="AC273" s="68" t="n">
        <v>0</v>
      </c>
      <c r="AD273" s="68" t="n">
        <v>0</v>
      </c>
      <c r="AE273" s="68" t="n">
        <v>0</v>
      </c>
      <c r="AF273" s="68" t="n">
        <v>1</v>
      </c>
      <c r="AG273" s="68" t="n">
        <v>0</v>
      </c>
      <c r="AH273" s="68" t="n">
        <v>2</v>
      </c>
      <c r="AI273" s="67" t="n">
        <v>0</v>
      </c>
      <c r="AJ273" s="68" t="n">
        <v>0</v>
      </c>
      <c r="AK273" s="108" t="inlineStr">
        <is>
          <t>multisource_integration</t>
        </is>
      </c>
      <c r="AL273" s="67" t="inlineStr">
        <is>
          <t>No es “ASD vs control poblacional”, sino predicción dentro del grupo de alto riesgo: “Low-risk controls were excluded… our main aim… predicting ASD outcome among HR siblings.”</t>
        </is>
      </c>
      <c r="AM273" s="68" t="inlineStr">
        <is>
          <t>RB</t>
        </is>
      </c>
      <c r="AN273" s="68" t="inlineStr">
        <is>
          <t>Tomado completo desde archivo RB según asignación</t>
        </is>
      </c>
      <c r="AO273" s="68" t="n">
        <v>0</v>
      </c>
      <c r="AP273" s="68" t="n">
        <v>0</v>
      </c>
      <c r="AQ273" s="68" t="n">
        <v>0</v>
      </c>
      <c r="AR273" s="68" t="n">
        <v>0</v>
      </c>
      <c r="AS273" s="68" t="n">
        <v>0</v>
      </c>
      <c r="AT273" s="68" t="n">
        <v>0</v>
      </c>
      <c r="AU273" s="68" t="n">
        <v>0</v>
      </c>
      <c r="AV273" s="68" t="n">
        <v>1</v>
      </c>
      <c r="AW273" s="67" t="inlineStr">
        <is>
          <t>finalized_from_available_evidence</t>
        </is>
      </c>
      <c r="AX273" s="68" t="inlineStr">
        <is>
          <t>0 means no reported evidence in title/abstract/notes/coding; it is not proof of true absence.</t>
        </is>
      </c>
      <c r="AY273" s="68" t="n"/>
      <c r="AZ273" s="68" t="n"/>
      <c r="BA273" s="68" t="n"/>
      <c r="BB273" s="68" t="n"/>
    </row>
    <row r="274" ht="28" customHeight="1">
      <c r="A274" s="106" t="n">
        <v>273</v>
      </c>
      <c r="B274" s="106" t="n">
        <v>296</v>
      </c>
      <c r="C274" s="68" t="inlineStr">
        <is>
          <t>Revisor B</t>
        </is>
      </c>
      <c r="D274" s="68" t="n"/>
      <c r="E274" s="106" t="n">
        <v>2024</v>
      </c>
      <c r="F274" s="68" t="inlineStr">
        <is>
          <t>Señales fisiológicas</t>
        </is>
      </c>
      <c r="G274" s="68" t="inlineStr">
        <is>
          <t>Deep Learning</t>
        </is>
      </c>
      <c r="H274" s="68" t="inlineStr">
        <is>
          <t>https://doi.org/10.1016/j.heliyon.2024.e34245</t>
        </is>
      </c>
      <c r="I274" s="67" t="inlineStr">
        <is>
          <t>STDCformer: Spatial-temporal dual-path cross-attention model for fMRI-based autism spectrum disorder identification</t>
        </is>
      </c>
      <c r="J274" s="68" t="inlineStr">
        <is>
          <t>Resting-state functional magnetic resonance imaging (rs-fMRI) is a non-invasive neuroimaging technique widely utilized in the research of Autism Spectrum Disorder (ASD), providing preliminary insights into the potential biological mechanisms underlying ASD. Deep learning techniques have demonstrated significant potential in the analysis of rs-fMRI. However, accurately distinguishing between healthy control group and ASD has been a longstanding challenge. In this regard, this work proposes a model featuring a dual-path cross-attention framework for spatial and temporal patterns, named STDCformer, aiming to enhance the accuracy of ASD identification. STDCformer can preserve both temporal-specific patterns and spatial-specific patterns while explicitly interacting spatiotemporal information in depth. The embedding layer of the STDCformer embeds temporal and spatial patterns in dual paths. For the temporal path, we introduce a perturbation positional encoding to improve the issue of signal misalignment caused by individual differences. For the spatial path, we propose a correlation metric based on Gramian angular field similarity to establish a more specific whole-brain functional network. Subsequently, we interleave the query and key vectors of dual paths to interact spatial and temporal information. We further propose integrating the dual-path attention into a tensor that retains spatiotemporal dimensions and utilizing 2D convolution for feed-forward processing. Our attention layer allows the model to represent spatiotemporal correlations of signals at multiple scales to alleviate issues of information distortion and loss. Our STDCformer demonstrates competitive results compared to state-of-the-art methods on the ABIDE dataset. Additionally, we conducted interpretative analyses of the model to preliminarily discuss the potential physiological mechanisms of ASD. This work once again demonstrates the potential of deep learning technology in identifying ASD and developing neuroimaging biomarkers for ASD.</t>
        </is>
      </c>
      <c r="K274" s="68" t="inlineStr">
        <is>
          <t>Supervised</t>
        </is>
      </c>
      <c r="L274" s="68" t="inlineStr">
        <is>
          <t>Transformer</t>
        </is>
      </c>
      <c r="M274" s="68" t="inlineStr">
        <is>
          <t>Classification (binary/multi-class; incl. ASD vs control)/ multi-class)</t>
        </is>
      </c>
      <c r="N274" s="68" t="inlineStr">
        <is>
          <t>Diagnosis</t>
        </is>
      </c>
      <c r="O274" s="68" t="inlineStr">
        <is>
          <t>high</t>
        </is>
      </c>
      <c r="P274" s="68" t="n">
        <v>0</v>
      </c>
      <c r="Q274" s="68" t="n">
        <v>0</v>
      </c>
      <c r="R274" s="68" t="n">
        <v>0</v>
      </c>
      <c r="S274" s="68" t="n">
        <v>0</v>
      </c>
      <c r="T274" s="68" t="n">
        <v>1</v>
      </c>
      <c r="U274" s="68" t="n">
        <v>0</v>
      </c>
      <c r="V274" s="68" t="n">
        <v>0</v>
      </c>
      <c r="W274" s="68" t="n">
        <v>0</v>
      </c>
      <c r="X274" s="68" t="n">
        <v>0</v>
      </c>
      <c r="Y274" s="68" t="n">
        <v>0</v>
      </c>
      <c r="Z274" s="68" t="n">
        <v>0</v>
      </c>
      <c r="AA274" s="68" t="n">
        <v>1</v>
      </c>
      <c r="AB274" s="68" t="n">
        <v>0</v>
      </c>
      <c r="AC274" s="68" t="n">
        <v>0</v>
      </c>
      <c r="AD274" s="68" t="n">
        <v>0</v>
      </c>
      <c r="AE274" s="68" t="n">
        <v>0</v>
      </c>
      <c r="AF274" s="68" t="n">
        <v>0</v>
      </c>
      <c r="AG274" s="68" t="n">
        <v>1</v>
      </c>
      <c r="AH274" s="68" t="n">
        <v>1</v>
      </c>
      <c r="AI274" s="67" t="n">
        <v>0</v>
      </c>
      <c r="AJ274" s="68" t="n">
        <v>0</v>
      </c>
      <c r="AK274" s="108" t="inlineStr">
        <is>
          <t>multisite_dataset_broad</t>
        </is>
      </c>
      <c r="AL274" s="67" t="inlineStr">
        <is>
          <t>arquitectura híbrida: embedding temporal con “LSTM” y embedding espacial con “GAT”, integrados con “dual-path cross-attention” y “2D convolution” en el feed-forward.</t>
        </is>
      </c>
      <c r="AM274" s="68" t="inlineStr">
        <is>
          <t>RB</t>
        </is>
      </c>
      <c r="AN274" s="68" t="inlineStr">
        <is>
          <t>Tomado completo desde archivo RB según asignación</t>
        </is>
      </c>
      <c r="AO274" s="68" t="n">
        <v>0</v>
      </c>
      <c r="AP274" s="68" t="n">
        <v>0</v>
      </c>
      <c r="AQ274" s="68" t="n">
        <v>1</v>
      </c>
      <c r="AR274" s="68" t="n">
        <v>0</v>
      </c>
      <c r="AS274" s="68" t="n">
        <v>0</v>
      </c>
      <c r="AT274" s="68" t="n">
        <v>0</v>
      </c>
      <c r="AU274" s="68" t="n">
        <v>0</v>
      </c>
      <c r="AV274" s="68" t="n">
        <v>0</v>
      </c>
      <c r="AW274" s="67" t="inlineStr">
        <is>
          <t>finalized_from_available_evidence</t>
        </is>
      </c>
      <c r="AX274" s="68" t="inlineStr">
        <is>
          <t>0 means no reported evidence in title/abstract/notes/coding; it is not proof of true absence.</t>
        </is>
      </c>
      <c r="AY274" s="68" t="n"/>
      <c r="AZ274" s="68" t="n"/>
      <c r="BA274" s="68" t="n"/>
      <c r="BB274" s="68" t="n"/>
    </row>
    <row r="275" ht="28" customHeight="1">
      <c r="A275" s="106" t="n">
        <v>274</v>
      </c>
      <c r="B275" s="106" t="n">
        <v>298</v>
      </c>
      <c r="C275" s="68" t="inlineStr">
        <is>
          <t>Revisor B</t>
        </is>
      </c>
      <c r="D275" s="68" t="n"/>
      <c r="E275" s="106" t="n">
        <v>2021</v>
      </c>
      <c r="F275" s="68" t="inlineStr">
        <is>
          <t>Imagen</t>
        </is>
      </c>
      <c r="G275" s="68" t="inlineStr">
        <is>
          <t>Deep Learning</t>
        </is>
      </c>
      <c r="H275" s="68" t="inlineStr">
        <is>
          <t>https://doi.org/10.1016/j.biopsych.2021.02.931</t>
        </is>
      </c>
      <c r="I275" s="67" t="inlineStr">
        <is>
          <t>Three Distinct Neuroanatomical Subtypes of Autism Spectrum Disorder, Revealed via Machine Learning, and Their Similarities With Schizophrenia Subtypes</t>
        </is>
      </c>
      <c r="J275" s="68" t="inlineStr">
        <is>
          <t>Background: Autism brain heterogeneity confounds case-control comparisons. We parsed neuroanatomical subtypes of autism using machine learning methods, compared them with controls, and analyzed similarities with recently published neuroanatomical subtypes of schizophrenia. Method(s): T1-weighted MR images of 286 patients with autism (16-45[23.4+/-6.7] years, 253 males) and 339 matched healthy controls (16-45[24.0+/-6.4] years, 287 males), from the ABIDE (Autism Brain Imaging Data Exchange) consortium, were examined. Multi-atlas segmentation extracted 145 regions of interest, comprising grey matter, white matter, and ventricles. A semi-supervised machine learning method, HYDRA (Heterogeneity through Discriminative Analysis) was trained to obtain neuroanatomical subtypes, which were then compared to the two neuroanatomical schizophrenia subtypes previously discovered in the PHENOM (Psychosis Heterogeneity Evaluated via Dimensional Neuroimaging; N=671) consortium. Result(s): Three reproducible neuroanatomical subtypes of autism were identified: the first (A1; 32%) showing widespread reduction in brain volume excluding ventricles, the second (A2; 24%) showing larger basal ganglia and internal capsule, and the third (A3; 35%) showing widespread increases in volume especially frontal and supratemporal grey matter. The A1 signature was enriched in and spatially correlated selectively with the first schizophrenia subtype (r=0.43, p&lt;0.001), while A2 was enriched in and spatially correlated with the second subtype (r=0.57, p&lt;0.001); A3 was negatively correlated with both subtypes (r's&lt;-0.20, p's&lt;0.02). Training a separate model with autism and schizophrenia patients combined produced three comparable subtypes, indicating their robustness across both diagnoses. Conclusion(s): Three novel neuroanatomical subtypes of autism were revealed using state-of-the-art machine learning, two of which partially aligned with schizophrenia subtypes while the third was unique to autism. Supported By: NIH; PHENOM; University of Pennsylvania; Christos Davatzikos Keywords: Autism, Neuroanatomy, Machine Learning, Subtypes, Schizophrenia Copyright © 2021</t>
        </is>
      </c>
      <c r="K275" s="68" t="inlineStr">
        <is>
          <t>Semi-supervised</t>
        </is>
      </c>
      <c r="L275" s="68" t="inlineStr">
        <is>
          <t>Other</t>
        </is>
      </c>
      <c r="M275" s="68" t="inlineStr">
        <is>
          <t>Clustering / subtyping</t>
        </is>
      </c>
      <c r="N275" s="68" t="n"/>
      <c r="O275" s="68" t="inlineStr">
        <is>
          <t>low</t>
        </is>
      </c>
      <c r="P275" s="68" t="n">
        <v>0</v>
      </c>
      <c r="Q275" s="68" t="n">
        <v>0</v>
      </c>
      <c r="R275" s="68" t="n">
        <v>0</v>
      </c>
      <c r="S275" s="68" t="n">
        <v>0</v>
      </c>
      <c r="T275" s="68" t="n">
        <v>0</v>
      </c>
      <c r="U275" s="68" t="n">
        <v>0</v>
      </c>
      <c r="V275" s="68" t="n">
        <v>0</v>
      </c>
      <c r="W275" s="68" t="n">
        <v>0</v>
      </c>
      <c r="X275" s="68" t="n">
        <v>0</v>
      </c>
      <c r="Y275" s="68" t="n">
        <v>0</v>
      </c>
      <c r="Z275" s="68" t="n">
        <v>0</v>
      </c>
      <c r="AA275" s="68" t="n">
        <v>0</v>
      </c>
      <c r="AB275" s="68" t="n">
        <v>0</v>
      </c>
      <c r="AC275" s="68" t="n">
        <v>0</v>
      </c>
      <c r="AD275" s="68" t="n">
        <v>0</v>
      </c>
      <c r="AE275" s="68" t="n">
        <v>0</v>
      </c>
      <c r="AF275" s="68" t="n">
        <v>1</v>
      </c>
      <c r="AG275" s="68" t="n">
        <v>1</v>
      </c>
      <c r="AH275" s="68" t="n">
        <v>0</v>
      </c>
      <c r="AI275" s="67" t="n">
        <v>0</v>
      </c>
      <c r="AJ275" s="68" t="n">
        <v>0</v>
      </c>
      <c r="AK275" s="108" t="inlineStr">
        <is>
          <t>multisource_integration; multisite_dataset_broad</t>
        </is>
      </c>
      <c r="AL275" s="67" t="n"/>
      <c r="AM275" s="68" t="inlineStr">
        <is>
          <t>RB</t>
        </is>
      </c>
      <c r="AN275" s="68" t="inlineStr">
        <is>
          <t>Tomado completo desde archivo RB según asignación</t>
        </is>
      </c>
      <c r="AO275" s="68" t="n">
        <v>0</v>
      </c>
      <c r="AP275" s="68" t="n">
        <v>0</v>
      </c>
      <c r="AQ275" s="68" t="n">
        <v>1</v>
      </c>
      <c r="AR275" s="68" t="n">
        <v>0</v>
      </c>
      <c r="AS275" s="68" t="n">
        <v>0</v>
      </c>
      <c r="AT275" s="68" t="n">
        <v>0</v>
      </c>
      <c r="AU275" s="68" t="n">
        <v>0</v>
      </c>
      <c r="AV275" s="68" t="n">
        <v>1</v>
      </c>
      <c r="AW275" s="67" t="inlineStr">
        <is>
          <t>finalized_from_available_evidence</t>
        </is>
      </c>
      <c r="AX275" s="68" t="inlineStr">
        <is>
          <t>0 means no reported evidence in title/abstract/notes/coding; it is not proof of true absence.</t>
        </is>
      </c>
      <c r="AY275" s="68" t="n"/>
      <c r="AZ275" s="68" t="n"/>
      <c r="BA275" s="68" t="n"/>
      <c r="BB275" s="68" t="n"/>
    </row>
    <row r="276" ht="28" customHeight="1">
      <c r="A276" s="106" t="n">
        <v>275</v>
      </c>
      <c r="B276" s="106" t="n">
        <v>299</v>
      </c>
      <c r="C276" s="68" t="inlineStr">
        <is>
          <t>Revisor B</t>
        </is>
      </c>
      <c r="D276" s="68" t="n"/>
      <c r="E276" s="106" t="n">
        <v>2025</v>
      </c>
      <c r="F276" s="68" t="inlineStr">
        <is>
          <t>Imagen</t>
        </is>
      </c>
      <c r="G276" s="68" t="inlineStr">
        <is>
          <t>Deep Learning</t>
        </is>
      </c>
      <c r="H276" s="68" t="inlineStr">
        <is>
          <t>https://doi.org/10.1111/JNE.70092</t>
        </is>
      </c>
      <c r="I276" s="67" t="inlineStr">
        <is>
          <t>Three-dimensional quantification of oxytocin neurons in the hypothalamic paraventricular nucleus reveals sex- and subregion-specific differences in two genetic mouse models of autism</t>
        </is>
      </c>
      <c r="J276" s="68" t="inlineStr">
        <is>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is>
      </c>
      <c r="K276" s="68" t="n"/>
      <c r="L276" s="68" t="n"/>
      <c r="M276" s="68" t="n"/>
      <c r="N276" s="68" t="n"/>
      <c r="O276" s="68" t="n"/>
      <c r="P276" s="68" t="n"/>
      <c r="Q276" s="68" t="n"/>
      <c r="R276" s="68" t="n"/>
      <c r="S276" s="68" t="n"/>
      <c r="T276" s="68" t="n"/>
      <c r="U276" s="68" t="n"/>
      <c r="V276" s="68" t="n"/>
      <c r="W276" s="68" t="n">
        <v>0</v>
      </c>
      <c r="X276" s="68" t="n">
        <v>0</v>
      </c>
      <c r="Y276" s="68" t="n">
        <v>0</v>
      </c>
      <c r="Z276" s="68" t="n">
        <v>0</v>
      </c>
      <c r="AA276" s="68" t="n">
        <v>0</v>
      </c>
      <c r="AB276" s="68" t="n">
        <v>0</v>
      </c>
      <c r="AC276" s="68" t="n">
        <v>0</v>
      </c>
      <c r="AD276" s="68" t="n">
        <v>0</v>
      </c>
      <c r="AE276" s="68" t="n">
        <v>0</v>
      </c>
      <c r="AF276" s="68" t="n">
        <v>0</v>
      </c>
      <c r="AG276" s="68" t="n"/>
      <c r="AH276" s="68" t="n"/>
      <c r="AI276" s="67" t="n"/>
      <c r="AJ276" s="68" t="n">
        <v>0</v>
      </c>
      <c r="AK276" s="108" t="inlineStr">
        <is>
          <t>none_reported</t>
        </is>
      </c>
      <c r="AL276" s="67" t="inlineStr">
        <is>
          <t>Sin señal explícita Q3 en título/abstract.</t>
        </is>
      </c>
      <c r="AM276" s="68" t="inlineStr">
        <is>
          <t>RA_fallback</t>
        </is>
      </c>
      <c r="AN276" s="68" t="inlineStr">
        <is>
          <t>Fallback a RA porque el ID no está en RB</t>
        </is>
      </c>
      <c r="AO276" s="68" t="n">
        <v>1</v>
      </c>
      <c r="AP276" s="68" t="n">
        <v>0</v>
      </c>
      <c r="AQ276" s="68" t="n">
        <v>0</v>
      </c>
      <c r="AR276" s="68" t="n">
        <v>0</v>
      </c>
      <c r="AS276" s="68" t="n">
        <v>0</v>
      </c>
      <c r="AT276" s="68" t="n">
        <v>0</v>
      </c>
      <c r="AU276" s="68" t="n">
        <v>0</v>
      </c>
      <c r="AV276" s="68" t="n">
        <v>0</v>
      </c>
      <c r="AW276" s="67" t="inlineStr">
        <is>
          <t>finalized_from_available_evidence</t>
        </is>
      </c>
      <c r="AX276" s="68" t="inlineStr">
        <is>
          <t>0 means no reported evidence in title/abstract/notes/coding; it is not proof of true absence.</t>
        </is>
      </c>
      <c r="AY276" s="68" t="n"/>
      <c r="AZ276" s="68" t="n"/>
      <c r="BA276" s="68" t="n"/>
      <c r="BB276" s="68" t="n"/>
    </row>
    <row r="277" ht="28" customHeight="1">
      <c r="A277" s="106" t="n">
        <v>276</v>
      </c>
      <c r="B277" s="106" t="n">
        <v>300</v>
      </c>
      <c r="C277" s="68" t="inlineStr">
        <is>
          <t>Revisor A</t>
        </is>
      </c>
      <c r="D277" s="68" t="inlineStr">
        <is>
          <t>RA</t>
        </is>
      </c>
      <c r="E277" s="106" t="n">
        <v>2024</v>
      </c>
      <c r="F277" s="68" t="inlineStr">
        <is>
          <t>Señales fisiológicas</t>
        </is>
      </c>
      <c r="G277" s="68" t="inlineStr">
        <is>
          <t>No especificado</t>
        </is>
      </c>
      <c r="H277" s="68" t="inlineStr">
        <is>
          <t>https://doi.org/10.1007/978-3-031-62273-1_36</t>
        </is>
      </c>
      <c r="I277" s="67" t="inlineStr">
        <is>
          <t>Application of Speech Signal for Early Screening of Children with Autism Spectrum Disorder</t>
        </is>
      </c>
      <c r="J277" s="68" t="inlineStr">
        <is>
          <t xml:space="preserve">Currently, there is no cure for Autism Spectrum Disorder (ASD), a neurodevelopmental disease. ASD causes problems in social communication and interaction, accompanied by repeating behaviors. Early and effective treatments may lessen the problems over time. Thus, it is essential to screen this problem from an early age. Proposed methods in literature employed physiological and behavioral signals. We propose in this paper the use of speech signal and artificial intelligence to determine ASD in children. Experiments prove that this is a positive way for early discrimination of children with/without ASD.
</t>
        </is>
      </c>
      <c r="K277" s="68" t="inlineStr">
        <is>
          <t>Supervised</t>
        </is>
      </c>
      <c r="L277" s="68" t="inlineStr">
        <is>
          <t>Other / Not clear</t>
        </is>
      </c>
      <c r="M277" s="68" t="inlineStr">
        <is>
          <t>Classification (ASD vs control / multi-class)</t>
        </is>
      </c>
      <c r="N277" s="68" t="inlineStr">
        <is>
          <t>Screening</t>
        </is>
      </c>
      <c r="O277" s="68" t="inlineStr">
        <is>
          <t>Medium</t>
        </is>
      </c>
      <c r="P277" s="68" t="n">
        <v>0</v>
      </c>
      <c r="Q277" s="68" t="n">
        <v>0</v>
      </c>
      <c r="R277" s="68" t="n">
        <v>0</v>
      </c>
      <c r="S277" s="68" t="n">
        <v>1</v>
      </c>
      <c r="T277" s="68" t="n">
        <v>0</v>
      </c>
      <c r="U277" s="68" t="n">
        <v>0</v>
      </c>
      <c r="V277" s="68" t="n">
        <v>0</v>
      </c>
      <c r="W277" s="68" t="n">
        <v>0</v>
      </c>
      <c r="X277" s="68" t="n">
        <v>1</v>
      </c>
      <c r="Y277" s="68" t="n">
        <v>0</v>
      </c>
      <c r="Z277" s="68" t="n">
        <v>0</v>
      </c>
      <c r="AA277" s="68" t="n">
        <v>0</v>
      </c>
      <c r="AB277" s="68" t="n">
        <v>1</v>
      </c>
      <c r="AC277" s="68" t="n">
        <v>0</v>
      </c>
      <c r="AD277" s="68" t="n">
        <v>0</v>
      </c>
      <c r="AE277" s="68" t="n">
        <v>0</v>
      </c>
      <c r="AF277" s="68" t="n">
        <v>0</v>
      </c>
      <c r="AG277" s="68" t="n">
        <v>1</v>
      </c>
      <c r="AH277" s="68" t="n">
        <v>1</v>
      </c>
      <c r="AI277" s="67" t="n"/>
      <c r="AJ277" s="68" t="n">
        <v>0</v>
      </c>
      <c r="AK277" s="108" t="inlineStr">
        <is>
          <t>none_reported</t>
        </is>
      </c>
      <c r="AL277" s="67" t="inlineStr">
        <is>
          <t>Sin señal explícita Q3 en título/abstract.</t>
        </is>
      </c>
      <c r="AM277" s="68" t="inlineStr">
        <is>
          <t>RA</t>
        </is>
      </c>
      <c r="AN277" s="68" t="inlineStr">
        <is>
          <t>Tomado completo desde archivo RA según asignación</t>
        </is>
      </c>
      <c r="AO277" s="68" t="n">
        <v>1</v>
      </c>
      <c r="AP277" s="68" t="n">
        <v>0</v>
      </c>
      <c r="AQ277" s="68" t="n">
        <v>0</v>
      </c>
      <c r="AR277" s="68" t="n">
        <v>0</v>
      </c>
      <c r="AS277" s="68" t="n">
        <v>0</v>
      </c>
      <c r="AT277" s="68" t="n">
        <v>0</v>
      </c>
      <c r="AU277" s="68" t="n">
        <v>0</v>
      </c>
      <c r="AV277" s="68" t="n">
        <v>0</v>
      </c>
      <c r="AW277" s="67" t="inlineStr">
        <is>
          <t>finalized_from_available_evidence</t>
        </is>
      </c>
      <c r="AX277" s="68" t="inlineStr">
        <is>
          <t>0 means no reported evidence in title/abstract/notes/coding; it is not proof of true absence.</t>
        </is>
      </c>
      <c r="AY277" s="68" t="n"/>
      <c r="AZ277" s="68" t="n"/>
      <c r="BA277" s="68" t="n"/>
      <c r="BB277" s="68"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2026-09-03T16:19:45Z</dcterms:created>
  <dcterms:modified xsi:type="dcterms:W3CDTF">2026-09-03T16:40:38Z</dcterms:modified>
</cp:coreProperties>
</file>